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ing Assisgnment 1/"/>
    </mc:Choice>
  </mc:AlternateContent>
  <xr:revisionPtr revIDLastSave="0" documentId="13_ncr:1_{AF334F7B-2772-1744-8423-92C6631FAEE1}" xr6:coauthVersionLast="47" xr6:coauthVersionMax="47" xr10:uidLastSave="{00000000-0000-0000-0000-000000000000}"/>
  <bookViews>
    <workbookView xWindow="0" yWindow="500" windowWidth="28800" windowHeight="16140" xr2:uid="{F4FA702C-0D5A-CD48-8295-A0A54450455C}"/>
  </bookViews>
  <sheets>
    <sheet name="Sheet1" sheetId="1" r:id="rId1"/>
    <sheet name="Sheet2" sheetId="2" r:id="rId2"/>
  </sheets>
  <definedNames>
    <definedName name="_xlnm._FilterDatabase" localSheetId="0" hidden="1">Sheet1!$A$3:$A$16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L28" i="1"/>
  <c r="L29" i="1"/>
  <c r="L30" i="1"/>
  <c r="L31" i="1"/>
  <c r="L32" i="1"/>
  <c r="L33" i="1"/>
  <c r="L34" i="1"/>
  <c r="L35" i="1"/>
  <c r="L2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3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F9" i="1"/>
  <c r="F8" i="1"/>
  <c r="F11" i="1"/>
  <c r="F12" i="1"/>
  <c r="F14" i="1"/>
  <c r="F15" i="1"/>
  <c r="F16" i="1"/>
  <c r="E4" i="1"/>
  <c r="E5" i="1"/>
  <c r="E6" i="1"/>
  <c r="E7" i="1"/>
  <c r="E10" i="1"/>
  <c r="E13" i="1"/>
  <c r="E3" i="1"/>
</calcChain>
</file>

<file path=xl/sharedStrings.xml><?xml version="1.0" encoding="utf-8"?>
<sst xmlns="http://schemas.openxmlformats.org/spreadsheetml/2006/main" count="55" uniqueCount="25">
  <si>
    <t>W</t>
  </si>
  <si>
    <t>M</t>
  </si>
  <si>
    <t>X</t>
  </si>
  <si>
    <t>Y</t>
  </si>
  <si>
    <t>AGE</t>
  </si>
  <si>
    <t>GENDER</t>
  </si>
  <si>
    <t xml:space="preserve">Test Data </t>
  </si>
  <si>
    <t>Age</t>
  </si>
  <si>
    <t>Distance  from first data to other data</t>
  </si>
  <si>
    <t>k = 2(W)</t>
  </si>
  <si>
    <t>k = 3(M)</t>
  </si>
  <si>
    <t>Distance from second data point</t>
  </si>
  <si>
    <t>k = 1(W)</t>
  </si>
  <si>
    <t>k = 3(W)</t>
  </si>
  <si>
    <t>Distance from Third Data Point</t>
  </si>
  <si>
    <t>K = 1(W)</t>
  </si>
  <si>
    <t>k = 1(M)</t>
  </si>
  <si>
    <t>k = 2(M)</t>
  </si>
  <si>
    <t>Distance from fourth data point</t>
  </si>
  <si>
    <t xml:space="preserve">Predicted Gender </t>
  </si>
  <si>
    <t>k = 4(W)</t>
  </si>
  <si>
    <t>k = 5(W)</t>
  </si>
  <si>
    <t>k = 5(M)</t>
  </si>
  <si>
    <t>k = 4(M)</t>
  </si>
  <si>
    <t>K = 2(W)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</si>
</sst>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96954864671407E-2"/>
          <c:y val="4.146770318964367E-2"/>
          <c:w val="0.9201608560987754"/>
          <c:h val="0.880245183887915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1.5727729843859</c:v>
                </c:pt>
                <c:pt idx="1">
                  <c:v>1.5305688215751001</c:v>
                </c:pt>
                <c:pt idx="2">
                  <c:v>1.595662562639</c:v>
                </c:pt>
                <c:pt idx="3">
                  <c:v>1.5000173855467001</c:v>
                </c:pt>
                <c:pt idx="4">
                  <c:v>1.6051478819914</c:v>
                </c:pt>
                <c:pt idx="5">
                  <c:v>1.6416653615093999</c:v>
                </c:pt>
                <c:pt idx="6">
                  <c:v>1.8789348888508</c:v>
                </c:pt>
                <c:pt idx="7">
                  <c:v>1.5505053830214</c:v>
                </c:pt>
                <c:pt idx="8">
                  <c:v>1.6563213677466</c:v>
                </c:pt>
                <c:pt idx="9">
                  <c:v>1.8469599695353001</c:v>
                </c:pt>
                <c:pt idx="10">
                  <c:v>1.5945280044870001</c:v>
                </c:pt>
                <c:pt idx="11">
                  <c:v>1.7825935464538001</c:v>
                </c:pt>
                <c:pt idx="12">
                  <c:v>1.6233447363467</c:v>
                </c:pt>
                <c:pt idx="13">
                  <c:v>1.8209409063212001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72.338309156850002</c:v>
                </c:pt>
                <c:pt idx="6">
                  <c:v>81.358970136018996</c:v>
                </c:pt>
                <c:pt idx="7">
                  <c:v>#N/A</c:v>
                </c:pt>
                <c:pt idx="8">
                  <c:v>77.568737239539999</c:v>
                </c:pt>
                <c:pt idx="9">
                  <c:v>76.914573769580002</c:v>
                </c:pt>
                <c:pt idx="10">
                  <c:v>#N/A</c:v>
                </c:pt>
                <c:pt idx="11">
                  <c:v>80.870061556268993</c:v>
                </c:pt>
                <c:pt idx="12">
                  <c:v>71.812276970057994</c:v>
                </c:pt>
                <c:pt idx="13">
                  <c:v>79.497689416840998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D-B343-B273-4DD3203BE2E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1.5727729843859</c:v>
                </c:pt>
                <c:pt idx="1">
                  <c:v>1.5305688215751001</c:v>
                </c:pt>
                <c:pt idx="2">
                  <c:v>1.595662562639</c:v>
                </c:pt>
                <c:pt idx="3">
                  <c:v>1.5000173855467001</c:v>
                </c:pt>
                <c:pt idx="4">
                  <c:v>1.6051478819914</c:v>
                </c:pt>
                <c:pt idx="5">
                  <c:v>1.6416653615093999</c:v>
                </c:pt>
                <c:pt idx="6">
                  <c:v>1.8789348888508</c:v>
                </c:pt>
                <c:pt idx="7">
                  <c:v>1.5505053830214</c:v>
                </c:pt>
                <c:pt idx="8">
                  <c:v>1.6563213677466</c:v>
                </c:pt>
                <c:pt idx="9">
                  <c:v>1.8469599695353001</c:v>
                </c:pt>
                <c:pt idx="10">
                  <c:v>1.5945280044870001</c:v>
                </c:pt>
                <c:pt idx="11">
                  <c:v>1.7825935464538001</c:v>
                </c:pt>
                <c:pt idx="12">
                  <c:v>1.6233447363467</c:v>
                </c:pt>
                <c:pt idx="13">
                  <c:v>1.8209409063212001</c:v>
                </c:pt>
              </c:numCache>
            </c:numRef>
          </c:xVal>
          <c:yVal>
            <c:numRef>
              <c:f>Sheet1!$F$3:$F$16</c:f>
              <c:numCache>
                <c:formatCode>General</c:formatCode>
                <c:ptCount val="14"/>
                <c:pt idx="0">
                  <c:v>60.792840508262998</c:v>
                </c:pt>
                <c:pt idx="1">
                  <c:v>74.901995283608002</c:v>
                </c:pt>
                <c:pt idx="2">
                  <c:v>73.132506553078997</c:v>
                </c:pt>
                <c:pt idx="3">
                  <c:v>67.612650028911006</c:v>
                </c:pt>
                <c:pt idx="4">
                  <c:v>67.311912135656002</c:v>
                </c:pt>
                <c:pt idx="5">
                  <c:v>#N/A</c:v>
                </c:pt>
                <c:pt idx="6">
                  <c:v>#N/A</c:v>
                </c:pt>
                <c:pt idx="7">
                  <c:v>63.080295941381998</c:v>
                </c:pt>
                <c:pt idx="8">
                  <c:v>#N/A</c:v>
                </c:pt>
                <c:pt idx="9">
                  <c:v>#N/A</c:v>
                </c:pt>
                <c:pt idx="10">
                  <c:v>69.871346096650001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D-B343-B273-4DD3203BE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0144"/>
        <c:axId val="76181792"/>
      </c:scatterChart>
      <c:valAx>
        <c:axId val="761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1792"/>
        <c:crosses val="autoZero"/>
        <c:crossBetween val="midCat"/>
      </c:valAx>
      <c:valAx>
        <c:axId val="761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0144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16</xdr:row>
      <xdr:rowOff>127000</xdr:rowOff>
    </xdr:from>
    <xdr:to>
      <xdr:col>5</xdr:col>
      <xdr:colOff>685800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7C6D36-56D5-DA4B-84A7-BFEACCF17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2D3B-BA8A-6A47-A1CE-C2405121DE55}">
  <dimension ref="A1:M35"/>
  <sheetViews>
    <sheetView tabSelected="1" workbookViewId="0">
      <selection activeCell="N25" sqref="N25"/>
    </sheetView>
  </sheetViews>
  <sheetFormatPr baseColWidth="10" defaultRowHeight="16" x14ac:dyDescent="0.2"/>
  <cols>
    <col min="1" max="2" width="12.1640625" bestFit="1" customWidth="1"/>
    <col min="3" max="3" width="7.5" customWidth="1"/>
    <col min="4" max="4" width="12.83203125" customWidth="1"/>
    <col min="5" max="5" width="16.33203125" bestFit="1" customWidth="1"/>
    <col min="6" max="6" width="14.33203125" bestFit="1" customWidth="1"/>
    <col min="9" max="9" width="15.83203125" bestFit="1" customWidth="1"/>
    <col min="10" max="10" width="33" bestFit="1" customWidth="1"/>
    <col min="12" max="12" width="28.1640625" bestFit="1" customWidth="1"/>
    <col min="14" max="14" width="26.83203125" bestFit="1" customWidth="1"/>
    <col min="16" max="16" width="27.5" bestFit="1" customWidth="1"/>
  </cols>
  <sheetData>
    <row r="1" spans="1:13" x14ac:dyDescent="0.2">
      <c r="A1" s="2" t="s">
        <v>2</v>
      </c>
      <c r="B1" s="3" t="s">
        <v>3</v>
      </c>
      <c r="C1" t="s">
        <v>4</v>
      </c>
      <c r="D1" t="s">
        <v>5</v>
      </c>
      <c r="E1" t="s">
        <v>1</v>
      </c>
      <c r="F1" t="s">
        <v>0</v>
      </c>
      <c r="G1" t="s">
        <v>6</v>
      </c>
      <c r="J1" t="s">
        <v>8</v>
      </c>
      <c r="L1" t="s">
        <v>14</v>
      </c>
    </row>
    <row r="2" spans="1:13" x14ac:dyDescent="0.2">
      <c r="A2" s="2"/>
      <c r="B2" s="3"/>
      <c r="G2" t="s">
        <v>2</v>
      </c>
      <c r="H2" t="s">
        <v>3</v>
      </c>
      <c r="I2" t="s">
        <v>7</v>
      </c>
    </row>
    <row r="3" spans="1:13" x14ac:dyDescent="0.2">
      <c r="A3" s="1">
        <v>1.5727729843859</v>
      </c>
      <c r="B3">
        <v>60.792840508262998</v>
      </c>
      <c r="C3">
        <v>29</v>
      </c>
      <c r="D3" t="s">
        <v>0</v>
      </c>
      <c r="E3" t="e">
        <f>IF($E$1=D3,Y3,NA())</f>
        <v>#N/A</v>
      </c>
      <c r="F3">
        <v>60.792840508262998</v>
      </c>
      <c r="G3">
        <v>1.7969184194836001</v>
      </c>
      <c r="H3">
        <v>71.117461154276995</v>
      </c>
      <c r="I3">
        <v>31</v>
      </c>
      <c r="J3">
        <f>SQRT((($G$3-A3)^2)+(($H$3-B3)^2)+(($I$3-C3)^2))</f>
        <v>10.518936859786431</v>
      </c>
      <c r="L3">
        <f>SQRT((($G$5-A3)^2)+(($H$5-B3)^2)+(($I$5-C3)^2))</f>
        <v>27.948840309372372</v>
      </c>
    </row>
    <row r="4" spans="1:13" x14ac:dyDescent="0.2">
      <c r="A4" s="1">
        <v>1.5305688215751001</v>
      </c>
      <c r="B4">
        <v>74.901995283608002</v>
      </c>
      <c r="C4">
        <v>28</v>
      </c>
      <c r="D4" t="s">
        <v>0</v>
      </c>
      <c r="E4" t="e">
        <f t="shared" ref="E4:E13" si="0">IF($E$1=D4,Y4,NA())</f>
        <v>#N/A</v>
      </c>
      <c r="F4">
        <v>74.901995283608002</v>
      </c>
      <c r="G4">
        <v>1.6108738194361001</v>
      </c>
      <c r="H4">
        <v>66.948895650506003</v>
      </c>
      <c r="I4">
        <v>30</v>
      </c>
      <c r="J4">
        <f t="shared" ref="J4:J16" si="1">SQRT((($G$3-A4)^2)+(($H$3-B4)^2)+(($I$3-C4)^2))</f>
        <v>4.8366972909597337</v>
      </c>
      <c r="K4" t="s">
        <v>21</v>
      </c>
      <c r="L4">
        <f>SQRT((($G$5-A4)^2)+(($H$5-B4)^2)+(($I$5-C4)^2))</f>
        <v>13.967241433874316</v>
      </c>
    </row>
    <row r="5" spans="1:13" x14ac:dyDescent="0.2">
      <c r="A5" s="1">
        <v>1.595662562639</v>
      </c>
      <c r="B5">
        <v>73.132506553078997</v>
      </c>
      <c r="C5">
        <v>27</v>
      </c>
      <c r="D5" t="s">
        <v>0</v>
      </c>
      <c r="E5" t="e">
        <f t="shared" si="0"/>
        <v>#N/A</v>
      </c>
      <c r="F5">
        <v>73.132506553078997</v>
      </c>
      <c r="G5">
        <v>1.7833491678311999</v>
      </c>
      <c r="H5">
        <v>88.722991462200994</v>
      </c>
      <c r="I5">
        <v>30</v>
      </c>
      <c r="J5">
        <f t="shared" si="1"/>
        <v>4.4834040504004733</v>
      </c>
      <c r="K5" t="s">
        <v>20</v>
      </c>
      <c r="L5">
        <f>SQRT((($G$5-A5)^2)+(($H$5-B5)^2)+(($I$5-C5)^2))</f>
        <v>15.877608319999878</v>
      </c>
    </row>
    <row r="6" spans="1:13" x14ac:dyDescent="0.2">
      <c r="A6" s="1">
        <v>1.5000173855467001</v>
      </c>
      <c r="B6">
        <v>67.612650028911006</v>
      </c>
      <c r="C6">
        <v>36</v>
      </c>
      <c r="D6" t="s">
        <v>0</v>
      </c>
      <c r="E6" t="e">
        <f t="shared" si="0"/>
        <v>#N/A</v>
      </c>
      <c r="F6">
        <v>67.612650028911006</v>
      </c>
      <c r="G6">
        <v>1.5117547807058</v>
      </c>
      <c r="H6">
        <v>56.693179593719996</v>
      </c>
      <c r="I6">
        <v>27</v>
      </c>
      <c r="J6">
        <f t="shared" si="1"/>
        <v>6.113252100841418</v>
      </c>
      <c r="L6">
        <f>SQRT((($G$5-A6)^2)+(($H$5-B6)^2)+(($I$5-C6)^2))</f>
        <v>21.948275383932391</v>
      </c>
    </row>
    <row r="7" spans="1:13" x14ac:dyDescent="0.2">
      <c r="A7" s="1">
        <v>1.6051478819914</v>
      </c>
      <c r="B7">
        <v>67.311912135656002</v>
      </c>
      <c r="C7">
        <v>26</v>
      </c>
      <c r="D7" t="s">
        <v>0</v>
      </c>
      <c r="E7" t="e">
        <f t="shared" si="0"/>
        <v>#N/A</v>
      </c>
      <c r="F7">
        <v>67.311912135656002</v>
      </c>
      <c r="J7">
        <f t="shared" si="1"/>
        <v>6.2864122734813739</v>
      </c>
      <c r="L7">
        <f>SQRT((($G$5-A7)^2)+(($H$5-B7)^2)+(($I$5-C7)^2))</f>
        <v>21.782242162501941</v>
      </c>
    </row>
    <row r="8" spans="1:13" x14ac:dyDescent="0.2">
      <c r="A8" s="1">
        <v>1.6416653615093999</v>
      </c>
      <c r="B8">
        <v>72.338309156850002</v>
      </c>
      <c r="C8">
        <v>30</v>
      </c>
      <c r="D8" t="s">
        <v>1</v>
      </c>
      <c r="E8">
        <v>72.338309156850002</v>
      </c>
      <c r="F8" t="e">
        <f t="shared" ref="F8:F16" si="2">IF($F$1=D8,Y8, NA())</f>
        <v>#N/A</v>
      </c>
      <c r="J8">
        <f t="shared" si="1"/>
        <v>1.5857406337093216</v>
      </c>
      <c r="K8" t="s">
        <v>16</v>
      </c>
      <c r="L8">
        <f>SQRT((($G$5-A8)^2)+(($H$5-B8)^2)+(($I$5-C8)^2))</f>
        <v>16.385294887436594</v>
      </c>
    </row>
    <row r="9" spans="1:13" x14ac:dyDescent="0.2">
      <c r="A9" s="1">
        <v>1.8789348888508</v>
      </c>
      <c r="B9">
        <v>81.358970136018996</v>
      </c>
      <c r="C9">
        <v>36</v>
      </c>
      <c r="D9" t="s">
        <v>1</v>
      </c>
      <c r="E9">
        <v>81.358970136018996</v>
      </c>
      <c r="F9" t="e">
        <f>IF($F$1=D9,Y9, NA())</f>
        <v>#N/A</v>
      </c>
      <c r="J9">
        <f t="shared" si="1"/>
        <v>11.397158984779916</v>
      </c>
      <c r="L9">
        <f>SQRT((($G$5-A9)^2)+(($H$5-B9)^2)+(($I$5-C9)^2))</f>
        <v>9.4993655957924954</v>
      </c>
      <c r="M9" t="s">
        <v>10</v>
      </c>
    </row>
    <row r="10" spans="1:13" x14ac:dyDescent="0.2">
      <c r="A10" s="1">
        <v>1.5505053830214</v>
      </c>
      <c r="B10">
        <v>63.080295941381998</v>
      </c>
      <c r="C10">
        <v>29</v>
      </c>
      <c r="D10" t="s">
        <v>0</v>
      </c>
      <c r="E10" t="e">
        <f t="shared" si="0"/>
        <v>#N/A</v>
      </c>
      <c r="F10">
        <v>63.080295941381998</v>
      </c>
      <c r="J10">
        <f t="shared" si="1"/>
        <v>8.285936521836744</v>
      </c>
      <c r="L10">
        <f>SQRT((($G$5-A10)^2)+(($H$5-B10)^2)+(($I$5-C10)^2))</f>
        <v>25.663243166083962</v>
      </c>
    </row>
    <row r="11" spans="1:13" x14ac:dyDescent="0.2">
      <c r="A11" s="1">
        <v>1.6563213677466</v>
      </c>
      <c r="B11">
        <v>77.568737239539999</v>
      </c>
      <c r="C11">
        <v>37</v>
      </c>
      <c r="D11" t="s">
        <v>1</v>
      </c>
      <c r="E11">
        <v>77.568737239539999</v>
      </c>
      <c r="F11" t="e">
        <f t="shared" si="2"/>
        <v>#N/A</v>
      </c>
      <c r="J11">
        <f t="shared" si="1"/>
        <v>8.8112842797882465</v>
      </c>
      <c r="L11">
        <f>SQRT((($G$5-A11)^2)+(($H$5-B11)^2)+(($I$5-C11)^2))</f>
        <v>13.16941621051385</v>
      </c>
      <c r="M11" t="s">
        <v>22</v>
      </c>
    </row>
    <row r="12" spans="1:13" x14ac:dyDescent="0.2">
      <c r="A12" s="1">
        <v>1.8469599695353001</v>
      </c>
      <c r="B12">
        <v>76.914573769580002</v>
      </c>
      <c r="C12">
        <v>28</v>
      </c>
      <c r="D12" t="s">
        <v>1</v>
      </c>
      <c r="E12">
        <v>76.914573769580002</v>
      </c>
      <c r="F12" t="e">
        <f t="shared" si="2"/>
        <v>#N/A</v>
      </c>
      <c r="J12">
        <f t="shared" si="1"/>
        <v>6.5275584127020148</v>
      </c>
      <c r="L12">
        <f>SQRT((($G$5-A12)^2)+(($H$5-B12)^2)+(($I$5-C12)^2))</f>
        <v>11.976759776229041</v>
      </c>
      <c r="M12" t="s">
        <v>23</v>
      </c>
    </row>
    <row r="13" spans="1:13" x14ac:dyDescent="0.2">
      <c r="A13" s="1">
        <v>1.5945280044870001</v>
      </c>
      <c r="B13">
        <v>69.871346096650001</v>
      </c>
      <c r="C13">
        <v>33</v>
      </c>
      <c r="D13" t="s">
        <v>0</v>
      </c>
      <c r="E13" t="e">
        <f t="shared" si="0"/>
        <v>#N/A</v>
      </c>
      <c r="F13">
        <v>69.871346096650001</v>
      </c>
      <c r="J13">
        <f t="shared" si="1"/>
        <v>2.3651140811654781</v>
      </c>
      <c r="K13" t="s">
        <v>13</v>
      </c>
      <c r="L13">
        <f>SQRT((($G$5-A13)^2)+(($H$5-B13)^2)+(($I$5-C13)^2))</f>
        <v>19.089792728582122</v>
      </c>
    </row>
    <row r="14" spans="1:13" x14ac:dyDescent="0.2">
      <c r="A14" s="1">
        <v>1.7825935464538001</v>
      </c>
      <c r="B14">
        <v>80.870061556268993</v>
      </c>
      <c r="C14">
        <v>27</v>
      </c>
      <c r="D14" t="s">
        <v>1</v>
      </c>
      <c r="E14">
        <v>80.870061556268993</v>
      </c>
      <c r="F14" t="e">
        <f t="shared" si="2"/>
        <v>#N/A</v>
      </c>
      <c r="J14">
        <f t="shared" si="1"/>
        <v>10.5410350441938</v>
      </c>
      <c r="L14">
        <f>SQRT((($G$5-A14)^2)+(($H$5-B14)^2)+(($I$5-C14)^2))</f>
        <v>8.4064563686754994</v>
      </c>
      <c r="M14" t="s">
        <v>16</v>
      </c>
    </row>
    <row r="15" spans="1:13" x14ac:dyDescent="0.2">
      <c r="A15" s="1">
        <v>1.6233447363467</v>
      </c>
      <c r="B15">
        <v>71.812276970057994</v>
      </c>
      <c r="C15">
        <v>33</v>
      </c>
      <c r="D15" t="s">
        <v>1</v>
      </c>
      <c r="E15">
        <v>71.812276970057994</v>
      </c>
      <c r="F15" t="e">
        <f t="shared" si="2"/>
        <v>#N/A</v>
      </c>
      <c r="J15">
        <f t="shared" si="1"/>
        <v>2.1243579833298161</v>
      </c>
      <c r="K15" t="s">
        <v>17</v>
      </c>
      <c r="L15">
        <f>SQRT((($G$5-A15)^2)+(($H$5-B15)^2)+(($I$5-C15)^2))</f>
        <v>17.175501915602638</v>
      </c>
    </row>
    <row r="16" spans="1:13" x14ac:dyDescent="0.2">
      <c r="A16" s="1">
        <v>1.8209409063212001</v>
      </c>
      <c r="B16">
        <v>79.497689416840998</v>
      </c>
      <c r="C16">
        <v>29</v>
      </c>
      <c r="D16" t="s">
        <v>1</v>
      </c>
      <c r="E16">
        <v>79.497689416840998</v>
      </c>
      <c r="F16" t="e">
        <f t="shared" si="2"/>
        <v>#N/A</v>
      </c>
      <c r="J16">
        <f t="shared" si="1"/>
        <v>8.6156138964411788</v>
      </c>
      <c r="L16">
        <f>SQRT((($G$5-A16)^2)+(($H$5-B16)^2)+(($I$5-C16)^2))</f>
        <v>9.2794186761308506</v>
      </c>
      <c r="M16" t="s">
        <v>17</v>
      </c>
    </row>
    <row r="20" spans="7:13" x14ac:dyDescent="0.2">
      <c r="J20" t="s">
        <v>11</v>
      </c>
      <c r="L20" t="s">
        <v>18</v>
      </c>
    </row>
    <row r="21" spans="7:13" x14ac:dyDescent="0.2">
      <c r="G21" s="4" t="s">
        <v>2</v>
      </c>
      <c r="H21" s="4" t="s">
        <v>3</v>
      </c>
      <c r="I21" s="4" t="s">
        <v>19</v>
      </c>
    </row>
    <row r="22" spans="7:13" x14ac:dyDescent="0.2">
      <c r="G22" s="4">
        <v>1.7969184194836001</v>
      </c>
      <c r="H22" s="4">
        <v>71.117461154276995</v>
      </c>
      <c r="I22" s="4" t="s">
        <v>0</v>
      </c>
      <c r="J22">
        <f>SQRT((($G$4-A3)^2)+(($H$4-B3)^2)+(($I$4-C3)^2))</f>
        <v>6.2368635216724169</v>
      </c>
      <c r="L22">
        <f>SQRT((($G$6-A3)^2)+(($H$6-B3)^2)+(($I$6-C3)^2))</f>
        <v>4.5619012303437598</v>
      </c>
      <c r="M22" t="s">
        <v>12</v>
      </c>
    </row>
    <row r="23" spans="7:13" x14ac:dyDescent="0.2">
      <c r="G23" s="4">
        <v>1.6108738194361001</v>
      </c>
      <c r="H23" s="4">
        <v>66.948895650506003</v>
      </c>
      <c r="I23" s="4" t="s">
        <v>0</v>
      </c>
      <c r="J23">
        <f>SQRT((($G$4-A4)^2)+(($H$4-B4)^2)+(($I$4-C4)^2))</f>
        <v>8.201112282290044</v>
      </c>
      <c r="L23">
        <f>SQRT((($G$6-A4)^2)+(($H$6-B4)^2)+(($I$6-C4)^2))</f>
        <v>18.236263948420067</v>
      </c>
    </row>
    <row r="24" spans="7:13" x14ac:dyDescent="0.2">
      <c r="G24" s="4">
        <v>1.7833491678311999</v>
      </c>
      <c r="H24" s="4">
        <v>88.722991462200994</v>
      </c>
      <c r="I24" s="4" t="s">
        <v>1</v>
      </c>
      <c r="J24">
        <f>SQRT((($G$4-A5)^2)+(($H$4-B5)^2)+(($I$4-C5)^2))</f>
        <v>6.8729378854135543</v>
      </c>
      <c r="L24">
        <f>SQRT((($G$6-A5)^2)+(($H$6-B5)^2)+(($I$6-C5)^2))</f>
        <v>16.439541094342523</v>
      </c>
    </row>
    <row r="25" spans="7:13" x14ac:dyDescent="0.2">
      <c r="G25" s="4">
        <v>1.5117547807058</v>
      </c>
      <c r="H25" s="4">
        <v>56.693179593719996</v>
      </c>
      <c r="I25" s="4" t="s">
        <v>0</v>
      </c>
      <c r="J25">
        <f>SQRT((($G$4-A6)^2)+(($H$4-B6)^2)+(($I$4-C6)^2))</f>
        <v>6.0376203113301594</v>
      </c>
      <c r="L25">
        <f>SQRT((($G$6-A6)^2)+(($H$6-B6)^2)+(($I$6-C6)^2))</f>
        <v>14.150440712269553</v>
      </c>
      <c r="M25" t="s">
        <v>20</v>
      </c>
    </row>
    <row r="26" spans="7:13" x14ac:dyDescent="0.2">
      <c r="J26">
        <f>SQRT((($G$4-A7)^2)+(($H$4-B7)^2)+(($I$4-C7)^2))</f>
        <v>4.0164429231411072</v>
      </c>
      <c r="K26" t="s">
        <v>24</v>
      </c>
      <c r="L26">
        <f>SQRT((($G$6-A7)^2)+(($H$6-B7)^2)+(($I$6-C7)^2))</f>
        <v>10.666124088371484</v>
      </c>
      <c r="M26" t="s">
        <v>13</v>
      </c>
    </row>
    <row r="27" spans="7:13" x14ac:dyDescent="0.2">
      <c r="J27">
        <f>SQRT((($G$4-A8)^2)+(($H$4-B8)^2)+(($I$4-C8)^2))</f>
        <v>5.3895014668730141</v>
      </c>
      <c r="K27" t="s">
        <v>23</v>
      </c>
      <c r="L27">
        <f>SQRT((($G$6-A8)^2)+(($H$6-B8)^2)+(($I$6-C8)^2))</f>
        <v>15.930692257592863</v>
      </c>
    </row>
    <row r="28" spans="7:13" x14ac:dyDescent="0.2">
      <c r="J28">
        <f>SQRT((($G$4-A9)^2)+(($H$4-B9)^2)+(($I$4-C9)^2))</f>
        <v>15.611601564700795</v>
      </c>
      <c r="L28">
        <f>SQRT((($G$6-A9)^2)+(($H$6-B9)^2)+(($I$6-C9)^2))</f>
        <v>26.259018342435883</v>
      </c>
    </row>
    <row r="29" spans="7:13" x14ac:dyDescent="0.2">
      <c r="J29">
        <f>SQRT((($G$4-A10)^2)+(($H$4-B10)^2)+(($I$4-C10)^2))</f>
        <v>3.9962117133041755</v>
      </c>
      <c r="K29" t="s">
        <v>15</v>
      </c>
      <c r="L29">
        <f>SQRT((($G$6-A10)^2)+(($H$6-B10)^2)+(($I$6-C10)^2))</f>
        <v>6.6930379386158423</v>
      </c>
      <c r="M29" t="s">
        <v>9</v>
      </c>
    </row>
    <row r="30" spans="7:13" x14ac:dyDescent="0.2">
      <c r="J30">
        <f>SQRT((($G$4-A11)^2)+(($H$4-B11)^2)+(($I$4-C11)^2))</f>
        <v>12.719398604329669</v>
      </c>
      <c r="L30">
        <f>SQRT((($G$6-A11)^2)+(($H$6-B11)^2)+(($I$6-C11)^2))</f>
        <v>23.147565887627206</v>
      </c>
    </row>
    <row r="31" spans="7:13" x14ac:dyDescent="0.2">
      <c r="J31">
        <f>SQRT((($G$4-A12)^2)+(($H$4-B12)^2)+(($I$4-C12)^2))</f>
        <v>10.167127275846356</v>
      </c>
      <c r="L31">
        <f>SQRT((($G$6-A12)^2)+(($H$6-B12)^2)+(($I$6-C12)^2))</f>
        <v>20.248880090862386</v>
      </c>
    </row>
    <row r="32" spans="7:13" x14ac:dyDescent="0.2">
      <c r="J32">
        <f>SQRT((($G$4-A13)^2)+(($H$4-B13)^2)+(($I$4-C13)^2))</f>
        <v>4.1881957685659348</v>
      </c>
      <c r="K32" t="s">
        <v>13</v>
      </c>
      <c r="L32">
        <f>SQRT((($G$6-A13)^2)+(($H$6-B13)^2)+(($I$6-C13)^2))</f>
        <v>14.480018086505332</v>
      </c>
      <c r="M32" t="s">
        <v>21</v>
      </c>
    </row>
    <row r="33" spans="10:12" x14ac:dyDescent="0.2">
      <c r="J33">
        <f>SQRT((($G$4-A14)^2)+(($H$4-B14)^2)+(($I$4-C14)^2))</f>
        <v>14.241781764948687</v>
      </c>
      <c r="L33">
        <f>SQRT((($G$6-A14)^2)+(($H$6-B14)^2)+(($I$6-C14)^2))</f>
        <v>24.178398935166467</v>
      </c>
    </row>
    <row r="34" spans="10:12" x14ac:dyDescent="0.2">
      <c r="J34">
        <f>SQRT((($G$4-A15)^2)+(($H$4-B15)^2)+(($I$4-C15)^2))</f>
        <v>5.7142482780446153</v>
      </c>
      <c r="K34" t="s">
        <v>22</v>
      </c>
      <c r="L34">
        <f>SQRT((($G$6-A15)^2)+(($H$6-B15)^2)+(($I$6-C15)^2))</f>
        <v>16.266516461535041</v>
      </c>
    </row>
    <row r="35" spans="10:12" x14ac:dyDescent="0.2">
      <c r="J35">
        <f>SQRT((($G$4-A16)^2)+(($H$4-B16)^2)+(($I$4-C16)^2))</f>
        <v>12.590327762651791</v>
      </c>
      <c r="L35">
        <f>SQRT((($G$6-A16)^2)+(($H$6-B16)^2)+(($I$6-C16)^2))</f>
        <v>22.894131657110197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9C85-790B-8944-881B-2912ED81C5FD}">
  <dimension ref="A1:B16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s="2"/>
      <c r="B1" s="2"/>
    </row>
    <row r="2" spans="1:2" x14ac:dyDescent="0.2">
      <c r="A2" s="2"/>
      <c r="B2" s="2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2022-02-22T17:42:19Z</cp:lastPrinted>
  <dcterms:created xsi:type="dcterms:W3CDTF">2022-02-20T14:27:54Z</dcterms:created>
  <dcterms:modified xsi:type="dcterms:W3CDTF">2022-02-22T17:43:11Z</dcterms:modified>
</cp:coreProperties>
</file>