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owmi\Downloads\"/>
    </mc:Choice>
  </mc:AlternateContent>
  <xr:revisionPtr revIDLastSave="0" documentId="13_ncr:1_{C14FE486-67D2-4ED5-BCB8-E0F39642E7BB}" xr6:coauthVersionLast="47" xr6:coauthVersionMax="47" xr10:uidLastSave="{00000000-0000-0000-0000-000000000000}"/>
  <bookViews>
    <workbookView xWindow="-108" yWindow="-108" windowWidth="23256" windowHeight="12456" xr2:uid="{C0893FBD-34B3-420E-B0D6-EC330180DDEA}"/>
  </bookViews>
  <sheets>
    <sheet name="Pivot Table" sheetId="4" r:id="rId1"/>
    <sheet name="Dashboard" sheetId="5" r:id="rId2"/>
    <sheet name="SalesData" sheetId="3" r:id="rId3"/>
  </sheets>
  <definedNames>
    <definedName name="Slicer_Product">#N/A</definedName>
    <definedName name="Slicer_Region">#N/A</definedName>
    <definedName name="Slicer_Sales_Pers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3" l="1"/>
  <c r="G51" i="3"/>
  <c r="F51" i="3"/>
  <c r="H51" i="3" s="1"/>
  <c r="I51" i="3" s="1"/>
  <c r="G50" i="3"/>
  <c r="F50" i="3"/>
  <c r="H50" i="3" s="1"/>
  <c r="I50" i="3" s="1"/>
  <c r="G49" i="3"/>
  <c r="F49" i="3"/>
  <c r="H49" i="3" s="1"/>
  <c r="I49" i="3" s="1"/>
  <c r="G48" i="3"/>
  <c r="F48" i="3"/>
  <c r="H48" i="3" s="1"/>
  <c r="I48" i="3" s="1"/>
  <c r="G47" i="3"/>
  <c r="F47" i="3"/>
  <c r="H47" i="3" s="1"/>
  <c r="I47" i="3" s="1"/>
  <c r="G46" i="3"/>
  <c r="F46" i="3"/>
  <c r="H46" i="3" s="1"/>
  <c r="I46" i="3" s="1"/>
  <c r="G45" i="3"/>
  <c r="F45" i="3"/>
  <c r="H45" i="3" s="1"/>
  <c r="I45" i="3" s="1"/>
  <c r="G44" i="3"/>
  <c r="F44" i="3"/>
  <c r="H44" i="3" s="1"/>
  <c r="I44" i="3" s="1"/>
  <c r="G43" i="3"/>
  <c r="F43" i="3"/>
  <c r="H43" i="3" s="1"/>
  <c r="I43" i="3" s="1"/>
  <c r="G42" i="3"/>
  <c r="F42" i="3"/>
  <c r="H42" i="3" s="1"/>
  <c r="G41" i="3"/>
  <c r="F41" i="3"/>
  <c r="H41" i="3" s="1"/>
  <c r="I41" i="3" s="1"/>
  <c r="G40" i="3"/>
  <c r="F40" i="3"/>
  <c r="H40" i="3" s="1"/>
  <c r="I40" i="3" s="1"/>
  <c r="G39" i="3"/>
  <c r="F39" i="3"/>
  <c r="H39" i="3" s="1"/>
  <c r="I39" i="3" s="1"/>
  <c r="G38" i="3"/>
  <c r="F38" i="3"/>
  <c r="H38" i="3" s="1"/>
  <c r="I38" i="3" s="1"/>
  <c r="G37" i="3"/>
  <c r="F37" i="3"/>
  <c r="H37" i="3" s="1"/>
  <c r="I37" i="3" s="1"/>
  <c r="G36" i="3"/>
  <c r="F36" i="3"/>
  <c r="H36" i="3" s="1"/>
  <c r="I36" i="3" s="1"/>
  <c r="G35" i="3"/>
  <c r="F35" i="3"/>
  <c r="H35" i="3" s="1"/>
  <c r="I35" i="3" s="1"/>
  <c r="G34" i="3"/>
  <c r="F34" i="3"/>
  <c r="H34" i="3" s="1"/>
  <c r="I34" i="3" s="1"/>
  <c r="G33" i="3"/>
  <c r="F33" i="3"/>
  <c r="H33" i="3" s="1"/>
  <c r="I33" i="3" s="1"/>
  <c r="G32" i="3"/>
  <c r="F32" i="3"/>
  <c r="H32" i="3" s="1"/>
  <c r="I32" i="3" s="1"/>
  <c r="G31" i="3"/>
  <c r="F31" i="3"/>
  <c r="H31" i="3" s="1"/>
  <c r="I31" i="3" s="1"/>
  <c r="G30" i="3"/>
  <c r="F30" i="3"/>
  <c r="H30" i="3" s="1"/>
  <c r="I30" i="3" s="1"/>
  <c r="G29" i="3"/>
  <c r="F29" i="3"/>
  <c r="H29" i="3" s="1"/>
  <c r="I29" i="3" s="1"/>
  <c r="G28" i="3"/>
  <c r="F28" i="3"/>
  <c r="H28" i="3" s="1"/>
  <c r="I28" i="3" s="1"/>
  <c r="G27" i="3"/>
  <c r="F27" i="3"/>
  <c r="H27" i="3" s="1"/>
  <c r="I27" i="3" s="1"/>
  <c r="G26" i="3"/>
  <c r="F26" i="3"/>
  <c r="H26" i="3" s="1"/>
  <c r="G25" i="3"/>
  <c r="F25" i="3"/>
  <c r="H25" i="3" s="1"/>
  <c r="I25" i="3" s="1"/>
  <c r="G24" i="3"/>
  <c r="F24" i="3"/>
  <c r="H24" i="3" s="1"/>
  <c r="I24" i="3" s="1"/>
  <c r="G23" i="3"/>
  <c r="F23" i="3"/>
  <c r="H23" i="3" s="1"/>
  <c r="I23" i="3" s="1"/>
  <c r="G22" i="3"/>
  <c r="F22" i="3"/>
  <c r="H22" i="3" s="1"/>
  <c r="I22" i="3" s="1"/>
  <c r="G21" i="3"/>
  <c r="F21" i="3"/>
  <c r="H21" i="3" s="1"/>
  <c r="I21" i="3" s="1"/>
  <c r="G20" i="3"/>
  <c r="F20" i="3"/>
  <c r="H20" i="3" s="1"/>
  <c r="I20" i="3" s="1"/>
  <c r="G19" i="3"/>
  <c r="F19" i="3"/>
  <c r="H19" i="3" s="1"/>
  <c r="I19" i="3" s="1"/>
  <c r="G18" i="3"/>
  <c r="F18" i="3"/>
  <c r="H18" i="3" s="1"/>
  <c r="I18" i="3" s="1"/>
  <c r="G17" i="3"/>
  <c r="F17" i="3"/>
  <c r="H17" i="3" s="1"/>
  <c r="I17" i="3" s="1"/>
  <c r="G16" i="3"/>
  <c r="F16" i="3"/>
  <c r="H16" i="3" s="1"/>
  <c r="I16" i="3" s="1"/>
  <c r="G15" i="3"/>
  <c r="F15" i="3"/>
  <c r="H15" i="3" s="1"/>
  <c r="I15" i="3" s="1"/>
  <c r="G14" i="3"/>
  <c r="F14" i="3"/>
  <c r="H14" i="3" s="1"/>
  <c r="I14" i="3" s="1"/>
  <c r="G13" i="3"/>
  <c r="F13" i="3"/>
  <c r="H13" i="3" s="1"/>
  <c r="I13" i="3" s="1"/>
  <c r="G12" i="3"/>
  <c r="F12" i="3"/>
  <c r="H12" i="3" s="1"/>
  <c r="I12" i="3" s="1"/>
  <c r="G11" i="3"/>
  <c r="F11" i="3"/>
  <c r="H11" i="3" s="1"/>
  <c r="I11" i="3" s="1"/>
  <c r="G10" i="3"/>
  <c r="F10" i="3"/>
  <c r="H10" i="3" s="1"/>
  <c r="G9" i="3"/>
  <c r="F9" i="3"/>
  <c r="H9" i="3" s="1"/>
  <c r="I9" i="3" s="1"/>
  <c r="G8" i="3"/>
  <c r="F8" i="3"/>
  <c r="H8" i="3" s="1"/>
  <c r="I8" i="3" s="1"/>
  <c r="G7" i="3"/>
  <c r="F7" i="3"/>
  <c r="H7" i="3" s="1"/>
  <c r="I7" i="3" s="1"/>
  <c r="G6" i="3"/>
  <c r="F6" i="3"/>
  <c r="H6" i="3" s="1"/>
  <c r="I6" i="3" s="1"/>
  <c r="G5" i="3"/>
  <c r="F5" i="3"/>
  <c r="H5" i="3" s="1"/>
  <c r="I5" i="3" s="1"/>
  <c r="G4" i="3"/>
  <c r="F4" i="3"/>
  <c r="H4" i="3" s="1"/>
  <c r="I4" i="3" s="1"/>
  <c r="G3" i="3"/>
  <c r="F3" i="3"/>
  <c r="H3" i="3" s="1"/>
  <c r="I3" i="3" s="1"/>
  <c r="G2" i="3"/>
  <c r="F2" i="3"/>
  <c r="H2" i="3" s="1"/>
  <c r="I10" i="3" l="1"/>
  <c r="I26" i="3"/>
  <c r="I42" i="3"/>
  <c r="I2" i="3"/>
  <c r="K6" i="3" s="1"/>
  <c r="K2" i="3"/>
  <c r="K8"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<sst xmlns="http://schemas.openxmlformats.org/spreadsheetml/2006/main" count="203" uniqueCount="37">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</sst>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_ &quot;Rs.&quot;\ * #,##0_ ;_ &quot;Rs.&quot;\ * \-#,##0_ ;_ &quot;Rs.&quot;\ * &quot;-&quot;_ ;_ @_ "/>
    <numFmt numFmtId="165" formatCode="&quot;₹&quot;\ ##\.##,&quot;L&quot;"/>
    <numFmt numFmtId="166" formatCode="##\.##,&quot;L&quot;"/>
    <numFmt numFmtId="173" formatCode="#,##0_ ;\-#,##0\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37" fontId="0" fillId="0" borderId="0" xfId="2" applyNumberFormat="1" applyFont="1"/>
    <xf numFmtId="37" fontId="0" fillId="0" borderId="0" xfId="0" applyNumberFormat="1"/>
    <xf numFmtId="173" fontId="0" fillId="0" borderId="0" xfId="0" applyNumberFormat="1"/>
  </cellXfs>
  <cellStyles count="3">
    <cellStyle name="Currency" xfId="2" builtinId="4"/>
    <cellStyle name="Currency [0]" xfId="1" builtinId="7"/>
    <cellStyle name="Normal" xfId="0" builtinId="0"/>
  </cellStyles>
  <dxfs count="13">
    <dxf>
      <font>
        <b/>
        <i val="0"/>
        <strike val="0"/>
        <u val="none"/>
        <sz val="11"/>
        <color theme="0"/>
        <name val="Aptos Display"/>
        <scheme val="major"/>
      </font>
      <fill>
        <patternFill patternType="none">
          <bgColor auto="1"/>
        </patternFill>
      </fill>
    </dxf>
    <dxf>
      <font>
        <b/>
        <i val="0"/>
        <strike val="0"/>
        <sz val="10"/>
        <color theme="0"/>
        <name val="Aptos Narrow"/>
        <scheme val="minor"/>
      </font>
    </dxf>
    <dxf>
      <font>
        <name val="Aptos Narrow"/>
        <scheme val="minor"/>
      </font>
    </dxf>
    <dxf>
      <font>
        <sz val="11"/>
        <name val="Aptos Narrow"/>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border outline="0">
        <bottom style="thick">
          <color rgb="FFFFC000"/>
        </bottom>
      </border>
    </dxf>
  </dxfs>
  <tableStyles count="5" defaultTableStyle="TableStyleMedium2" defaultPivotStyle="PivotStyleLight16">
    <tableStyle name="Invisible" pivot="0" table="0" count="0" xr9:uid="{BDFCBA0C-0FAD-47E9-B8E0-311E6D449765}"/>
    <tableStyle name="Slicer Style 1" pivot="0" table="0" count="1" xr9:uid="{47729A2A-39F8-4920-BE46-E28D1AA6CF97}">
      <tableStyleElement type="wholeTable" dxfId="3"/>
    </tableStyle>
    <tableStyle name="Slicer Style 2" pivot="0" table="0" count="1" xr9:uid="{43CD7B99-A818-4E6D-A6E3-F8508D7E0923}">
      <tableStyleElement type="wholeTable" dxfId="2"/>
    </tableStyle>
    <tableStyle name="Slicer Style 3" pivot="0" table="0" count="1" xr9:uid="{5F69958F-B453-4CB8-B4D0-ED61046F1244}">
      <tableStyleElement type="wholeTable" dxfId="1"/>
    </tableStyle>
    <tableStyle name="Slicer Style 4" pivot="0" table="0" count="1" xr9:uid="{0EB722B1-7828-46E0-8DF6-DEDC6DD0B9FE}">
      <tableStyleElement type="wholeTable" dxfId="0"/>
    </tableStyle>
  </tableStyles>
  <colors>
    <mruColors>
      <color rgb="FF000066"/>
      <color rgb="FF003399"/>
      <color rgb="FF0033CC"/>
    </mruColors>
  </color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Table!PivotTable4</c:name>
    <c:fmtId val="15"/>
  </c:pivotSource>
  <c:chart>
    <c:autoTitleDeleted val="1"/>
    <c:pivotFmts>
      <c:pivotFmt>
        <c:idx val="0"/>
        <c:spPr>
          <a:pattFill prst="ltUpDiag">
            <a:fgClr>
              <a:schemeClr val="accent6"/>
            </a:fgClr>
            <a:bgClr>
              <a:schemeClr val="lt1"/>
            </a:bgClr>
          </a:pattFill>
          <a:ln w="34925" cap="rnd">
            <a:solidFill>
              <a:schemeClr val="accent6"/>
            </a:solidFill>
            <a:round/>
          </a:ln>
          <a:effectLst>
            <a:outerShdw dist="25400" dir="2700000" algn="tl" rotWithShape="0">
              <a:schemeClr val="accent6"/>
            </a:outerShdw>
          </a:effectLst>
        </c:spPr>
        <c:marker>
          <c:symbol val="circle"/>
          <c:size val="5"/>
          <c:spPr>
            <a:solidFill>
              <a:schemeClr val="accent6"/>
            </a:solidFill>
            <a:ln w="222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accent6"/>
            </a:solidFill>
            <a:round/>
          </a:ln>
          <a:effectLst>
            <a:outerShdw dist="25400" dir="2700000" algn="tl" rotWithShape="0">
              <a:schemeClr val="accent6"/>
            </a:outerShdw>
          </a:effectLst>
        </c:spPr>
        <c:marker>
          <c:symbol val="circle"/>
          <c:size val="5"/>
          <c:spPr>
            <a:solidFill>
              <a:schemeClr val="accent6"/>
            </a:solidFill>
            <a:ln w="22225">
              <a:solidFill>
                <a:schemeClr val="accent6"/>
              </a:solidFill>
              <a:round/>
            </a:ln>
            <a:effectLst/>
          </c:spPr>
        </c:marker>
      </c:pivotFmt>
      <c:pivotFmt>
        <c:idx val="2"/>
        <c:spPr>
          <a:pattFill prst="ltUpDiag">
            <a:fgClr>
              <a:schemeClr val="accent6"/>
            </a:fgClr>
            <a:bgClr>
              <a:schemeClr val="lt1"/>
            </a:bgClr>
          </a:pattFill>
          <a:ln w="34925" cap="rnd">
            <a:solidFill>
              <a:schemeClr val="accent6"/>
            </a:solidFill>
            <a:round/>
          </a:ln>
          <a:effectLst>
            <a:outerShdw dist="25400" dir="2700000" algn="tl" rotWithShape="0">
              <a:schemeClr val="accent6"/>
            </a:outerShdw>
          </a:effectLst>
        </c:spPr>
        <c:marker>
          <c:symbol val="circle"/>
          <c:size val="5"/>
          <c:spPr>
            <a:solidFill>
              <a:schemeClr val="accent6"/>
            </a:solidFill>
            <a:ln w="222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dist="25400" dir="2700000" algn="tl" rotWithShape="0">
              <a:schemeClr val="accent6"/>
            </a:outerShdw>
          </a:effectLst>
        </c:spPr>
        <c:marker>
          <c:symbol val="circle"/>
          <c:size val="5"/>
          <c:spPr>
            <a:solidFill>
              <a:schemeClr val="accent6"/>
            </a:solidFill>
            <a:ln w="22225">
              <a:solidFill>
                <a:schemeClr val="accent6"/>
              </a:solidFill>
              <a:round/>
            </a:ln>
            <a:effectLst/>
          </c:spPr>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34925" cap="rnd">
              <a:solidFill>
                <a:schemeClr val="accent6"/>
              </a:solidFill>
              <a:round/>
            </a:ln>
            <a:effectLst>
              <a:outerShdw dist="25400" dir="2700000" algn="tl" rotWithShape="0">
                <a:schemeClr val="accent6"/>
              </a:outerShdw>
            </a:effectLst>
          </c:spPr>
          <c:marker>
            <c:symbol val="circle"/>
            <c:size val="5"/>
            <c:spPr>
              <a:solidFill>
                <a:schemeClr val="accent6"/>
              </a:solidFill>
              <a:ln w="22225">
                <a:solidFill>
                  <a:schemeClr val="accent6"/>
                </a:solidFill>
                <a:round/>
              </a:ln>
              <a:effectLst/>
            </c:spPr>
          </c:marker>
          <c:dLbls>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AA16-4B4D-810B-5A46BA7F29E0}"/>
            </c:ext>
          </c:extLst>
        </c:ser>
        <c:dLbls>
          <c:dLblPos val="t"/>
          <c:showLegendKey val="0"/>
          <c:showVal val="1"/>
          <c:showCatName val="0"/>
          <c:showSerName val="0"/>
          <c:showPercent val="0"/>
          <c:showBubbleSize val="0"/>
        </c:dLbls>
        <c:dropLines>
          <c:spPr>
            <a:ln w="15875" cap="flat" cmpd="sng" algn="ctr">
              <a:solidFill>
                <a:schemeClr val="accent6"/>
              </a:solidFill>
              <a:round/>
            </a:ln>
            <a:effectLst/>
          </c:spPr>
        </c:dropLines>
        <c:marker val="1"/>
        <c:smooth val="0"/>
        <c:axId val="1377476896"/>
        <c:axId val="1377477376"/>
      </c:lineChart>
      <c:catAx>
        <c:axId val="1377476896"/>
        <c:scaling>
          <c:orientation val="minMax"/>
        </c:scaling>
        <c:delete val="0"/>
        <c:axPos val="b"/>
        <c:numFmt formatCode="General" sourceLinked="1"/>
        <c:majorTickMark val="none"/>
        <c:minorTickMark val="none"/>
        <c:tickLblPos val="nextTo"/>
        <c:spPr>
          <a:solidFill>
            <a:schemeClr val="accent6"/>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77477376"/>
        <c:crosses val="autoZero"/>
        <c:auto val="1"/>
        <c:lblAlgn val="ctr"/>
        <c:lblOffset val="100"/>
        <c:noMultiLvlLbl val="0"/>
      </c:catAx>
      <c:valAx>
        <c:axId val="1377477376"/>
        <c:scaling>
          <c:orientation val="minMax"/>
        </c:scaling>
        <c:delete val="1"/>
        <c:axPos val="l"/>
        <c:numFmt formatCode="General" sourceLinked="1"/>
        <c:majorTickMark val="none"/>
        <c:minorTickMark val="none"/>
        <c:tickLblPos val="nextTo"/>
        <c:crossAx val="137747689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88888888888889"/>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schemeClr>
          </a:solidFill>
          <a:ln w="19050">
            <a:solidFill>
              <a:schemeClr val="lt1"/>
            </a:solidFill>
          </a:ln>
          <a:effectLst/>
        </c:spPr>
        <c:dLbl>
          <c:idx val="0"/>
          <c:layout>
            <c:manualLayout>
              <c:x val="-0.1361111111111111"/>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2500000000000003"/>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dLbl>
          <c:idx val="0"/>
          <c:layout>
            <c:manualLayout>
              <c:x val="0.1277777777777776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388888888888889"/>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277777777777776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2500000000000003"/>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361111111111111"/>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388888888888889"/>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277777777777776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0.12500000000000003"/>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0.1361111111111111"/>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7E5-46B9-9302-6556530B988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7E5-46B9-9302-6556530B988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7E5-46B9-9302-6556530B988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E7E5-46B9-9302-6556530B988D}"/>
              </c:ext>
            </c:extLst>
          </c:dPt>
          <c:dLbls>
            <c:dLbl>
              <c:idx val="0"/>
              <c:layout>
                <c:manualLayout>
                  <c:x val="0.1388888888888889"/>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E5-46B9-9302-6556530B988D}"/>
                </c:ext>
              </c:extLst>
            </c:dLbl>
            <c:dLbl>
              <c:idx val="1"/>
              <c:layout>
                <c:manualLayout>
                  <c:x val="0.12777777777777768"/>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E5-46B9-9302-6556530B988D}"/>
                </c:ext>
              </c:extLst>
            </c:dLbl>
            <c:dLbl>
              <c:idx val="2"/>
              <c:layout>
                <c:manualLayout>
                  <c:x val="-0.12500000000000003"/>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E5-46B9-9302-6556530B988D}"/>
                </c:ext>
              </c:extLst>
            </c:dLbl>
            <c:dLbl>
              <c:idx val="3"/>
              <c:layout>
                <c:manualLayout>
                  <c:x val="-0.1361111111111111"/>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E5-46B9-9302-6556530B98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8-E7E5-46B9-9302-6556530B988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702-412B-BF0E-6F9A1B3CC87D}"/>
            </c:ext>
          </c:extLst>
        </c:ser>
        <c:dLbls>
          <c:showLegendKey val="0"/>
          <c:showVal val="0"/>
          <c:showCatName val="0"/>
          <c:showSerName val="0"/>
          <c:showPercent val="0"/>
          <c:showBubbleSize val="0"/>
        </c:dLbls>
        <c:gapWidth val="50"/>
        <c:axId val="1444456368"/>
        <c:axId val="1444460688"/>
      </c:barChart>
      <c:catAx>
        <c:axId val="144445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44460688"/>
        <c:crosses val="autoZero"/>
        <c:auto val="1"/>
        <c:lblAlgn val="ctr"/>
        <c:lblOffset val="100"/>
        <c:noMultiLvlLbl val="0"/>
      </c:catAx>
      <c:valAx>
        <c:axId val="1444460688"/>
        <c:scaling>
          <c:orientation val="minMax"/>
        </c:scaling>
        <c:delete val="1"/>
        <c:axPos val="b"/>
        <c:numFmt formatCode="##\.##,&quot;L&quot;" sourceLinked="1"/>
        <c:majorTickMark val="none"/>
        <c:minorTickMark val="none"/>
        <c:tickLblPos val="nextTo"/>
        <c:crossAx val="144445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Table!PivotTable3</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6B5C-4CB8-BAEF-7029CB8C3023}"/>
            </c:ext>
          </c:extLst>
        </c:ser>
        <c:dLbls>
          <c:showLegendKey val="0"/>
          <c:showVal val="0"/>
          <c:showCatName val="0"/>
          <c:showSerName val="0"/>
          <c:showPercent val="0"/>
          <c:showBubbleSize val="0"/>
        </c:dLbls>
        <c:gapWidth val="51"/>
        <c:overlap val="-27"/>
        <c:axId val="1463648848"/>
        <c:axId val="1463649328"/>
      </c:barChart>
      <c:catAx>
        <c:axId val="14636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49328"/>
        <c:crosses val="autoZero"/>
        <c:auto val="1"/>
        <c:lblAlgn val="ctr"/>
        <c:lblOffset val="100"/>
        <c:noMultiLvlLbl val="0"/>
      </c:catAx>
      <c:valAx>
        <c:axId val="1463649328"/>
        <c:scaling>
          <c:orientation val="minMax"/>
        </c:scaling>
        <c:delete val="1"/>
        <c:axPos val="l"/>
        <c:numFmt formatCode="&quot;₹&quot;\ ##\.##,&quot;L&quot;" sourceLinked="1"/>
        <c:majorTickMark val="none"/>
        <c:minorTickMark val="none"/>
        <c:tickLblPos val="nextTo"/>
        <c:crossAx val="146364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281940</xdr:colOff>
      <xdr:row>0</xdr:row>
      <xdr:rowOff>121920</xdr:rowOff>
    </xdr:from>
    <xdr:to>
      <xdr:col>21</xdr:col>
      <xdr:colOff>80340</xdr:colOff>
      <xdr:row>5</xdr:row>
      <xdr:rowOff>68580</xdr:rowOff>
    </xdr:to>
    <xdr:sp macro="" textlink="">
      <xdr:nvSpPr>
        <xdr:cNvPr id="2" name="Rectangle: Rounded Corners 1">
          <a:extLst>
            <a:ext uri="{FF2B5EF4-FFF2-40B4-BE49-F238E27FC236}">
              <a16:creationId xmlns:a16="http://schemas.microsoft.com/office/drawing/2014/main" id="{609CD49E-DA72-B8DD-9D92-F183872ED229}"/>
            </a:ext>
          </a:extLst>
        </xdr:cNvPr>
        <xdr:cNvSpPr/>
      </xdr:nvSpPr>
      <xdr:spPr>
        <a:xfrm>
          <a:off x="281940" y="121920"/>
          <a:ext cx="12600000" cy="86106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236220</xdr:colOff>
      <xdr:row>6</xdr:row>
      <xdr:rowOff>0</xdr:rowOff>
    </xdr:from>
    <xdr:to>
      <xdr:col>4</xdr:col>
      <xdr:colOff>65820</xdr:colOff>
      <xdr:row>10</xdr:row>
      <xdr:rowOff>129540</xdr:rowOff>
    </xdr:to>
    <xdr:sp macro="" textlink="">
      <xdr:nvSpPr>
        <xdr:cNvPr id="3" name="Rectangle: Rounded Corners 2">
          <a:extLst>
            <a:ext uri="{FF2B5EF4-FFF2-40B4-BE49-F238E27FC236}">
              <a16:creationId xmlns:a16="http://schemas.microsoft.com/office/drawing/2014/main" id="{EEF261F1-325A-427D-8F35-A8243D4E5649}"/>
            </a:ext>
          </a:extLst>
        </xdr:cNvPr>
        <xdr:cNvSpPr/>
      </xdr:nvSpPr>
      <xdr:spPr>
        <a:xfrm>
          <a:off x="236220" y="1085439"/>
          <a:ext cx="2263614" cy="853166"/>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292905</xdr:colOff>
      <xdr:row>6</xdr:row>
      <xdr:rowOff>39666</xdr:rowOff>
    </xdr:from>
    <xdr:to>
      <xdr:col>1</xdr:col>
      <xdr:colOff>526273</xdr:colOff>
      <xdr:row>10</xdr:row>
      <xdr:rowOff>109639</xdr:rowOff>
    </xdr:to>
    <xdr:sp macro="" textlink="">
      <xdr:nvSpPr>
        <xdr:cNvPr id="4" name="Rectangle: Rounded Corners 3">
          <a:extLst>
            <a:ext uri="{FF2B5EF4-FFF2-40B4-BE49-F238E27FC236}">
              <a16:creationId xmlns:a16="http://schemas.microsoft.com/office/drawing/2014/main" id="{ED5A142C-0A9C-4290-8B21-DB1EFC88F201}"/>
            </a:ext>
          </a:extLst>
        </xdr:cNvPr>
        <xdr:cNvSpPr/>
      </xdr:nvSpPr>
      <xdr:spPr>
        <a:xfrm>
          <a:off x="292905" y="1125105"/>
          <a:ext cx="841872" cy="793599"/>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85568</xdr:colOff>
      <xdr:row>6</xdr:row>
      <xdr:rowOff>100301</xdr:rowOff>
    </xdr:from>
    <xdr:to>
      <xdr:col>3</xdr:col>
      <xdr:colOff>456134</xdr:colOff>
      <xdr:row>8</xdr:row>
      <xdr:rowOff>33845</xdr:rowOff>
    </xdr:to>
    <xdr:sp macro="" textlink="">
      <xdr:nvSpPr>
        <xdr:cNvPr id="5" name="TextBox 4">
          <a:extLst>
            <a:ext uri="{FF2B5EF4-FFF2-40B4-BE49-F238E27FC236}">
              <a16:creationId xmlns:a16="http://schemas.microsoft.com/office/drawing/2014/main" id="{C35E0920-7097-8506-4EB7-5525DB65CF38}"/>
            </a:ext>
          </a:extLst>
        </xdr:cNvPr>
        <xdr:cNvSpPr txBox="1"/>
      </xdr:nvSpPr>
      <xdr:spPr>
        <a:xfrm>
          <a:off x="1302575" y="1185740"/>
          <a:ext cx="979070" cy="29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solidFill>
            </a:rPr>
            <a:t>TOTAL SALES</a:t>
          </a:r>
        </a:p>
      </xdr:txBody>
    </xdr:sp>
    <xdr:clientData/>
  </xdr:twoCellAnchor>
  <xdr:twoCellAnchor>
    <xdr:from>
      <xdr:col>1</xdr:col>
      <xdr:colOff>490824</xdr:colOff>
      <xdr:row>7</xdr:row>
      <xdr:rowOff>161621</xdr:rowOff>
    </xdr:from>
    <xdr:to>
      <xdr:col>4</xdr:col>
      <xdr:colOff>222767</xdr:colOff>
      <xdr:row>11</xdr:row>
      <xdr:rowOff>122466</xdr:rowOff>
    </xdr:to>
    <xdr:sp macro="" textlink="SalesData!K2">
      <xdr:nvSpPr>
        <xdr:cNvPr id="6" name="TextBox 5">
          <a:extLst>
            <a:ext uri="{FF2B5EF4-FFF2-40B4-BE49-F238E27FC236}">
              <a16:creationId xmlns:a16="http://schemas.microsoft.com/office/drawing/2014/main" id="{49BC55E0-ABEB-6542-5199-E54067DABD40}"/>
            </a:ext>
          </a:extLst>
        </xdr:cNvPr>
        <xdr:cNvSpPr txBox="1"/>
      </xdr:nvSpPr>
      <xdr:spPr>
        <a:xfrm>
          <a:off x="1099328" y="1427966"/>
          <a:ext cx="1557453" cy="684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566C8B-82A3-46D3-A049-25E4E7D5F018}" type="TxLink">
            <a:rPr lang="en-US" sz="2000" b="1" i="0" u="none" strike="noStrike">
              <a:solidFill>
                <a:schemeClr val="accent6"/>
              </a:solidFill>
              <a:latin typeface="Aptos Narrow"/>
            </a:rPr>
            <a:t>1,29,44,500</a:t>
          </a:fld>
          <a:endParaRPr lang="en-IN" sz="2000" b="1">
            <a:solidFill>
              <a:schemeClr val="accent6"/>
            </a:solidFill>
          </a:endParaRPr>
        </a:p>
      </xdr:txBody>
    </xdr:sp>
    <xdr:clientData/>
  </xdr:twoCellAnchor>
  <xdr:twoCellAnchor>
    <xdr:from>
      <xdr:col>4</xdr:col>
      <xdr:colOff>146153</xdr:colOff>
      <xdr:row>6</xdr:row>
      <xdr:rowOff>1702</xdr:rowOff>
    </xdr:from>
    <xdr:to>
      <xdr:col>7</xdr:col>
      <xdr:colOff>582077</xdr:colOff>
      <xdr:row>10</xdr:row>
      <xdr:rowOff>131242</xdr:rowOff>
    </xdr:to>
    <xdr:sp macro="" textlink="">
      <xdr:nvSpPr>
        <xdr:cNvPr id="8" name="Rectangle: Rounded Corners 7">
          <a:extLst>
            <a:ext uri="{FF2B5EF4-FFF2-40B4-BE49-F238E27FC236}">
              <a16:creationId xmlns:a16="http://schemas.microsoft.com/office/drawing/2014/main" id="{FBE5A3F7-8C59-4020-B1BD-C5C07588BC31}"/>
            </a:ext>
          </a:extLst>
        </xdr:cNvPr>
        <xdr:cNvSpPr/>
      </xdr:nvSpPr>
      <xdr:spPr>
        <a:xfrm>
          <a:off x="2571443" y="1083250"/>
          <a:ext cx="2254892" cy="85057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4</xdr:col>
      <xdr:colOff>188926</xdr:colOff>
      <xdr:row>6</xdr:row>
      <xdr:rowOff>24108</xdr:rowOff>
    </xdr:from>
    <xdr:to>
      <xdr:col>5</xdr:col>
      <xdr:colOff>428230</xdr:colOff>
      <xdr:row>10</xdr:row>
      <xdr:rowOff>91784</xdr:rowOff>
    </xdr:to>
    <xdr:sp macro="" textlink="">
      <xdr:nvSpPr>
        <xdr:cNvPr id="9" name="Rectangle: Rounded Corners 8">
          <a:extLst>
            <a:ext uri="{FF2B5EF4-FFF2-40B4-BE49-F238E27FC236}">
              <a16:creationId xmlns:a16="http://schemas.microsoft.com/office/drawing/2014/main" id="{613F9D70-64D3-4A3F-ABF3-AAA9D73F529A}"/>
            </a:ext>
          </a:extLst>
        </xdr:cNvPr>
        <xdr:cNvSpPr/>
      </xdr:nvSpPr>
      <xdr:spPr>
        <a:xfrm>
          <a:off x="2632364" y="1119877"/>
          <a:ext cx="850164" cy="798188"/>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6</xdr:col>
      <xdr:colOff>27395</xdr:colOff>
      <xdr:row>6</xdr:row>
      <xdr:rowOff>38665</xdr:rowOff>
    </xdr:from>
    <xdr:to>
      <xdr:col>7</xdr:col>
      <xdr:colOff>400317</xdr:colOff>
      <xdr:row>7</xdr:row>
      <xdr:rowOff>153116</xdr:rowOff>
    </xdr:to>
    <xdr:sp macro="" textlink="">
      <xdr:nvSpPr>
        <xdr:cNvPr id="10" name="TextBox 9">
          <a:extLst>
            <a:ext uri="{FF2B5EF4-FFF2-40B4-BE49-F238E27FC236}">
              <a16:creationId xmlns:a16="http://schemas.microsoft.com/office/drawing/2014/main" id="{92B478D3-6876-4350-8C24-D42BABA44116}"/>
            </a:ext>
          </a:extLst>
        </xdr:cNvPr>
        <xdr:cNvSpPr txBox="1"/>
      </xdr:nvSpPr>
      <xdr:spPr>
        <a:xfrm>
          <a:off x="3692552" y="1134434"/>
          <a:ext cx="983782" cy="297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solidFill>
            </a:rPr>
            <a:t>UNIT</a:t>
          </a:r>
          <a:r>
            <a:rPr lang="en-IN" sz="1100" b="1" baseline="0">
              <a:solidFill>
                <a:schemeClr val="accent6"/>
              </a:solidFill>
            </a:rPr>
            <a:t> SOLD</a:t>
          </a:r>
          <a:endParaRPr lang="en-IN" sz="1100" b="1">
            <a:solidFill>
              <a:schemeClr val="accent6"/>
            </a:solidFill>
          </a:endParaRPr>
        </a:p>
      </xdr:txBody>
    </xdr:sp>
    <xdr:clientData/>
  </xdr:twoCellAnchor>
  <xdr:twoCellAnchor>
    <xdr:from>
      <xdr:col>6</xdr:col>
      <xdr:colOff>120287</xdr:colOff>
      <xdr:row>7</xdr:row>
      <xdr:rowOff>117268</xdr:rowOff>
    </xdr:from>
    <xdr:to>
      <xdr:col>7</xdr:col>
      <xdr:colOff>432082</xdr:colOff>
      <xdr:row>9</xdr:row>
      <xdr:rowOff>155128</xdr:rowOff>
    </xdr:to>
    <xdr:sp macro="" textlink="SalesData!K4">
      <xdr:nvSpPr>
        <xdr:cNvPr id="11" name="TextBox 10">
          <a:extLst>
            <a:ext uri="{FF2B5EF4-FFF2-40B4-BE49-F238E27FC236}">
              <a16:creationId xmlns:a16="http://schemas.microsoft.com/office/drawing/2014/main" id="{605D1589-CF51-40C1-AF15-D6D29931C0DF}"/>
            </a:ext>
          </a:extLst>
        </xdr:cNvPr>
        <xdr:cNvSpPr txBox="1"/>
      </xdr:nvSpPr>
      <xdr:spPr>
        <a:xfrm>
          <a:off x="3771309" y="1383613"/>
          <a:ext cx="920298" cy="399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BAD2B2-E026-4519-BEDC-9A72D48FD8EC}" type="TxLink">
            <a:rPr lang="en-US" sz="2000" b="1" i="0" u="none" strike="noStrike">
              <a:solidFill>
                <a:schemeClr val="accent6"/>
              </a:solidFill>
              <a:latin typeface="Aptos Narrow"/>
              <a:ea typeface="+mn-ea"/>
              <a:cs typeface="+mn-cs"/>
            </a:rPr>
            <a:pPr marL="0" indent="0"/>
            <a:t>4705</a:t>
          </a:fld>
          <a:endParaRPr lang="en-IN" sz="2000" b="1" i="0" u="none" strike="noStrike">
            <a:solidFill>
              <a:schemeClr val="accent6"/>
            </a:solidFill>
            <a:latin typeface="Aptos Narrow"/>
            <a:ea typeface="+mn-ea"/>
            <a:cs typeface="+mn-cs"/>
          </a:endParaRPr>
        </a:p>
      </xdr:txBody>
    </xdr:sp>
    <xdr:clientData/>
  </xdr:twoCellAnchor>
  <xdr:twoCellAnchor>
    <xdr:from>
      <xdr:col>11</xdr:col>
      <xdr:colOff>542371</xdr:colOff>
      <xdr:row>5</xdr:row>
      <xdr:rowOff>136204</xdr:rowOff>
    </xdr:from>
    <xdr:to>
      <xdr:col>15</xdr:col>
      <xdr:colOff>371971</xdr:colOff>
      <xdr:row>10</xdr:row>
      <xdr:rowOff>85486</xdr:rowOff>
    </xdr:to>
    <xdr:sp macro="" textlink="">
      <xdr:nvSpPr>
        <xdr:cNvPr id="12" name="Rectangle: Rounded Corners 11">
          <a:extLst>
            <a:ext uri="{FF2B5EF4-FFF2-40B4-BE49-F238E27FC236}">
              <a16:creationId xmlns:a16="http://schemas.microsoft.com/office/drawing/2014/main" id="{3B961F8B-03BC-4553-85C4-0DADC535C638}"/>
            </a:ext>
          </a:extLst>
        </xdr:cNvPr>
        <xdr:cNvSpPr/>
      </xdr:nvSpPr>
      <xdr:spPr>
        <a:xfrm>
          <a:off x="7211919" y="1037494"/>
          <a:ext cx="2254891" cy="85057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12</xdr:col>
      <xdr:colOff>24717</xdr:colOff>
      <xdr:row>5</xdr:row>
      <xdr:rowOff>164908</xdr:rowOff>
    </xdr:from>
    <xdr:to>
      <xdr:col>13</xdr:col>
      <xdr:colOff>285749</xdr:colOff>
      <xdr:row>10</xdr:row>
      <xdr:rowOff>52326</xdr:rowOff>
    </xdr:to>
    <xdr:sp macro="" textlink="">
      <xdr:nvSpPr>
        <xdr:cNvPr id="13" name="Rectangle: Rounded Corners 12">
          <a:extLst>
            <a:ext uri="{FF2B5EF4-FFF2-40B4-BE49-F238E27FC236}">
              <a16:creationId xmlns:a16="http://schemas.microsoft.com/office/drawing/2014/main" id="{1E227528-99B0-48C8-8347-C095675B2C1F}"/>
            </a:ext>
          </a:extLst>
        </xdr:cNvPr>
        <xdr:cNvSpPr/>
      </xdr:nvSpPr>
      <xdr:spPr>
        <a:xfrm>
          <a:off x="7355031" y="1078048"/>
          <a:ext cx="871892" cy="800559"/>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13</xdr:col>
      <xdr:colOff>381368</xdr:colOff>
      <xdr:row>6</xdr:row>
      <xdr:rowOff>18203</xdr:rowOff>
    </xdr:from>
    <xdr:to>
      <xdr:col>15</xdr:col>
      <xdr:colOff>373391</xdr:colOff>
      <xdr:row>7</xdr:row>
      <xdr:rowOff>129289</xdr:rowOff>
    </xdr:to>
    <xdr:sp macro="" textlink="">
      <xdr:nvSpPr>
        <xdr:cNvPr id="14" name="TextBox 13">
          <a:extLst>
            <a:ext uri="{FF2B5EF4-FFF2-40B4-BE49-F238E27FC236}">
              <a16:creationId xmlns:a16="http://schemas.microsoft.com/office/drawing/2014/main" id="{044F8D2A-1929-45B8-8A3A-7DD2F04DC386}"/>
            </a:ext>
          </a:extLst>
        </xdr:cNvPr>
        <xdr:cNvSpPr txBox="1"/>
      </xdr:nvSpPr>
      <xdr:spPr>
        <a:xfrm>
          <a:off x="8341547" y="1079560"/>
          <a:ext cx="1216665" cy="287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solidFill>
            </a:rPr>
            <a:t>AVERAGE SALES</a:t>
          </a:r>
        </a:p>
      </xdr:txBody>
    </xdr:sp>
    <xdr:clientData/>
  </xdr:twoCellAnchor>
  <xdr:twoCellAnchor>
    <xdr:from>
      <xdr:col>13</xdr:col>
      <xdr:colOff>355973</xdr:colOff>
      <xdr:row>7</xdr:row>
      <xdr:rowOff>92682</xdr:rowOff>
    </xdr:from>
    <xdr:to>
      <xdr:col>16</xdr:col>
      <xdr:colOff>81917</xdr:colOff>
      <xdr:row>11</xdr:row>
      <xdr:rowOff>53527</xdr:rowOff>
    </xdr:to>
    <xdr:sp macro="" textlink="SalesData!K8">
      <xdr:nvSpPr>
        <xdr:cNvPr id="15" name="TextBox 14">
          <a:extLst>
            <a:ext uri="{FF2B5EF4-FFF2-40B4-BE49-F238E27FC236}">
              <a16:creationId xmlns:a16="http://schemas.microsoft.com/office/drawing/2014/main" id="{A81DEE8C-A557-46BF-B62F-FD05CDBBA13F}"/>
            </a:ext>
          </a:extLst>
        </xdr:cNvPr>
        <xdr:cNvSpPr txBox="1"/>
      </xdr:nvSpPr>
      <xdr:spPr>
        <a:xfrm>
          <a:off x="8316152" y="1330932"/>
          <a:ext cx="1562908" cy="668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2147BB-9661-4535-BF66-0C1F28E8631B}" type="TxLink">
            <a:rPr lang="en-US" sz="2000" b="1" i="0" u="none" strike="noStrike">
              <a:solidFill>
                <a:schemeClr val="accent6"/>
              </a:solidFill>
              <a:latin typeface="Aptos Narrow"/>
              <a:ea typeface="+mn-ea"/>
              <a:cs typeface="+mn-cs"/>
            </a:rPr>
            <a:pPr marL="0" indent="0"/>
            <a:t>2,58,890 </a:t>
          </a:fld>
          <a:endParaRPr lang="en-IN" sz="2000" b="1" i="0" u="none" strike="noStrike">
            <a:solidFill>
              <a:schemeClr val="accent6"/>
            </a:solidFill>
            <a:latin typeface="Aptos Narrow"/>
            <a:ea typeface="+mn-ea"/>
            <a:cs typeface="+mn-cs"/>
          </a:endParaRPr>
        </a:p>
      </xdr:txBody>
    </xdr:sp>
    <xdr:clientData/>
  </xdr:twoCellAnchor>
  <xdr:twoCellAnchor>
    <xdr:from>
      <xdr:col>8</xdr:col>
      <xdr:colOff>43756</xdr:colOff>
      <xdr:row>5</xdr:row>
      <xdr:rowOff>163040</xdr:rowOff>
    </xdr:from>
    <xdr:to>
      <xdr:col>11</xdr:col>
      <xdr:colOff>479679</xdr:colOff>
      <xdr:row>10</xdr:row>
      <xdr:rowOff>112322</xdr:rowOff>
    </xdr:to>
    <xdr:sp macro="" textlink="">
      <xdr:nvSpPr>
        <xdr:cNvPr id="16" name="Rectangle: Rounded Corners 15">
          <a:extLst>
            <a:ext uri="{FF2B5EF4-FFF2-40B4-BE49-F238E27FC236}">
              <a16:creationId xmlns:a16="http://schemas.microsoft.com/office/drawing/2014/main" id="{603C375A-BDB0-4868-97B5-BE454ADC5DE0}"/>
            </a:ext>
          </a:extLst>
        </xdr:cNvPr>
        <xdr:cNvSpPr/>
      </xdr:nvSpPr>
      <xdr:spPr>
        <a:xfrm>
          <a:off x="4894337" y="1064330"/>
          <a:ext cx="2254890" cy="85057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8</xdr:col>
      <xdr:colOff>83994</xdr:colOff>
      <xdr:row>6</xdr:row>
      <xdr:rowOff>11485</xdr:rowOff>
    </xdr:from>
    <xdr:to>
      <xdr:col>9</xdr:col>
      <xdr:colOff>372776</xdr:colOff>
      <xdr:row>10</xdr:row>
      <xdr:rowOff>79161</xdr:rowOff>
    </xdr:to>
    <xdr:sp macro="" textlink="">
      <xdr:nvSpPr>
        <xdr:cNvPr id="17" name="Rectangle: Rounded Corners 16">
          <a:extLst>
            <a:ext uri="{FF2B5EF4-FFF2-40B4-BE49-F238E27FC236}">
              <a16:creationId xmlns:a16="http://schemas.microsoft.com/office/drawing/2014/main" id="{39422B91-668E-4D31-91A3-20F814ECF01D}"/>
            </a:ext>
          </a:extLst>
        </xdr:cNvPr>
        <xdr:cNvSpPr/>
      </xdr:nvSpPr>
      <xdr:spPr>
        <a:xfrm>
          <a:off x="4952023" y="1096924"/>
          <a:ext cx="897285" cy="791302"/>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6"/>
            </a:solidFill>
          </a:endParaRPr>
        </a:p>
      </xdr:txBody>
    </xdr:sp>
    <xdr:clientData/>
  </xdr:twoCellAnchor>
  <xdr:twoCellAnchor>
    <xdr:from>
      <xdr:col>10</xdr:col>
      <xdr:colOff>78842</xdr:colOff>
      <xdr:row>6</xdr:row>
      <xdr:rowOff>55673</xdr:rowOff>
    </xdr:from>
    <xdr:to>
      <xdr:col>11</xdr:col>
      <xdr:colOff>449410</xdr:colOff>
      <xdr:row>7</xdr:row>
      <xdr:rowOff>170124</xdr:rowOff>
    </xdr:to>
    <xdr:sp macro="" textlink="">
      <xdr:nvSpPr>
        <xdr:cNvPr id="18" name="TextBox 17">
          <a:extLst>
            <a:ext uri="{FF2B5EF4-FFF2-40B4-BE49-F238E27FC236}">
              <a16:creationId xmlns:a16="http://schemas.microsoft.com/office/drawing/2014/main" id="{2B079134-675D-444C-B77E-7B561CBA187F}"/>
            </a:ext>
          </a:extLst>
        </xdr:cNvPr>
        <xdr:cNvSpPr txBox="1"/>
      </xdr:nvSpPr>
      <xdr:spPr>
        <a:xfrm>
          <a:off x="6163878" y="1141112"/>
          <a:ext cx="979072" cy="29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solidFill>
            </a:rPr>
            <a:t>PROFIT</a:t>
          </a:r>
        </a:p>
      </xdr:txBody>
    </xdr:sp>
    <xdr:clientData/>
  </xdr:twoCellAnchor>
  <xdr:twoCellAnchor>
    <xdr:from>
      <xdr:col>9</xdr:col>
      <xdr:colOff>427038</xdr:colOff>
      <xdr:row>7</xdr:row>
      <xdr:rowOff>138921</xdr:rowOff>
    </xdr:from>
    <xdr:to>
      <xdr:col>11</xdr:col>
      <xdr:colOff>537237</xdr:colOff>
      <xdr:row>10</xdr:row>
      <xdr:rowOff>5482</xdr:rowOff>
    </xdr:to>
    <xdr:sp macro="" textlink="SalesData!K6">
      <xdr:nvSpPr>
        <xdr:cNvPr id="19" name="TextBox 18">
          <a:extLst>
            <a:ext uri="{FF2B5EF4-FFF2-40B4-BE49-F238E27FC236}">
              <a16:creationId xmlns:a16="http://schemas.microsoft.com/office/drawing/2014/main" id="{591D249A-CC77-4D9D-80E8-557703ADF680}"/>
            </a:ext>
          </a:extLst>
        </xdr:cNvPr>
        <xdr:cNvSpPr txBox="1"/>
      </xdr:nvSpPr>
      <xdr:spPr>
        <a:xfrm>
          <a:off x="5903570" y="1405266"/>
          <a:ext cx="1327207" cy="40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2C00C4-5881-48D5-878C-7DD616BB1870}" type="TxLink">
            <a:rPr lang="en-US" sz="2000" b="1" i="0" u="none" strike="noStrike">
              <a:solidFill>
                <a:schemeClr val="accent6"/>
              </a:solidFill>
              <a:latin typeface="Aptos Narrow"/>
              <a:ea typeface="+mn-ea"/>
              <a:cs typeface="+mn-cs"/>
            </a:rPr>
            <a:pPr marL="0" indent="0"/>
            <a:t>38,34,400</a:t>
          </a:fld>
          <a:endParaRPr lang="en-IN" sz="2000" b="1" i="0" u="none" strike="noStrike">
            <a:solidFill>
              <a:schemeClr val="accent6"/>
            </a:solidFill>
            <a:latin typeface="Aptos Narrow"/>
            <a:ea typeface="+mn-ea"/>
            <a:cs typeface="+mn-cs"/>
          </a:endParaRPr>
        </a:p>
      </xdr:txBody>
    </xdr:sp>
    <xdr:clientData/>
  </xdr:twoCellAnchor>
  <xdr:twoCellAnchor>
    <xdr:from>
      <xdr:col>6</xdr:col>
      <xdr:colOff>598129</xdr:colOff>
      <xdr:row>0</xdr:row>
      <xdr:rowOff>0</xdr:rowOff>
    </xdr:from>
    <xdr:to>
      <xdr:col>18</xdr:col>
      <xdr:colOff>294968</xdr:colOff>
      <xdr:row>5</xdr:row>
      <xdr:rowOff>16387</xdr:rowOff>
    </xdr:to>
    <xdr:sp macro="" textlink="">
      <xdr:nvSpPr>
        <xdr:cNvPr id="20" name="TextBox 19">
          <a:extLst>
            <a:ext uri="{FF2B5EF4-FFF2-40B4-BE49-F238E27FC236}">
              <a16:creationId xmlns:a16="http://schemas.microsoft.com/office/drawing/2014/main" id="{D5CA3CD9-2A1C-8796-8257-6926DF50A9CF}"/>
            </a:ext>
          </a:extLst>
        </xdr:cNvPr>
        <xdr:cNvSpPr txBox="1"/>
      </xdr:nvSpPr>
      <xdr:spPr>
        <a:xfrm>
          <a:off x="4236064" y="0"/>
          <a:ext cx="6972710" cy="9176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a:solidFill>
                <a:schemeClr val="accent6"/>
              </a:solidFill>
            </a:rPr>
            <a:t>Sales Dashboard - 2024</a:t>
          </a:r>
        </a:p>
      </xdr:txBody>
    </xdr:sp>
    <xdr:clientData/>
  </xdr:twoCellAnchor>
  <xdr:twoCellAnchor editAs="oneCell">
    <xdr:from>
      <xdr:col>0</xdr:col>
      <xdr:colOff>303161</xdr:colOff>
      <xdr:row>24</xdr:row>
      <xdr:rowOff>139290</xdr:rowOff>
    </xdr:from>
    <xdr:to>
      <xdr:col>3</xdr:col>
      <xdr:colOff>312993</xdr:colOff>
      <xdr:row>41</xdr:row>
      <xdr:rowOff>155677</xdr:rowOff>
    </xdr:to>
    <mc:AlternateContent xmlns:mc="http://schemas.openxmlformats.org/markup-compatibility/2006">
      <mc:Choice xmlns:a14="http://schemas.microsoft.com/office/drawing/2010/main" Requires="a14">
        <xdr:graphicFrame macro="">
          <xdr:nvGraphicFramePr>
            <xdr:cNvPr id="21" name="Sales Person">
              <a:extLst>
                <a:ext uri="{FF2B5EF4-FFF2-40B4-BE49-F238E27FC236}">
                  <a16:creationId xmlns:a16="http://schemas.microsoft.com/office/drawing/2014/main" id="{AC2C2B41-4DB9-4F27-84D5-20DB2A8F915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03161" y="4482690"/>
              <a:ext cx="1838632" cy="3092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319548</xdr:colOff>
      <xdr:row>11</xdr:row>
      <xdr:rowOff>106517</xdr:rowOff>
    </xdr:from>
    <xdr:to>
      <xdr:col>3</xdr:col>
      <xdr:colOff>329380</xdr:colOff>
      <xdr:row>24</xdr:row>
      <xdr:rowOff>8194</xdr:rowOff>
    </xdr:to>
    <mc:AlternateContent xmlns:mc="http://schemas.openxmlformats.org/markup-compatibility/2006">
      <mc:Choice xmlns:a14="http://schemas.microsoft.com/office/drawing/2010/main" Requires="a14">
        <xdr:graphicFrame macro="">
          <xdr:nvGraphicFramePr>
            <xdr:cNvPr id="22" name="Product">
              <a:extLst>
                <a:ext uri="{FF2B5EF4-FFF2-40B4-BE49-F238E27FC236}">
                  <a16:creationId xmlns:a16="http://schemas.microsoft.com/office/drawing/2014/main" id="{357CD557-E219-4983-8646-5684A2092F0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19548" y="2097242"/>
              <a:ext cx="1838632" cy="225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491612</xdr:colOff>
      <xdr:row>5</xdr:row>
      <xdr:rowOff>139288</xdr:rowOff>
    </xdr:from>
    <xdr:to>
      <xdr:col>19</xdr:col>
      <xdr:colOff>360516</xdr:colOff>
      <xdr:row>10</xdr:row>
      <xdr:rowOff>122902</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CBEF8D84-5F88-4FF0-B5B4-717D184D5D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5612" y="1044163"/>
              <a:ext cx="2307304" cy="888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548967</xdr:colOff>
      <xdr:row>11</xdr:row>
      <xdr:rowOff>24580</xdr:rowOff>
    </xdr:from>
    <xdr:to>
      <xdr:col>11</xdr:col>
      <xdr:colOff>442453</xdr:colOff>
      <xdr:row>28</xdr:row>
      <xdr:rowOff>40968</xdr:rowOff>
    </xdr:to>
    <xdr:sp macro="" textlink="">
      <xdr:nvSpPr>
        <xdr:cNvPr id="24" name="Rectangle: Rounded Corners 23">
          <a:extLst>
            <a:ext uri="{FF2B5EF4-FFF2-40B4-BE49-F238E27FC236}">
              <a16:creationId xmlns:a16="http://schemas.microsoft.com/office/drawing/2014/main" id="{AE3DBF03-F003-4D8F-80D4-95882FD664EC}"/>
            </a:ext>
          </a:extLst>
        </xdr:cNvPr>
        <xdr:cNvSpPr/>
      </xdr:nvSpPr>
      <xdr:spPr>
        <a:xfrm>
          <a:off x="2371980" y="2040504"/>
          <a:ext cx="4754853" cy="3131907"/>
        </a:xfrm>
        <a:prstGeom prst="roundRect">
          <a:avLst>
            <a:gd name="adj" fmla="val 8385"/>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solidFill>
                <a:schemeClr val="accent6"/>
              </a:solidFill>
            </a:rPr>
            <a:t>UNIT SOLD</a:t>
          </a:r>
        </a:p>
      </xdr:txBody>
    </xdr:sp>
    <xdr:clientData/>
  </xdr:twoCellAnchor>
  <xdr:twoCellAnchor>
    <xdr:from>
      <xdr:col>12</xdr:col>
      <xdr:colOff>65547</xdr:colOff>
      <xdr:row>11</xdr:row>
      <xdr:rowOff>90130</xdr:rowOff>
    </xdr:from>
    <xdr:to>
      <xdr:col>18</xdr:col>
      <xdr:colOff>139291</xdr:colOff>
      <xdr:row>26</xdr:row>
      <xdr:rowOff>49161</xdr:rowOff>
    </xdr:to>
    <xdr:sp macro="" textlink="">
      <xdr:nvSpPr>
        <xdr:cNvPr id="25" name="Rectangle: Rounded Corners 24">
          <a:extLst>
            <a:ext uri="{FF2B5EF4-FFF2-40B4-BE49-F238E27FC236}">
              <a16:creationId xmlns:a16="http://schemas.microsoft.com/office/drawing/2014/main" id="{FD5C29AA-CA09-4FDB-A801-F6C99DBF20C6}"/>
            </a:ext>
          </a:extLst>
        </xdr:cNvPr>
        <xdr:cNvSpPr/>
      </xdr:nvSpPr>
      <xdr:spPr>
        <a:xfrm>
          <a:off x="7395861" y="2099039"/>
          <a:ext cx="3738901" cy="2698453"/>
        </a:xfrm>
        <a:prstGeom prst="roundRect">
          <a:avLst>
            <a:gd name="adj" fmla="val 8385"/>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155674</xdr:colOff>
      <xdr:row>13</xdr:row>
      <xdr:rowOff>139289</xdr:rowOff>
    </xdr:from>
    <xdr:to>
      <xdr:col>11</xdr:col>
      <xdr:colOff>319549</xdr:colOff>
      <xdr:row>27</xdr:row>
      <xdr:rowOff>73742</xdr:rowOff>
    </xdr:to>
    <xdr:graphicFrame macro="">
      <xdr:nvGraphicFramePr>
        <xdr:cNvPr id="26" name="Chart 25">
          <a:extLst>
            <a:ext uri="{FF2B5EF4-FFF2-40B4-BE49-F238E27FC236}">
              <a16:creationId xmlns:a16="http://schemas.microsoft.com/office/drawing/2014/main" id="{6F996B88-E377-47F4-B024-E4EE5E95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139289</xdr:colOff>
      <xdr:row>11</xdr:row>
      <xdr:rowOff>106517</xdr:rowOff>
    </xdr:from>
    <xdr:to>
      <xdr:col>17</xdr:col>
      <xdr:colOff>286774</xdr:colOff>
      <xdr:row>13</xdr:row>
      <xdr:rowOff>131097</xdr:rowOff>
    </xdr:to>
    <xdr:sp macro="" textlink="">
      <xdr:nvSpPr>
        <xdr:cNvPr id="28" name="TextBox 27">
          <a:extLst>
            <a:ext uri="{FF2B5EF4-FFF2-40B4-BE49-F238E27FC236}">
              <a16:creationId xmlns:a16="http://schemas.microsoft.com/office/drawing/2014/main" id="{9BEB91A2-5BC0-7B06-1534-F8282C201DD3}"/>
            </a:ext>
          </a:extLst>
        </xdr:cNvPr>
        <xdr:cNvSpPr txBox="1"/>
      </xdr:nvSpPr>
      <xdr:spPr>
        <a:xfrm>
          <a:off x="8021483" y="2089356"/>
          <a:ext cx="2572775" cy="3850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solidFill>
            </a:rPr>
            <a:t>Total Sales by Region</a:t>
          </a:r>
        </a:p>
      </xdr:txBody>
    </xdr:sp>
    <xdr:clientData/>
  </xdr:twoCellAnchor>
  <xdr:twoCellAnchor>
    <xdr:from>
      <xdr:col>12</xdr:col>
      <xdr:colOff>237613</xdr:colOff>
      <xdr:row>13</xdr:row>
      <xdr:rowOff>73738</xdr:rowOff>
    </xdr:from>
    <xdr:to>
      <xdr:col>17</xdr:col>
      <xdr:colOff>499805</xdr:colOff>
      <xdr:row>25</xdr:row>
      <xdr:rowOff>114710</xdr:rowOff>
    </xdr:to>
    <xdr:graphicFrame macro="">
      <xdr:nvGraphicFramePr>
        <xdr:cNvPr id="29" name="Chart 28">
          <a:extLst>
            <a:ext uri="{FF2B5EF4-FFF2-40B4-BE49-F238E27FC236}">
              <a16:creationId xmlns:a16="http://schemas.microsoft.com/office/drawing/2014/main" id="{26CA1FAE-D536-4574-99B7-6DEF106F8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483420</xdr:colOff>
      <xdr:row>28</xdr:row>
      <xdr:rowOff>139289</xdr:rowOff>
    </xdr:from>
    <xdr:to>
      <xdr:col>11</xdr:col>
      <xdr:colOff>221228</xdr:colOff>
      <xdr:row>46</xdr:row>
      <xdr:rowOff>81935</xdr:rowOff>
    </xdr:to>
    <xdr:sp macro="" textlink="">
      <xdr:nvSpPr>
        <xdr:cNvPr id="30" name="Rectangle: Rounded Corners 29">
          <a:extLst>
            <a:ext uri="{FF2B5EF4-FFF2-40B4-BE49-F238E27FC236}">
              <a16:creationId xmlns:a16="http://schemas.microsoft.com/office/drawing/2014/main" id="{4F3862F7-D7EB-4763-999F-150A66D4D260}"/>
            </a:ext>
          </a:extLst>
        </xdr:cNvPr>
        <xdr:cNvSpPr/>
      </xdr:nvSpPr>
      <xdr:spPr>
        <a:xfrm>
          <a:off x="2302388" y="5186515"/>
          <a:ext cx="4588388" cy="3187291"/>
        </a:xfrm>
        <a:prstGeom prst="roundRect">
          <a:avLst>
            <a:gd name="adj" fmla="val 8385"/>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000" b="1">
            <a:solidFill>
              <a:schemeClr val="accent6"/>
            </a:solidFill>
          </a:endParaRPr>
        </a:p>
      </xdr:txBody>
    </xdr:sp>
    <xdr:clientData/>
  </xdr:twoCellAnchor>
  <xdr:twoCellAnchor>
    <xdr:from>
      <xdr:col>5</xdr:col>
      <xdr:colOff>270387</xdr:colOff>
      <xdr:row>30</xdr:row>
      <xdr:rowOff>16386</xdr:rowOff>
    </xdr:from>
    <xdr:to>
      <xdr:col>10</xdr:col>
      <xdr:colOff>49161</xdr:colOff>
      <xdr:row>32</xdr:row>
      <xdr:rowOff>73741</xdr:rowOff>
    </xdr:to>
    <xdr:sp macro="" textlink="">
      <xdr:nvSpPr>
        <xdr:cNvPr id="31" name="TextBox 30">
          <a:extLst>
            <a:ext uri="{FF2B5EF4-FFF2-40B4-BE49-F238E27FC236}">
              <a16:creationId xmlns:a16="http://schemas.microsoft.com/office/drawing/2014/main" id="{662A1E96-AD22-4C78-120F-6079082FFA30}"/>
            </a:ext>
          </a:extLst>
        </xdr:cNvPr>
        <xdr:cNvSpPr txBox="1"/>
      </xdr:nvSpPr>
      <xdr:spPr>
        <a:xfrm>
          <a:off x="3302000" y="5424128"/>
          <a:ext cx="2810387" cy="4178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solidFill>
            </a:rPr>
            <a:t>Total Profit by Product</a:t>
          </a:r>
        </a:p>
      </xdr:txBody>
    </xdr:sp>
    <xdr:clientData/>
  </xdr:twoCellAnchor>
  <xdr:twoCellAnchor>
    <xdr:from>
      <xdr:col>11</xdr:col>
      <xdr:colOff>507998</xdr:colOff>
      <xdr:row>26</xdr:row>
      <xdr:rowOff>180257</xdr:rowOff>
    </xdr:from>
    <xdr:to>
      <xdr:col>20</xdr:col>
      <xdr:colOff>253999</xdr:colOff>
      <xdr:row>46</xdr:row>
      <xdr:rowOff>81935</xdr:rowOff>
    </xdr:to>
    <xdr:sp macro="" textlink="">
      <xdr:nvSpPr>
        <xdr:cNvPr id="32" name="Rectangle: Rounded Corners 31">
          <a:extLst>
            <a:ext uri="{FF2B5EF4-FFF2-40B4-BE49-F238E27FC236}">
              <a16:creationId xmlns:a16="http://schemas.microsoft.com/office/drawing/2014/main" id="{C2833A09-CBD1-4291-B4FA-CA3262568795}"/>
            </a:ext>
          </a:extLst>
        </xdr:cNvPr>
        <xdr:cNvSpPr/>
      </xdr:nvSpPr>
      <xdr:spPr>
        <a:xfrm>
          <a:off x="7177546" y="4866967"/>
          <a:ext cx="5202905" cy="3506839"/>
        </a:xfrm>
        <a:prstGeom prst="roundRect">
          <a:avLst>
            <a:gd name="adj" fmla="val 8385"/>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000" b="1">
            <a:solidFill>
              <a:schemeClr val="accent6"/>
            </a:solidFill>
          </a:endParaRPr>
        </a:p>
      </xdr:txBody>
    </xdr:sp>
    <xdr:clientData/>
  </xdr:twoCellAnchor>
  <xdr:twoCellAnchor>
    <xdr:from>
      <xdr:col>13</xdr:col>
      <xdr:colOff>516193</xdr:colOff>
      <xdr:row>27</xdr:row>
      <xdr:rowOff>73742</xdr:rowOff>
    </xdr:from>
    <xdr:to>
      <xdr:col>17</xdr:col>
      <xdr:colOff>573548</xdr:colOff>
      <xdr:row>29</xdr:row>
      <xdr:rowOff>172063</xdr:rowOff>
    </xdr:to>
    <xdr:sp macro="" textlink="">
      <xdr:nvSpPr>
        <xdr:cNvPr id="33" name="TextBox 32">
          <a:extLst>
            <a:ext uri="{FF2B5EF4-FFF2-40B4-BE49-F238E27FC236}">
              <a16:creationId xmlns:a16="http://schemas.microsoft.com/office/drawing/2014/main" id="{0CCA8F4F-C6E5-4FC4-8FD1-8D46CDEEA762}"/>
            </a:ext>
          </a:extLst>
        </xdr:cNvPr>
        <xdr:cNvSpPr txBox="1"/>
      </xdr:nvSpPr>
      <xdr:spPr>
        <a:xfrm>
          <a:off x="8398387" y="4940710"/>
          <a:ext cx="2482645" cy="458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solidFill>
            </a:rPr>
            <a:t>Unit Sold by Product</a:t>
          </a:r>
        </a:p>
      </xdr:txBody>
    </xdr:sp>
    <xdr:clientData/>
  </xdr:twoCellAnchor>
  <xdr:twoCellAnchor>
    <xdr:from>
      <xdr:col>4</xdr:col>
      <xdr:colOff>499807</xdr:colOff>
      <xdr:row>33</xdr:row>
      <xdr:rowOff>16386</xdr:rowOff>
    </xdr:from>
    <xdr:to>
      <xdr:col>10</xdr:col>
      <xdr:colOff>98322</xdr:colOff>
      <xdr:row>45</xdr:row>
      <xdr:rowOff>90128</xdr:rowOff>
    </xdr:to>
    <xdr:graphicFrame macro="">
      <xdr:nvGraphicFramePr>
        <xdr:cNvPr id="34" name="Chart 33">
          <a:extLst>
            <a:ext uri="{FF2B5EF4-FFF2-40B4-BE49-F238E27FC236}">
              <a16:creationId xmlns:a16="http://schemas.microsoft.com/office/drawing/2014/main" id="{897C6A54-853F-413E-9609-F7DBB4580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122903</xdr:colOff>
      <xdr:row>29</xdr:row>
      <xdr:rowOff>81934</xdr:rowOff>
    </xdr:from>
    <xdr:to>
      <xdr:col>20</xdr:col>
      <xdr:colOff>8194</xdr:colOff>
      <xdr:row>45</xdr:row>
      <xdr:rowOff>49160</xdr:rowOff>
    </xdr:to>
    <xdr:graphicFrame macro="">
      <xdr:nvGraphicFramePr>
        <xdr:cNvPr id="35" name="Chart 34">
          <a:extLst>
            <a:ext uri="{FF2B5EF4-FFF2-40B4-BE49-F238E27FC236}">
              <a16:creationId xmlns:a16="http://schemas.microsoft.com/office/drawing/2014/main" id="{01B1D700-A57F-4C5B-80EB-52140DF29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54429</xdr:colOff>
      <xdr:row>6</xdr:row>
      <xdr:rowOff>7309</xdr:rowOff>
    </xdr:from>
    <xdr:to>
      <xdr:col>13</xdr:col>
      <xdr:colOff>207819</xdr:colOff>
      <xdr:row>10</xdr:row>
      <xdr:rowOff>65138</xdr:rowOff>
    </xdr:to>
    <xdr:pic>
      <xdr:nvPicPr>
        <xdr:cNvPr id="37" name="Graphic 36" descr="Coins with solid fill">
          <a:extLst>
            <a:ext uri="{FF2B5EF4-FFF2-40B4-BE49-F238E27FC236}">
              <a16:creationId xmlns:a16="http://schemas.microsoft.com/office/drawing/2014/main" id="{A4F9879C-C845-B75D-2416-379DAA6FE21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384743" y="1103078"/>
          <a:ext cx="764250" cy="788341"/>
        </a:xfrm>
        <a:prstGeom prst="rect">
          <a:avLst/>
        </a:prstGeom>
      </xdr:spPr>
    </xdr:pic>
    <xdr:clientData/>
  </xdr:twoCellAnchor>
  <xdr:twoCellAnchor editAs="oneCell">
    <xdr:from>
      <xdr:col>0</xdr:col>
      <xdr:colOff>374666</xdr:colOff>
      <xdr:row>6</xdr:row>
      <xdr:rowOff>70193</xdr:rowOff>
    </xdr:from>
    <xdr:to>
      <xdr:col>1</xdr:col>
      <xdr:colOff>456313</xdr:colOff>
      <xdr:row>10</xdr:row>
      <xdr:rowOff>54821</xdr:rowOff>
    </xdr:to>
    <xdr:pic>
      <xdr:nvPicPr>
        <xdr:cNvPr id="39" name="Graphic 38" descr="Money with solid fill">
          <a:extLst>
            <a:ext uri="{FF2B5EF4-FFF2-40B4-BE49-F238E27FC236}">
              <a16:creationId xmlns:a16="http://schemas.microsoft.com/office/drawing/2014/main" id="{644696F9-6326-F1BF-65DC-D53DB71CC6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4666" y="1155632"/>
          <a:ext cx="690151" cy="708254"/>
        </a:xfrm>
        <a:prstGeom prst="rect">
          <a:avLst/>
        </a:prstGeom>
      </xdr:spPr>
    </xdr:pic>
    <xdr:clientData/>
  </xdr:twoCellAnchor>
  <xdr:twoCellAnchor editAs="oneCell">
    <xdr:from>
      <xdr:col>4</xdr:col>
      <xdr:colOff>247579</xdr:colOff>
      <xdr:row>6</xdr:row>
      <xdr:rowOff>48870</xdr:rowOff>
    </xdr:from>
    <xdr:to>
      <xdr:col>5</xdr:col>
      <xdr:colOff>371553</xdr:colOff>
      <xdr:row>10</xdr:row>
      <xdr:rowOff>77450</xdr:rowOff>
    </xdr:to>
    <xdr:pic>
      <xdr:nvPicPr>
        <xdr:cNvPr id="43" name="Graphic 42" descr="Customer review with solid fill">
          <a:extLst>
            <a:ext uri="{FF2B5EF4-FFF2-40B4-BE49-F238E27FC236}">
              <a16:creationId xmlns:a16="http://schemas.microsoft.com/office/drawing/2014/main" id="{8B16F075-459F-918B-E5B2-A70B9EF1BCE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91017" y="1144639"/>
          <a:ext cx="734834" cy="759092"/>
        </a:xfrm>
        <a:prstGeom prst="rect">
          <a:avLst/>
        </a:prstGeom>
      </xdr:spPr>
    </xdr:pic>
    <xdr:clientData/>
  </xdr:twoCellAnchor>
  <xdr:twoCellAnchor editAs="oneCell">
    <xdr:from>
      <xdr:col>8</xdr:col>
      <xdr:colOff>96073</xdr:colOff>
      <xdr:row>5</xdr:row>
      <xdr:rowOff>154505</xdr:rowOff>
    </xdr:from>
    <xdr:to>
      <xdr:col>9</xdr:col>
      <xdr:colOff>296030</xdr:colOff>
      <xdr:row>10</xdr:row>
      <xdr:rowOff>89586</xdr:rowOff>
    </xdr:to>
    <xdr:pic>
      <xdr:nvPicPr>
        <xdr:cNvPr id="45" name="Graphic 44" descr="Upward trend with solid fill">
          <a:extLst>
            <a:ext uri="{FF2B5EF4-FFF2-40B4-BE49-F238E27FC236}">
              <a16:creationId xmlns:a16="http://schemas.microsoft.com/office/drawing/2014/main" id="{FC91E73F-B354-98D3-ED6F-58E277CF4B3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64102" y="1059037"/>
          <a:ext cx="808460" cy="839614"/>
        </a:xfrm>
        <a:prstGeom prst="rect">
          <a:avLst/>
        </a:prstGeom>
      </xdr:spPr>
    </xdr:pic>
    <xdr:clientData/>
  </xdr:twoCellAnchor>
  <xdr:twoCellAnchor editAs="oneCell">
    <xdr:from>
      <xdr:col>5</xdr:col>
      <xdr:colOff>294640</xdr:colOff>
      <xdr:row>0</xdr:row>
      <xdr:rowOff>60960</xdr:rowOff>
    </xdr:from>
    <xdr:to>
      <xdr:col>6</xdr:col>
      <xdr:colOff>599440</xdr:colOff>
      <xdr:row>5</xdr:row>
      <xdr:rowOff>60960</xdr:rowOff>
    </xdr:to>
    <xdr:pic>
      <xdr:nvPicPr>
        <xdr:cNvPr id="49" name="Graphic 48" descr="Presentation with bar chart with solid fill">
          <a:extLst>
            <a:ext uri="{FF2B5EF4-FFF2-40B4-BE49-F238E27FC236}">
              <a16:creationId xmlns:a16="http://schemas.microsoft.com/office/drawing/2014/main" id="{A2E5CE97-6B8A-D2D3-7EBB-6974C62F8D7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342640" y="6096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iya Balamurugan" refreshedDate="45473.529046990741" createdVersion="8" refreshedVersion="8" minRefreshableVersion="3" recordCount="50" xr:uid="{A0F65A58-65B9-4BAE-9C03-9B78E1F1F320}">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1">
        <s v="Andrew"/>
        <s v="Grace"/>
        <s v="Ella"/>
        <s v="Cameron"/>
        <s v="Megan"/>
        <s v="Carolyn"/>
        <s v="Virginia"/>
        <s v="Connor"/>
        <s v="Anna"/>
        <s v="Nicholas"/>
        <s v="Amy" u="1"/>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774116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E39D8-D636-4989-8DB4-4B8819B5ACA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3:K11" firstHeaderRow="1" firstDataRow="1" firstDataCol="1"/>
  <pivotFields count="9">
    <pivotField numFmtId="14" showAll="0"/>
    <pivotField showAll="0">
      <items count="12">
        <item m="1" x="10"/>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
    <chartFormat chart="15"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F17E1-6763-455E-AA55-C500598285F2}"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4" firstHeaderRow="1" firstDataRow="1" firstDataCol="1"/>
  <pivotFields count="9">
    <pivotField numFmtId="14" showAll="0"/>
    <pivotField axis="axisRow" showAll="0">
      <items count="12">
        <item x="0"/>
        <item x="8"/>
        <item x="3"/>
        <item x="5"/>
        <item x="7"/>
        <item x="2"/>
        <item x="1"/>
        <item x="4"/>
        <item x="9"/>
        <item x="6"/>
        <item m="1" x="10"/>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E7053-A829-420C-9B3C-CD09A9CB826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1" firstHeaderRow="1" firstDataRow="1" firstDataCol="1"/>
  <pivotFields count="9">
    <pivotField numFmtId="14" showAll="0"/>
    <pivotField showAll="0">
      <items count="12">
        <item m="1" x="10"/>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1" numFmtId="166"/>
  </dataFields>
  <chartFormats count="1">
    <chartFormat chart="8"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D8C10-FF90-4787-99A0-EEFB279AB34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numFmtId="14" showAll="0"/>
    <pivotField showAll="0">
      <items count="12">
        <item m="1" x="10"/>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2" numFmtId="165"/>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7BEF319-F8CA-4CF4-A56D-9E4A95808B48}" sourceName="Sales Person">
  <pivotTables>
    <pivotTable tabId="4" name="PivotTable1"/>
    <pivotTable tabId="4" name="PivotTable2"/>
    <pivotTable tabId="4" name="PivotTable3"/>
    <pivotTable tabId="4" name="PivotTable4"/>
  </pivotTables>
  <data>
    <tabular pivotCacheId="1774116384">
      <items count="11">
        <i x="0" s="1"/>
        <i x="8" s="1"/>
        <i x="3" s="1"/>
        <i x="5" s="1"/>
        <i x="7" s="1"/>
        <i x="2" s="1"/>
        <i x="1" s="1"/>
        <i x="4" s="1"/>
        <i x="9" s="1"/>
        <i x="6"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D61D89-DFDF-4B83-90D6-DBEF4C90F29B}" sourceName="Product">
  <pivotTables>
    <pivotTable tabId="4" name="PivotTable1"/>
    <pivotTable tabId="4" name="PivotTable2"/>
    <pivotTable tabId="4" name="PivotTable3"/>
    <pivotTable tabId="4" name="PivotTable4"/>
  </pivotTables>
  <data>
    <tabular pivotCacheId="1774116384">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31E6C1-3E25-496B-A74A-BBFD829F8123}" sourceName="Region">
  <pivotTables>
    <pivotTable tabId="4" name="PivotTable1"/>
    <pivotTable tabId="4" name="PivotTable2"/>
    <pivotTable tabId="4" name="PivotTable3"/>
    <pivotTable tabId="4" name="PivotTable4"/>
  </pivotTables>
  <data>
    <tabular pivotCacheId="1774116384">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5F93666-0601-4B32-A580-E5916F991D87}" cache="Slicer_Sales_Person" caption="Sales Person" style="SlicerStyleLight6" rowHeight="234950"/>
  <slicer name="Product" xr10:uid="{642C9002-C612-4B1E-900E-4FB28489F89C}" cache="Slicer_Product" caption="Product" style="SlicerStyleLight6" rowHeight="234950"/>
  <slicer name="Region" xr10:uid="{5C91FAF5-62D3-4450-943B-E8927FABF2CC}" cache="Slicer_Region" caption="Region" columnCount="2" showCaption="0" style="SlicerStyleDark6"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8C5C6-19FF-4312-9AD2-D84EC8FE6DCD}" name="Table1" displayName="Table1" ref="A1:I51" totalsRowShown="0" headerRowDxfId="4" dataDxfId="5" headerRowBorderDxfId="12" dataCellStyle="Currency [0]">
  <autoFilter ref="A1:I51" xr:uid="{B7F8C5C6-19FF-4312-9AD2-D84EC8FE6DCD}"/>
  <tableColumns count="9">
    <tableColumn id="1" xr3:uid="{D80A4359-7B9D-4652-9EF9-2ED28B49C7FA}" name="Date" dataDxfId="11"/>
    <tableColumn id="2" xr3:uid="{F06A1AC3-4E53-4AF9-B3B6-59ECC0264AAC}" name="Sales Person"/>
    <tableColumn id="3" xr3:uid="{5965B86F-BE3B-4B86-992C-0AC30A28D8B9}" name="Region"/>
    <tableColumn id="4" xr3:uid="{FCA8A148-A30F-4F5E-A729-7C977269C094}" name="Product"/>
    <tableColumn id="5" xr3:uid="{3C6DE58B-3EC4-483C-95E6-915592DDF177}" name="Units Sold" dataDxfId="10"/>
    <tableColumn id="6" xr3:uid="{288D6E04-65F5-463E-A38C-E87AA1D8CDD8}" name="Unit Price" dataDxfId="9" dataCellStyle="Currency [0]">
      <calculatedColumnFormula>IF(D2="Tent",6000,IF(D2="Blender",3500,IF(D2="Action Figure",1200,IF(D2="Novel",1000,IF(D2="Sneakers",4000,IF(D2="Smartphone",10000,IF(D2="moisturizer",600,"No Product Found")))))))</calculatedColumnFormula>
    </tableColumn>
    <tableColumn id="7" xr3:uid="{6DE2B282-8DEE-4013-9227-A513A3697E9F}" name="Cost of Goods" dataDxfId="8" dataCellStyle="Currency [0]">
      <calculatedColumnFormula>IF(D2="Tent",4000,IF(D2="Blender",2500,IF(D2="Action Figure",800,IF(D2="Novel",700,IF(D2="Sneakers",3000,IF(D2="Smartphone",7000,IF(D2="moisturizer",400,"No Product Found")))))))</calculatedColumnFormula>
    </tableColumn>
    <tableColumn id="8" xr3:uid="{2B15FF2A-F72B-4BBE-92C2-620775899544}" name="Total Sales" dataDxfId="7" dataCellStyle="Currency [0]">
      <calculatedColumnFormula>F2*E2</calculatedColumnFormula>
    </tableColumn>
    <tableColumn id="9" xr3:uid="{8A0442E0-3835-4FE6-A7C3-5ECB1E66AFEC}" name="Profit" dataDxfId="6">
      <calculatedColumnFormula>H2-(G2*E2)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72CC-7BD5-4F7E-A0C1-90711523A094}">
  <dimension ref="A3:K14"/>
  <sheetViews>
    <sheetView tabSelected="1" workbookViewId="0">
      <selection activeCell="E22" sqref="E22"/>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2.5546875" bestFit="1" customWidth="1"/>
    <col min="11" max="12" width="16" bestFit="1" customWidth="1"/>
  </cols>
  <sheetData>
    <row r="3" spans="1:11" x14ac:dyDescent="0.3">
      <c r="A3" s="6" t="s">
        <v>34</v>
      </c>
      <c r="B3" t="s">
        <v>35</v>
      </c>
      <c r="D3" s="6" t="s">
        <v>34</v>
      </c>
      <c r="E3" t="s">
        <v>35</v>
      </c>
      <c r="G3" s="6" t="s">
        <v>34</v>
      </c>
      <c r="H3" t="s">
        <v>35</v>
      </c>
      <c r="J3" s="6" t="s">
        <v>34</v>
      </c>
      <c r="K3" t="s">
        <v>36</v>
      </c>
    </row>
    <row r="4" spans="1:11" x14ac:dyDescent="0.3">
      <c r="A4" s="3" t="s">
        <v>12</v>
      </c>
      <c r="B4" s="8">
        <v>3534400</v>
      </c>
      <c r="D4" s="3" t="s">
        <v>16</v>
      </c>
      <c r="E4" s="9">
        <v>547200</v>
      </c>
      <c r="G4" s="3" t="s">
        <v>8</v>
      </c>
      <c r="H4" s="8">
        <v>1591600</v>
      </c>
      <c r="J4" s="3" t="s">
        <v>16</v>
      </c>
      <c r="K4" s="7">
        <v>456</v>
      </c>
    </row>
    <row r="5" spans="1:11" x14ac:dyDescent="0.3">
      <c r="A5" s="3" t="s">
        <v>18</v>
      </c>
      <c r="B5" s="8">
        <v>2661400</v>
      </c>
      <c r="D5" s="3" t="s">
        <v>13</v>
      </c>
      <c r="E5" s="9">
        <v>2222500</v>
      </c>
      <c r="G5" s="3" t="s">
        <v>25</v>
      </c>
      <c r="H5" s="8">
        <v>677600</v>
      </c>
      <c r="J5" s="3" t="s">
        <v>13</v>
      </c>
      <c r="K5" s="7">
        <v>635</v>
      </c>
    </row>
    <row r="6" spans="1:11" x14ac:dyDescent="0.3">
      <c r="A6" s="3" t="s">
        <v>15</v>
      </c>
      <c r="B6" s="8">
        <v>2870600</v>
      </c>
      <c r="D6" s="3" t="s">
        <v>26</v>
      </c>
      <c r="E6" s="9">
        <v>706800</v>
      </c>
      <c r="G6" s="3" t="s">
        <v>17</v>
      </c>
      <c r="H6" s="8">
        <v>1957000</v>
      </c>
      <c r="J6" s="3" t="s">
        <v>26</v>
      </c>
      <c r="K6" s="7">
        <v>1178</v>
      </c>
    </row>
    <row r="7" spans="1:11" x14ac:dyDescent="0.3">
      <c r="A7" s="3" t="s">
        <v>9</v>
      </c>
      <c r="B7" s="8">
        <v>3878100</v>
      </c>
      <c r="D7" s="3" t="s">
        <v>19</v>
      </c>
      <c r="E7" s="9">
        <v>898000</v>
      </c>
      <c r="G7" s="3" t="s">
        <v>22</v>
      </c>
      <c r="H7" s="8">
        <v>1661400</v>
      </c>
      <c r="J7" s="3" t="s">
        <v>19</v>
      </c>
      <c r="K7" s="7">
        <v>898</v>
      </c>
    </row>
    <row r="8" spans="1:11" x14ac:dyDescent="0.3">
      <c r="A8" s="3" t="s">
        <v>30</v>
      </c>
      <c r="B8" s="8">
        <v>12944500</v>
      </c>
      <c r="D8" s="3" t="s">
        <v>28</v>
      </c>
      <c r="E8" s="9">
        <v>2350000</v>
      </c>
      <c r="G8" s="3" t="s">
        <v>24</v>
      </c>
      <c r="H8" s="8">
        <v>1741200</v>
      </c>
      <c r="J8" s="3" t="s">
        <v>28</v>
      </c>
      <c r="K8" s="7">
        <v>235</v>
      </c>
    </row>
    <row r="9" spans="1:11" x14ac:dyDescent="0.3">
      <c r="D9" s="3" t="s">
        <v>21</v>
      </c>
      <c r="E9" s="9">
        <v>3196000</v>
      </c>
      <c r="G9" s="3" t="s">
        <v>14</v>
      </c>
      <c r="H9" s="8">
        <v>1110000</v>
      </c>
      <c r="J9" s="3" t="s">
        <v>21</v>
      </c>
      <c r="K9" s="7">
        <v>799</v>
      </c>
    </row>
    <row r="10" spans="1:11" x14ac:dyDescent="0.3">
      <c r="D10" s="3" t="s">
        <v>10</v>
      </c>
      <c r="E10" s="9">
        <v>3024000</v>
      </c>
      <c r="G10" s="3" t="s">
        <v>11</v>
      </c>
      <c r="H10" s="8">
        <v>1777400</v>
      </c>
      <c r="J10" s="3" t="s">
        <v>10</v>
      </c>
      <c r="K10" s="7">
        <v>504</v>
      </c>
    </row>
    <row r="11" spans="1:11" x14ac:dyDescent="0.3">
      <c r="D11" s="3" t="s">
        <v>30</v>
      </c>
      <c r="E11" s="9">
        <v>12944500</v>
      </c>
      <c r="G11" s="3" t="s">
        <v>20</v>
      </c>
      <c r="H11" s="8">
        <v>1065400</v>
      </c>
      <c r="J11" s="3" t="s">
        <v>30</v>
      </c>
      <c r="K11" s="7">
        <v>4705</v>
      </c>
    </row>
    <row r="12" spans="1:11" x14ac:dyDescent="0.3">
      <c r="G12" s="3" t="s">
        <v>27</v>
      </c>
      <c r="H12" s="8">
        <v>784400</v>
      </c>
    </row>
    <row r="13" spans="1:11" x14ac:dyDescent="0.3">
      <c r="G13" s="3" t="s">
        <v>23</v>
      </c>
      <c r="H13" s="8">
        <v>578500</v>
      </c>
    </row>
    <row r="14" spans="1:11" x14ac:dyDescent="0.3">
      <c r="G14" s="3" t="s">
        <v>30</v>
      </c>
      <c r="H14" s="8">
        <v>12944500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F567-8380-4049-881F-E0EBF6CDB786}">
  <dimension ref="A1"/>
  <sheetViews>
    <sheetView showGridLines="0" showRowColHeaders="0" topLeftCell="A2" zoomScale="80" zoomScaleNormal="55" workbookViewId="0">
      <selection activeCell="X27" sqref="X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A25" workbookViewId="0">
      <selection activeCell="O33" sqref="O33"/>
    </sheetView>
  </sheetViews>
  <sheetFormatPr defaultRowHeight="14.4" x14ac:dyDescent="0.3"/>
  <cols>
    <col min="1" max="1" width="12.88671875" customWidth="1"/>
    <col min="2" max="2" width="13.33203125" customWidth="1"/>
    <col min="4" max="4" width="15.6640625" customWidth="1"/>
    <col min="5" max="5" width="11.33203125" customWidth="1"/>
    <col min="6" max="6" width="11" customWidth="1"/>
    <col min="7" max="7" width="14.5546875" customWidth="1"/>
    <col min="8"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1" t="s">
        <v>29</v>
      </c>
      <c r="K1" s="1" t="s">
        <v>30</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5">
        <f>H2-(G2*E2)</f>
        <v>168000</v>
      </c>
      <c r="K2" s="10">
        <f>SUM(H2:H51)</f>
        <v>12944500</v>
      </c>
    </row>
    <row r="3" spans="1:11" ht="15" thickBot="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5">
        <f t="shared" ref="I3:I51" si="3">H3-(G3*E3)</f>
        <v>128000</v>
      </c>
      <c r="K3" s="1" t="s">
        <v>31</v>
      </c>
    </row>
    <row r="4" spans="1:11" ht="15" thickTop="1" x14ac:dyDescent="0.3">
      <c r="A4" s="2">
        <v>44230</v>
      </c>
      <c r="B4" t="s">
        <v>14</v>
      </c>
      <c r="C4" t="s">
        <v>15</v>
      </c>
      <c r="D4" t="s">
        <v>16</v>
      </c>
      <c r="E4" s="3">
        <v>136</v>
      </c>
      <c r="F4" s="4">
        <f t="shared" si="0"/>
        <v>1200</v>
      </c>
      <c r="G4" s="4">
        <f t="shared" si="1"/>
        <v>800</v>
      </c>
      <c r="H4" s="4">
        <f t="shared" si="2"/>
        <v>163200</v>
      </c>
      <c r="I4" s="5">
        <f t="shared" si="3"/>
        <v>54400</v>
      </c>
      <c r="K4">
        <f>SUM(E2:E51)</f>
        <v>4705</v>
      </c>
    </row>
    <row r="5" spans="1:11" ht="15" thickBot="1" x14ac:dyDescent="0.35">
      <c r="A5" s="2">
        <v>44085</v>
      </c>
      <c r="B5" t="s">
        <v>17</v>
      </c>
      <c r="C5" t="s">
        <v>18</v>
      </c>
      <c r="D5" t="s">
        <v>19</v>
      </c>
      <c r="E5" s="3">
        <v>91</v>
      </c>
      <c r="F5" s="4">
        <f t="shared" si="0"/>
        <v>1000</v>
      </c>
      <c r="G5" s="4">
        <f t="shared" si="1"/>
        <v>700</v>
      </c>
      <c r="H5" s="4">
        <f t="shared" si="2"/>
        <v>91000</v>
      </c>
      <c r="I5" s="5">
        <f t="shared" si="3"/>
        <v>27300</v>
      </c>
      <c r="K5" s="1" t="s">
        <v>32</v>
      </c>
    </row>
    <row r="6" spans="1:11" ht="15" thickTop="1" x14ac:dyDescent="0.3">
      <c r="A6" s="2">
        <v>44462</v>
      </c>
      <c r="B6" t="s">
        <v>20</v>
      </c>
      <c r="C6" t="s">
        <v>9</v>
      </c>
      <c r="D6" t="s">
        <v>21</v>
      </c>
      <c r="E6" s="3">
        <v>110</v>
      </c>
      <c r="F6" s="4">
        <f t="shared" si="0"/>
        <v>4000</v>
      </c>
      <c r="G6" s="4">
        <f t="shared" si="1"/>
        <v>3000</v>
      </c>
      <c r="H6" s="4">
        <f t="shared" si="2"/>
        <v>440000</v>
      </c>
      <c r="I6" s="5">
        <f t="shared" si="3"/>
        <v>110000</v>
      </c>
      <c r="K6" s="11">
        <f>SUM(I2:I51)</f>
        <v>3834400</v>
      </c>
    </row>
    <row r="7" spans="1:11" ht="15" thickBot="1" x14ac:dyDescent="0.35">
      <c r="A7" s="2">
        <v>44105</v>
      </c>
      <c r="B7" t="s">
        <v>22</v>
      </c>
      <c r="C7" t="s">
        <v>12</v>
      </c>
      <c r="D7" t="s">
        <v>16</v>
      </c>
      <c r="E7" s="3">
        <v>51</v>
      </c>
      <c r="F7" s="4">
        <f t="shared" si="0"/>
        <v>1200</v>
      </c>
      <c r="G7" s="4">
        <f t="shared" si="1"/>
        <v>800</v>
      </c>
      <c r="H7" s="4">
        <f t="shared" si="2"/>
        <v>61200</v>
      </c>
      <c r="I7" s="5">
        <f t="shared" si="3"/>
        <v>20400</v>
      </c>
      <c r="K7" s="1" t="s">
        <v>33</v>
      </c>
    </row>
    <row r="8" spans="1:11" ht="15" thickTop="1" x14ac:dyDescent="0.3">
      <c r="A8" s="2">
        <v>44413</v>
      </c>
      <c r="B8" t="s">
        <v>23</v>
      </c>
      <c r="C8" t="s">
        <v>18</v>
      </c>
      <c r="D8" t="s">
        <v>19</v>
      </c>
      <c r="E8" s="3">
        <v>78</v>
      </c>
      <c r="F8" s="4">
        <f t="shared" si="0"/>
        <v>1000</v>
      </c>
      <c r="G8" s="4">
        <f t="shared" si="1"/>
        <v>700</v>
      </c>
      <c r="H8" s="4">
        <f t="shared" si="2"/>
        <v>78000</v>
      </c>
      <c r="I8" s="5">
        <f t="shared" si="3"/>
        <v>23400</v>
      </c>
      <c r="K8" s="12">
        <f>AVERAGE(H2:H51)</f>
        <v>258890</v>
      </c>
    </row>
    <row r="9" spans="1:11" x14ac:dyDescent="0.3">
      <c r="A9" s="2">
        <v>44141</v>
      </c>
      <c r="B9" t="s">
        <v>24</v>
      </c>
      <c r="C9" t="s">
        <v>15</v>
      </c>
      <c r="D9" t="s">
        <v>10</v>
      </c>
      <c r="E9" s="3">
        <v>146</v>
      </c>
      <c r="F9" s="4">
        <f t="shared" si="0"/>
        <v>6000</v>
      </c>
      <c r="G9" s="4">
        <f t="shared" si="1"/>
        <v>4000</v>
      </c>
      <c r="H9" s="4">
        <f t="shared" si="2"/>
        <v>876000</v>
      </c>
      <c r="I9" s="5">
        <f t="shared" si="3"/>
        <v>292000</v>
      </c>
    </row>
    <row r="10" spans="1:11" x14ac:dyDescent="0.3">
      <c r="A10" s="2">
        <v>44223</v>
      </c>
      <c r="B10" t="s">
        <v>25</v>
      </c>
      <c r="C10" t="s">
        <v>9</v>
      </c>
      <c r="D10" t="s">
        <v>26</v>
      </c>
      <c r="E10" s="3">
        <v>101</v>
      </c>
      <c r="F10" s="4">
        <f t="shared" si="0"/>
        <v>600</v>
      </c>
      <c r="G10" s="4">
        <f t="shared" si="1"/>
        <v>400</v>
      </c>
      <c r="H10" s="4">
        <f t="shared" si="2"/>
        <v>60600</v>
      </c>
      <c r="I10" s="5">
        <f t="shared" si="3"/>
        <v>20200</v>
      </c>
    </row>
    <row r="11" spans="1:11" x14ac:dyDescent="0.3">
      <c r="A11" s="2">
        <v>44442</v>
      </c>
      <c r="B11" t="s">
        <v>27</v>
      </c>
      <c r="C11" t="s">
        <v>15</v>
      </c>
      <c r="D11" t="s">
        <v>10</v>
      </c>
      <c r="E11" s="3">
        <v>52</v>
      </c>
      <c r="F11" s="4">
        <f t="shared" si="0"/>
        <v>6000</v>
      </c>
      <c r="G11" s="4">
        <f t="shared" si="1"/>
        <v>4000</v>
      </c>
      <c r="H11" s="4">
        <f t="shared" si="2"/>
        <v>312000</v>
      </c>
      <c r="I11" s="5">
        <f t="shared" si="3"/>
        <v>104000</v>
      </c>
    </row>
    <row r="12" spans="1:11" x14ac:dyDescent="0.3">
      <c r="A12" s="2">
        <v>44469</v>
      </c>
      <c r="B12" t="s">
        <v>27</v>
      </c>
      <c r="C12" t="s">
        <v>12</v>
      </c>
      <c r="D12" t="s">
        <v>16</v>
      </c>
      <c r="E12" s="3">
        <v>55</v>
      </c>
      <c r="F12" s="4">
        <f t="shared" si="0"/>
        <v>1200</v>
      </c>
      <c r="G12" s="4">
        <f t="shared" si="1"/>
        <v>800</v>
      </c>
      <c r="H12" s="4">
        <f t="shared" si="2"/>
        <v>66000</v>
      </c>
      <c r="I12" s="5">
        <f t="shared" si="3"/>
        <v>22000</v>
      </c>
    </row>
    <row r="13" spans="1:11" x14ac:dyDescent="0.3">
      <c r="A13" s="2">
        <v>44084</v>
      </c>
      <c r="B13" t="s">
        <v>27</v>
      </c>
      <c r="C13" t="s">
        <v>15</v>
      </c>
      <c r="D13" t="s">
        <v>19</v>
      </c>
      <c r="E13" s="3">
        <v>137</v>
      </c>
      <c r="F13" s="4">
        <f t="shared" si="0"/>
        <v>1000</v>
      </c>
      <c r="G13" s="4">
        <f t="shared" si="1"/>
        <v>700</v>
      </c>
      <c r="H13" s="4">
        <f t="shared" si="2"/>
        <v>137000</v>
      </c>
      <c r="I13" s="5">
        <f t="shared" si="3"/>
        <v>41100</v>
      </c>
    </row>
    <row r="14" spans="1:11" x14ac:dyDescent="0.3">
      <c r="A14" s="2">
        <v>44404</v>
      </c>
      <c r="B14" t="s">
        <v>24</v>
      </c>
      <c r="C14" t="s">
        <v>15</v>
      </c>
      <c r="D14" t="s">
        <v>13</v>
      </c>
      <c r="E14" s="3">
        <v>96</v>
      </c>
      <c r="F14" s="4">
        <f t="shared" si="0"/>
        <v>3500</v>
      </c>
      <c r="G14" s="4">
        <f t="shared" si="1"/>
        <v>2500</v>
      </c>
      <c r="H14" s="4">
        <f t="shared" si="2"/>
        <v>336000</v>
      </c>
      <c r="I14" s="5">
        <f t="shared" si="3"/>
        <v>96000</v>
      </c>
    </row>
    <row r="15" spans="1:11" x14ac:dyDescent="0.3">
      <c r="A15" s="2">
        <v>44113</v>
      </c>
      <c r="B15" t="s">
        <v>25</v>
      </c>
      <c r="C15" t="s">
        <v>12</v>
      </c>
      <c r="D15" t="s">
        <v>21</v>
      </c>
      <c r="E15" s="3">
        <v>52</v>
      </c>
      <c r="F15" s="4">
        <f t="shared" si="0"/>
        <v>4000</v>
      </c>
      <c r="G15" s="4">
        <f t="shared" si="1"/>
        <v>3000</v>
      </c>
      <c r="H15" s="4">
        <f t="shared" si="2"/>
        <v>208000</v>
      </c>
      <c r="I15" s="5">
        <f t="shared" si="3"/>
        <v>52000</v>
      </c>
    </row>
    <row r="16" spans="1:11" x14ac:dyDescent="0.3">
      <c r="A16" s="2">
        <v>44292</v>
      </c>
      <c r="B16" t="s">
        <v>17</v>
      </c>
      <c r="C16" t="s">
        <v>9</v>
      </c>
      <c r="D16" t="s">
        <v>13</v>
      </c>
      <c r="E16" s="3">
        <v>76</v>
      </c>
      <c r="F16" s="4">
        <f t="shared" si="0"/>
        <v>3500</v>
      </c>
      <c r="G16" s="4">
        <f t="shared" si="1"/>
        <v>2500</v>
      </c>
      <c r="H16" s="4">
        <f t="shared" si="2"/>
        <v>266000</v>
      </c>
      <c r="I16" s="5">
        <f t="shared" si="3"/>
        <v>76000</v>
      </c>
    </row>
    <row r="17" spans="1:9" x14ac:dyDescent="0.3">
      <c r="A17" s="2">
        <v>44362</v>
      </c>
      <c r="B17" t="s">
        <v>11</v>
      </c>
      <c r="C17" t="s">
        <v>18</v>
      </c>
      <c r="D17" t="s">
        <v>21</v>
      </c>
      <c r="E17" s="3">
        <v>145</v>
      </c>
      <c r="F17" s="4">
        <f t="shared" si="0"/>
        <v>4000</v>
      </c>
      <c r="G17" s="4">
        <f t="shared" si="1"/>
        <v>3000</v>
      </c>
      <c r="H17" s="4">
        <f t="shared" si="2"/>
        <v>580000</v>
      </c>
      <c r="I17" s="5">
        <f t="shared" si="3"/>
        <v>145000</v>
      </c>
    </row>
    <row r="18" spans="1:9" x14ac:dyDescent="0.3">
      <c r="A18" s="2">
        <v>44083</v>
      </c>
      <c r="B18" t="s">
        <v>8</v>
      </c>
      <c r="C18" t="s">
        <v>15</v>
      </c>
      <c r="D18" t="s">
        <v>26</v>
      </c>
      <c r="E18" s="3">
        <v>83</v>
      </c>
      <c r="F18" s="4">
        <f t="shared" si="0"/>
        <v>600</v>
      </c>
      <c r="G18" s="4">
        <f t="shared" si="1"/>
        <v>400</v>
      </c>
      <c r="H18" s="4">
        <f t="shared" si="2"/>
        <v>49800</v>
      </c>
      <c r="I18" s="5">
        <f t="shared" si="3"/>
        <v>16600</v>
      </c>
    </row>
    <row r="19" spans="1:9" x14ac:dyDescent="0.3">
      <c r="A19" s="2">
        <v>44421</v>
      </c>
      <c r="B19" t="s">
        <v>20</v>
      </c>
      <c r="C19" t="s">
        <v>15</v>
      </c>
      <c r="D19" t="s">
        <v>19</v>
      </c>
      <c r="E19" s="3">
        <v>91</v>
      </c>
      <c r="F19" s="4">
        <f t="shared" si="0"/>
        <v>1000</v>
      </c>
      <c r="G19" s="4">
        <f t="shared" si="1"/>
        <v>700</v>
      </c>
      <c r="H19" s="4">
        <f t="shared" si="2"/>
        <v>91000</v>
      </c>
      <c r="I19" s="5">
        <f t="shared" si="3"/>
        <v>27300</v>
      </c>
    </row>
    <row r="20" spans="1:9" x14ac:dyDescent="0.3">
      <c r="A20" s="2">
        <v>44070</v>
      </c>
      <c r="B20" t="s">
        <v>22</v>
      </c>
      <c r="C20" t="s">
        <v>9</v>
      </c>
      <c r="D20" t="s">
        <v>28</v>
      </c>
      <c r="E20" s="3">
        <v>108</v>
      </c>
      <c r="F20" s="4">
        <f t="shared" si="0"/>
        <v>10000</v>
      </c>
      <c r="G20" s="4">
        <f t="shared" si="1"/>
        <v>7000</v>
      </c>
      <c r="H20" s="4">
        <f t="shared" si="2"/>
        <v>1080000</v>
      </c>
      <c r="I20" s="5">
        <f t="shared" si="3"/>
        <v>324000</v>
      </c>
    </row>
    <row r="21" spans="1:9" x14ac:dyDescent="0.3">
      <c r="A21" s="2">
        <v>44293</v>
      </c>
      <c r="B21" t="s">
        <v>14</v>
      </c>
      <c r="C21" t="s">
        <v>18</v>
      </c>
      <c r="D21" t="s">
        <v>21</v>
      </c>
      <c r="E21" s="3">
        <v>144</v>
      </c>
      <c r="F21" s="4">
        <f t="shared" si="0"/>
        <v>4000</v>
      </c>
      <c r="G21" s="4">
        <f t="shared" si="1"/>
        <v>3000</v>
      </c>
      <c r="H21" s="4">
        <f t="shared" si="2"/>
        <v>576000</v>
      </c>
      <c r="I21" s="5">
        <f t="shared" si="3"/>
        <v>144000</v>
      </c>
    </row>
    <row r="22" spans="1:9" x14ac:dyDescent="0.3">
      <c r="A22" s="2">
        <v>43990</v>
      </c>
      <c r="B22" t="s">
        <v>20</v>
      </c>
      <c r="C22" t="s">
        <v>15</v>
      </c>
      <c r="D22" t="s">
        <v>26</v>
      </c>
      <c r="E22" s="3">
        <v>92</v>
      </c>
      <c r="F22" s="4">
        <f t="shared" si="0"/>
        <v>600</v>
      </c>
      <c r="G22" s="4">
        <f t="shared" si="1"/>
        <v>400</v>
      </c>
      <c r="H22" s="4">
        <f t="shared" si="2"/>
        <v>55200</v>
      </c>
      <c r="I22" s="5">
        <f t="shared" si="3"/>
        <v>18400</v>
      </c>
    </row>
    <row r="23" spans="1:9" x14ac:dyDescent="0.3">
      <c r="A23" s="2">
        <v>44551</v>
      </c>
      <c r="B23" t="s">
        <v>24</v>
      </c>
      <c r="C23" t="s">
        <v>9</v>
      </c>
      <c r="D23" t="s">
        <v>10</v>
      </c>
      <c r="E23" s="3">
        <v>71</v>
      </c>
      <c r="F23" s="4">
        <f t="shared" si="0"/>
        <v>6000</v>
      </c>
      <c r="G23" s="4">
        <f t="shared" si="1"/>
        <v>4000</v>
      </c>
      <c r="H23" s="4">
        <f t="shared" si="2"/>
        <v>426000</v>
      </c>
      <c r="I23" s="5">
        <f t="shared" si="3"/>
        <v>142000</v>
      </c>
    </row>
    <row r="24" spans="1:9" x14ac:dyDescent="0.3">
      <c r="A24" s="2">
        <v>44418</v>
      </c>
      <c r="B24" t="s">
        <v>8</v>
      </c>
      <c r="C24" t="s">
        <v>12</v>
      </c>
      <c r="D24" t="s">
        <v>26</v>
      </c>
      <c r="E24" s="3">
        <v>103</v>
      </c>
      <c r="F24" s="4">
        <f t="shared" si="0"/>
        <v>600</v>
      </c>
      <c r="G24" s="4">
        <f t="shared" si="1"/>
        <v>400</v>
      </c>
      <c r="H24" s="4">
        <f t="shared" si="2"/>
        <v>61800</v>
      </c>
      <c r="I24" s="5">
        <f t="shared" si="3"/>
        <v>20600</v>
      </c>
    </row>
    <row r="25" spans="1:9" x14ac:dyDescent="0.3">
      <c r="A25" s="2">
        <v>44532</v>
      </c>
      <c r="B25" t="s">
        <v>27</v>
      </c>
      <c r="C25" t="s">
        <v>18</v>
      </c>
      <c r="D25" t="s">
        <v>19</v>
      </c>
      <c r="E25" s="3">
        <v>55</v>
      </c>
      <c r="F25" s="4">
        <f t="shared" si="0"/>
        <v>1000</v>
      </c>
      <c r="G25" s="4">
        <f t="shared" si="1"/>
        <v>700</v>
      </c>
      <c r="H25" s="4">
        <f t="shared" si="2"/>
        <v>55000</v>
      </c>
      <c r="I25" s="5">
        <f t="shared" si="3"/>
        <v>16500</v>
      </c>
    </row>
    <row r="26" spans="1:9" x14ac:dyDescent="0.3">
      <c r="A26" s="2">
        <v>44438</v>
      </c>
      <c r="B26" t="s">
        <v>22</v>
      </c>
      <c r="C26" t="s">
        <v>12</v>
      </c>
      <c r="D26" t="s">
        <v>21</v>
      </c>
      <c r="E26" s="3">
        <v>93</v>
      </c>
      <c r="F26" s="4">
        <f t="shared" si="0"/>
        <v>4000</v>
      </c>
      <c r="G26" s="4">
        <f t="shared" si="1"/>
        <v>3000</v>
      </c>
      <c r="H26" s="4">
        <f t="shared" si="2"/>
        <v>372000</v>
      </c>
      <c r="I26" s="5">
        <f t="shared" si="3"/>
        <v>93000</v>
      </c>
    </row>
    <row r="27" spans="1:9" x14ac:dyDescent="0.3">
      <c r="A27" s="2">
        <v>43971</v>
      </c>
      <c r="B27" t="s">
        <v>14</v>
      </c>
      <c r="C27" t="s">
        <v>15</v>
      </c>
      <c r="D27" t="s">
        <v>26</v>
      </c>
      <c r="E27" s="3">
        <v>143</v>
      </c>
      <c r="F27" s="4">
        <f t="shared" si="0"/>
        <v>600</v>
      </c>
      <c r="G27" s="4">
        <f t="shared" si="1"/>
        <v>400</v>
      </c>
      <c r="H27" s="4">
        <f t="shared" si="2"/>
        <v>85800</v>
      </c>
      <c r="I27" s="5">
        <f t="shared" si="3"/>
        <v>28600</v>
      </c>
    </row>
    <row r="28" spans="1:9" x14ac:dyDescent="0.3">
      <c r="A28" s="2">
        <v>44452</v>
      </c>
      <c r="B28" t="s">
        <v>23</v>
      </c>
      <c r="C28" t="s">
        <v>9</v>
      </c>
      <c r="D28" t="s">
        <v>13</v>
      </c>
      <c r="E28" s="3">
        <v>143</v>
      </c>
      <c r="F28" s="4">
        <f t="shared" si="0"/>
        <v>3500</v>
      </c>
      <c r="G28" s="4">
        <f t="shared" si="1"/>
        <v>2500</v>
      </c>
      <c r="H28" s="4">
        <f t="shared" si="2"/>
        <v>500500</v>
      </c>
      <c r="I28" s="5">
        <f t="shared" si="3"/>
        <v>143000</v>
      </c>
    </row>
    <row r="29" spans="1:9" x14ac:dyDescent="0.3">
      <c r="A29" s="2">
        <v>44496</v>
      </c>
      <c r="B29" t="s">
        <v>25</v>
      </c>
      <c r="C29" t="s">
        <v>18</v>
      </c>
      <c r="D29" t="s">
        <v>26</v>
      </c>
      <c r="E29" s="3">
        <v>99</v>
      </c>
      <c r="F29" s="4">
        <f t="shared" si="0"/>
        <v>600</v>
      </c>
      <c r="G29" s="4">
        <f t="shared" si="1"/>
        <v>400</v>
      </c>
      <c r="H29" s="4">
        <f t="shared" si="2"/>
        <v>59400</v>
      </c>
      <c r="I29" s="5">
        <f t="shared" si="3"/>
        <v>19800</v>
      </c>
    </row>
    <row r="30" spans="1:9" x14ac:dyDescent="0.3">
      <c r="A30" s="2">
        <v>44187</v>
      </c>
      <c r="B30" t="s">
        <v>17</v>
      </c>
      <c r="C30" t="s">
        <v>9</v>
      </c>
      <c r="D30" t="s">
        <v>19</v>
      </c>
      <c r="E30" s="3">
        <v>120</v>
      </c>
      <c r="F30" s="4">
        <f t="shared" si="0"/>
        <v>1000</v>
      </c>
      <c r="G30" s="4">
        <f t="shared" si="1"/>
        <v>700</v>
      </c>
      <c r="H30" s="4">
        <f t="shared" si="2"/>
        <v>120000</v>
      </c>
      <c r="I30" s="5">
        <f t="shared" si="3"/>
        <v>36000</v>
      </c>
    </row>
    <row r="31" spans="1:9" x14ac:dyDescent="0.3">
      <c r="A31" s="2">
        <v>44405</v>
      </c>
      <c r="B31" t="s">
        <v>11</v>
      </c>
      <c r="C31" t="s">
        <v>15</v>
      </c>
      <c r="D31" t="s">
        <v>13</v>
      </c>
      <c r="E31" s="3">
        <v>66</v>
      </c>
      <c r="F31" s="4">
        <f t="shared" si="0"/>
        <v>3500</v>
      </c>
      <c r="G31" s="4">
        <f t="shared" si="1"/>
        <v>2500</v>
      </c>
      <c r="H31" s="4">
        <f t="shared" si="2"/>
        <v>231000</v>
      </c>
      <c r="I31" s="5">
        <f t="shared" si="3"/>
        <v>66000</v>
      </c>
    </row>
    <row r="32" spans="1:9" x14ac:dyDescent="0.3">
      <c r="A32" s="2">
        <v>44103</v>
      </c>
      <c r="B32" t="s">
        <v>25</v>
      </c>
      <c r="C32" t="s">
        <v>18</v>
      </c>
      <c r="D32" t="s">
        <v>16</v>
      </c>
      <c r="E32" s="3">
        <v>88</v>
      </c>
      <c r="F32" s="4">
        <f t="shared" si="0"/>
        <v>1200</v>
      </c>
      <c r="G32" s="4">
        <f t="shared" si="1"/>
        <v>800</v>
      </c>
      <c r="H32" s="4">
        <f t="shared" si="2"/>
        <v>105600</v>
      </c>
      <c r="I32" s="5">
        <f t="shared" si="3"/>
        <v>35200</v>
      </c>
    </row>
    <row r="33" spans="1:9" x14ac:dyDescent="0.3">
      <c r="A33" s="2">
        <v>44126</v>
      </c>
      <c r="B33" t="s">
        <v>17</v>
      </c>
      <c r="C33" t="s">
        <v>12</v>
      </c>
      <c r="D33" t="s">
        <v>28</v>
      </c>
      <c r="E33" s="3">
        <v>127</v>
      </c>
      <c r="F33" s="4">
        <f t="shared" si="0"/>
        <v>10000</v>
      </c>
      <c r="G33" s="4">
        <f t="shared" si="1"/>
        <v>7000</v>
      </c>
      <c r="H33" s="4">
        <f t="shared" si="2"/>
        <v>1270000</v>
      </c>
      <c r="I33" s="5">
        <f t="shared" si="3"/>
        <v>381000</v>
      </c>
    </row>
    <row r="34" spans="1:9" x14ac:dyDescent="0.3">
      <c r="A34" s="2">
        <v>43970</v>
      </c>
      <c r="B34" t="s">
        <v>20</v>
      </c>
      <c r="C34" t="s">
        <v>9</v>
      </c>
      <c r="D34" t="s">
        <v>21</v>
      </c>
      <c r="E34" s="3">
        <v>67</v>
      </c>
      <c r="F34" s="4">
        <f t="shared" si="0"/>
        <v>4000</v>
      </c>
      <c r="G34" s="4">
        <f t="shared" si="1"/>
        <v>3000</v>
      </c>
      <c r="H34" s="4">
        <f t="shared" si="2"/>
        <v>268000</v>
      </c>
      <c r="I34" s="5">
        <f t="shared" si="3"/>
        <v>67000</v>
      </c>
    </row>
    <row r="35" spans="1:9" x14ac:dyDescent="0.3">
      <c r="A35" s="2">
        <v>44536</v>
      </c>
      <c r="B35" t="s">
        <v>11</v>
      </c>
      <c r="C35" t="s">
        <v>12</v>
      </c>
      <c r="D35" t="s">
        <v>16</v>
      </c>
      <c r="E35" s="3">
        <v>67</v>
      </c>
      <c r="F35" s="4">
        <f t="shared" si="0"/>
        <v>1200</v>
      </c>
      <c r="G35" s="4">
        <f t="shared" si="1"/>
        <v>800</v>
      </c>
      <c r="H35" s="4">
        <f t="shared" si="2"/>
        <v>80400</v>
      </c>
      <c r="I35" s="5">
        <f t="shared" si="3"/>
        <v>26800</v>
      </c>
    </row>
    <row r="36" spans="1:9" x14ac:dyDescent="0.3">
      <c r="A36" s="2">
        <v>44069</v>
      </c>
      <c r="B36" t="s">
        <v>27</v>
      </c>
      <c r="C36" t="s">
        <v>15</v>
      </c>
      <c r="D36" t="s">
        <v>19</v>
      </c>
      <c r="E36" s="3">
        <v>149</v>
      </c>
      <c r="F36" s="4">
        <f t="shared" si="0"/>
        <v>1000</v>
      </c>
      <c r="G36" s="4">
        <f t="shared" si="1"/>
        <v>700</v>
      </c>
      <c r="H36" s="4">
        <f t="shared" si="2"/>
        <v>149000</v>
      </c>
      <c r="I36" s="5">
        <f t="shared" si="3"/>
        <v>44700</v>
      </c>
    </row>
    <row r="37" spans="1:9" x14ac:dyDescent="0.3">
      <c r="A37" s="2">
        <v>44378</v>
      </c>
      <c r="B37" t="s">
        <v>20</v>
      </c>
      <c r="C37" t="s">
        <v>18</v>
      </c>
      <c r="D37" t="s">
        <v>26</v>
      </c>
      <c r="E37" s="3">
        <v>104</v>
      </c>
      <c r="F37" s="4">
        <f t="shared" si="0"/>
        <v>600</v>
      </c>
      <c r="G37" s="4">
        <f t="shared" si="1"/>
        <v>400</v>
      </c>
      <c r="H37" s="4">
        <f t="shared" si="2"/>
        <v>62400</v>
      </c>
      <c r="I37" s="5">
        <f t="shared" si="3"/>
        <v>20800</v>
      </c>
    </row>
    <row r="38" spans="1:9" x14ac:dyDescent="0.3">
      <c r="A38" s="2">
        <v>44404</v>
      </c>
      <c r="B38" t="s">
        <v>24</v>
      </c>
      <c r="C38" t="s">
        <v>9</v>
      </c>
      <c r="D38" t="s">
        <v>26</v>
      </c>
      <c r="E38" s="3">
        <v>57</v>
      </c>
      <c r="F38" s="4">
        <f t="shared" si="0"/>
        <v>600</v>
      </c>
      <c r="G38" s="4">
        <f t="shared" si="1"/>
        <v>400</v>
      </c>
      <c r="H38" s="4">
        <f t="shared" si="2"/>
        <v>34200</v>
      </c>
      <c r="I38" s="5">
        <f t="shared" si="3"/>
        <v>11400</v>
      </c>
    </row>
    <row r="39" spans="1:9" x14ac:dyDescent="0.3">
      <c r="A39" s="2">
        <v>44109</v>
      </c>
      <c r="B39" t="s">
        <v>14</v>
      </c>
      <c r="C39" t="s">
        <v>12</v>
      </c>
      <c r="D39" t="s">
        <v>26</v>
      </c>
      <c r="E39" s="3">
        <v>90</v>
      </c>
      <c r="F39" s="4">
        <f t="shared" si="0"/>
        <v>600</v>
      </c>
      <c r="G39" s="4">
        <f t="shared" si="1"/>
        <v>400</v>
      </c>
      <c r="H39" s="4">
        <f t="shared" si="2"/>
        <v>54000</v>
      </c>
      <c r="I39" s="5">
        <f t="shared" si="3"/>
        <v>18000</v>
      </c>
    </row>
    <row r="40" spans="1:9" x14ac:dyDescent="0.3">
      <c r="A40" s="2">
        <v>44076</v>
      </c>
      <c r="B40" t="s">
        <v>22</v>
      </c>
      <c r="C40" t="s">
        <v>15</v>
      </c>
      <c r="D40" t="s">
        <v>26</v>
      </c>
      <c r="E40" s="3">
        <v>67</v>
      </c>
      <c r="F40" s="4">
        <f t="shared" si="0"/>
        <v>600</v>
      </c>
      <c r="G40" s="4">
        <f t="shared" si="1"/>
        <v>400</v>
      </c>
      <c r="H40" s="4">
        <f t="shared" si="2"/>
        <v>40200</v>
      </c>
      <c r="I40" s="5">
        <f t="shared" si="3"/>
        <v>13400</v>
      </c>
    </row>
    <row r="41" spans="1:9" x14ac:dyDescent="0.3">
      <c r="A41" s="2">
        <v>44441</v>
      </c>
      <c r="B41" t="s">
        <v>8</v>
      </c>
      <c r="C41" t="s">
        <v>18</v>
      </c>
      <c r="D41" t="s">
        <v>21</v>
      </c>
      <c r="E41" s="3">
        <v>127</v>
      </c>
      <c r="F41" s="4">
        <f t="shared" si="0"/>
        <v>4000</v>
      </c>
      <c r="G41" s="4">
        <f t="shared" si="1"/>
        <v>3000</v>
      </c>
      <c r="H41" s="4">
        <f t="shared" si="2"/>
        <v>508000</v>
      </c>
      <c r="I41" s="5">
        <f t="shared" si="3"/>
        <v>127000</v>
      </c>
    </row>
    <row r="42" spans="1:9" x14ac:dyDescent="0.3">
      <c r="A42" s="2">
        <v>44299</v>
      </c>
      <c r="B42" t="s">
        <v>22</v>
      </c>
      <c r="C42" t="s">
        <v>9</v>
      </c>
      <c r="D42" t="s">
        <v>19</v>
      </c>
      <c r="E42" s="3">
        <v>108</v>
      </c>
      <c r="F42" s="4">
        <f t="shared" si="0"/>
        <v>1000</v>
      </c>
      <c r="G42" s="4">
        <f t="shared" si="1"/>
        <v>700</v>
      </c>
      <c r="H42" s="4">
        <f t="shared" si="2"/>
        <v>108000</v>
      </c>
      <c r="I42" s="5">
        <f t="shared" si="3"/>
        <v>32400</v>
      </c>
    </row>
    <row r="43" spans="1:9" x14ac:dyDescent="0.3">
      <c r="A43" s="2">
        <v>44322</v>
      </c>
      <c r="B43" t="s">
        <v>14</v>
      </c>
      <c r="C43" t="s">
        <v>12</v>
      </c>
      <c r="D43" t="s">
        <v>13</v>
      </c>
      <c r="E43" s="3">
        <v>66</v>
      </c>
      <c r="F43" s="4">
        <f t="shared" si="0"/>
        <v>3500</v>
      </c>
      <c r="G43" s="4">
        <f t="shared" si="1"/>
        <v>2500</v>
      </c>
      <c r="H43" s="4">
        <f t="shared" si="2"/>
        <v>231000</v>
      </c>
      <c r="I43" s="5">
        <f t="shared" si="3"/>
        <v>66000</v>
      </c>
    </row>
    <row r="44" spans="1:9" x14ac:dyDescent="0.3">
      <c r="A44" s="2">
        <v>44211</v>
      </c>
      <c r="B44" t="s">
        <v>8</v>
      </c>
      <c r="C44" t="s">
        <v>18</v>
      </c>
      <c r="D44" t="s">
        <v>10</v>
      </c>
      <c r="E44" s="3">
        <v>78</v>
      </c>
      <c r="F44" s="4">
        <f t="shared" si="0"/>
        <v>6000</v>
      </c>
      <c r="G44" s="4">
        <f t="shared" si="1"/>
        <v>4000</v>
      </c>
      <c r="H44" s="4">
        <f t="shared" si="2"/>
        <v>468000</v>
      </c>
      <c r="I44" s="5">
        <f t="shared" si="3"/>
        <v>156000</v>
      </c>
    </row>
    <row r="45" spans="1:9" x14ac:dyDescent="0.3">
      <c r="A45" s="2">
        <v>44070</v>
      </c>
      <c r="B45" t="s">
        <v>24</v>
      </c>
      <c r="C45" t="s">
        <v>15</v>
      </c>
      <c r="D45" t="s">
        <v>19</v>
      </c>
      <c r="E45" s="3">
        <v>69</v>
      </c>
      <c r="F45" s="4">
        <f t="shared" si="0"/>
        <v>1000</v>
      </c>
      <c r="G45" s="4">
        <f t="shared" si="1"/>
        <v>700</v>
      </c>
      <c r="H45" s="4">
        <f t="shared" si="2"/>
        <v>69000</v>
      </c>
      <c r="I45" s="5">
        <f t="shared" si="3"/>
        <v>20700</v>
      </c>
    </row>
    <row r="46" spans="1:9" x14ac:dyDescent="0.3">
      <c r="A46" s="2">
        <v>44232</v>
      </c>
      <c r="B46" t="s">
        <v>20</v>
      </c>
      <c r="C46" t="s">
        <v>9</v>
      </c>
      <c r="D46" t="s">
        <v>16</v>
      </c>
      <c r="E46" s="3">
        <v>59</v>
      </c>
      <c r="F46" s="4">
        <f t="shared" si="0"/>
        <v>1200</v>
      </c>
      <c r="G46" s="4">
        <f t="shared" si="1"/>
        <v>800</v>
      </c>
      <c r="H46" s="4">
        <f t="shared" si="2"/>
        <v>70800</v>
      </c>
      <c r="I46" s="5">
        <f t="shared" si="3"/>
        <v>23600</v>
      </c>
    </row>
    <row r="47" spans="1:9" x14ac:dyDescent="0.3">
      <c r="A47" s="2">
        <v>44517</v>
      </c>
      <c r="B47" t="s">
        <v>27</v>
      </c>
      <c r="C47" t="s">
        <v>15</v>
      </c>
      <c r="D47" t="s">
        <v>26</v>
      </c>
      <c r="E47" s="3">
        <v>109</v>
      </c>
      <c r="F47" s="4">
        <f t="shared" si="0"/>
        <v>600</v>
      </c>
      <c r="G47" s="4">
        <f t="shared" si="1"/>
        <v>400</v>
      </c>
      <c r="H47" s="4">
        <f t="shared" si="2"/>
        <v>65400</v>
      </c>
      <c r="I47" s="5">
        <f t="shared" si="3"/>
        <v>21800</v>
      </c>
    </row>
    <row r="48" spans="1:9" x14ac:dyDescent="0.3">
      <c r="A48" s="2">
        <v>44193</v>
      </c>
      <c r="B48" t="s">
        <v>25</v>
      </c>
      <c r="C48" t="s">
        <v>12</v>
      </c>
      <c r="D48" t="s">
        <v>21</v>
      </c>
      <c r="E48" s="3">
        <v>61</v>
      </c>
      <c r="F48" s="4">
        <f t="shared" si="0"/>
        <v>4000</v>
      </c>
      <c r="G48" s="4">
        <f t="shared" si="1"/>
        <v>3000</v>
      </c>
      <c r="H48" s="4">
        <f t="shared" si="2"/>
        <v>244000</v>
      </c>
      <c r="I48" s="5">
        <f t="shared" si="3"/>
        <v>61000</v>
      </c>
    </row>
    <row r="49" spans="1:9" x14ac:dyDescent="0.3">
      <c r="A49" s="2">
        <v>44496</v>
      </c>
      <c r="B49" t="s">
        <v>20</v>
      </c>
      <c r="C49" t="s">
        <v>18</v>
      </c>
      <c r="D49" t="s">
        <v>26</v>
      </c>
      <c r="E49" s="3">
        <v>130</v>
      </c>
      <c r="F49" s="4">
        <f t="shared" si="0"/>
        <v>600</v>
      </c>
      <c r="G49" s="4">
        <f t="shared" si="1"/>
        <v>400</v>
      </c>
      <c r="H49" s="4">
        <f t="shared" si="2"/>
        <v>78000</v>
      </c>
      <c r="I49" s="5">
        <f t="shared" si="3"/>
        <v>26000</v>
      </c>
    </row>
    <row r="50" spans="1:9" x14ac:dyDescent="0.3">
      <c r="A50" s="2">
        <v>44502</v>
      </c>
      <c r="B50" t="s">
        <v>17</v>
      </c>
      <c r="C50" t="s">
        <v>15</v>
      </c>
      <c r="D50" t="s">
        <v>13</v>
      </c>
      <c r="E50" s="3">
        <v>60</v>
      </c>
      <c r="F50" s="4">
        <f t="shared" si="0"/>
        <v>3500</v>
      </c>
      <c r="G50" s="4">
        <f t="shared" si="1"/>
        <v>2500</v>
      </c>
      <c r="H50" s="4">
        <f t="shared" si="2"/>
        <v>210000</v>
      </c>
      <c r="I50" s="5">
        <f t="shared" si="3"/>
        <v>60000</v>
      </c>
    </row>
    <row r="51" spans="1:9" x14ac:dyDescent="0.3">
      <c r="A51" s="2">
        <v>43958</v>
      </c>
      <c r="B51" t="s">
        <v>11</v>
      </c>
      <c r="C51" t="s">
        <v>12</v>
      </c>
      <c r="D51" t="s">
        <v>10</v>
      </c>
      <c r="E51" s="3">
        <v>73</v>
      </c>
      <c r="F51" s="4">
        <f t="shared" si="0"/>
        <v>6000</v>
      </c>
      <c r="G51" s="4">
        <f t="shared" si="1"/>
        <v>4000</v>
      </c>
      <c r="H51" s="4">
        <f t="shared" si="2"/>
        <v>438000</v>
      </c>
      <c r="I51" s="5">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Sowmiya Balamurugan</cp:lastModifiedBy>
  <dcterms:created xsi:type="dcterms:W3CDTF">2024-05-30T14:35:02Z</dcterms:created>
  <dcterms:modified xsi:type="dcterms:W3CDTF">2024-06-30T07:12:02Z</dcterms:modified>
</cp:coreProperties>
</file>