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ndre\Documents\GitHub\indicadores-socioeconomicos\data\"/>
    </mc:Choice>
  </mc:AlternateContent>
  <xr:revisionPtr revIDLastSave="0" documentId="13_ncr:1_{F128AD4B-C661-4781-9127-11143FE314FA}" xr6:coauthVersionLast="47" xr6:coauthVersionMax="47" xr10:uidLastSave="{00000000-0000-0000-0000-000000000000}"/>
  <bookViews>
    <workbookView xWindow="28680" yWindow="-1260" windowWidth="29040" windowHeight="15720" firstSheet="3" activeTab="13" xr2:uid="{AF598439-62DC-4F7D-BE55-398D701C39E6}"/>
  </bookViews>
  <sheets>
    <sheet name="piramide" sheetId="9" r:id="rId1"/>
    <sheet name="ind_feminidad" sheetId="8" r:id="rId2"/>
    <sheet name="ind_envejecimiento" sheetId="10" r:id="rId3"/>
    <sheet name="cob_salud" sheetId="6" r:id="rId4"/>
    <sheet name="jubilacion" sheetId="5" r:id="rId5"/>
    <sheet name="bess-1" sheetId="2" r:id="rId6"/>
    <sheet name="bess-2" sheetId="16" r:id="rId7"/>
    <sheet name="ingresos" sheetId="3" r:id="rId8"/>
    <sheet name="pobreza" sheetId="1" r:id="rId9"/>
    <sheet name="act1" sheetId="14" r:id="rId10"/>
    <sheet name="act2" sheetId="15" r:id="rId11"/>
    <sheet name="act3" sheetId="17" r:id="rId12"/>
    <sheet name="act4" sheetId="18" r:id="rId13"/>
    <sheet name="estrato" sheetId="7" r:id="rId14"/>
    <sheet name="enut" sheetId="11" r:id="rId15"/>
    <sheet name="enut2" sheetId="12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6" l="1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" i="6"/>
  <c r="D20" i="6"/>
  <c r="E20" i="6"/>
  <c r="F20" i="6"/>
  <c r="C20" i="6"/>
  <c r="D11" i="6"/>
  <c r="E11" i="6"/>
  <c r="F11" i="6"/>
  <c r="C11" i="6"/>
</calcChain>
</file>

<file path=xl/sharedStrings.xml><?xml version="1.0" encoding="utf-8"?>
<sst xmlns="http://schemas.openxmlformats.org/spreadsheetml/2006/main" count="691" uniqueCount="196">
  <si>
    <t>semestre</t>
  </si>
  <si>
    <t>1,9</t>
  </si>
  <si>
    <t>10,1</t>
  </si>
  <si>
    <t>1,7</t>
  </si>
  <si>
    <t>12,8</t>
  </si>
  <si>
    <t>anio</t>
  </si>
  <si>
    <t>total_pobres</t>
  </si>
  <si>
    <t>no_pobres</t>
  </si>
  <si>
    <t>pobres_indigentes</t>
  </si>
  <si>
    <t>pobres_no_indigentes</t>
  </si>
  <si>
    <t>Total</t>
  </si>
  <si>
    <t>ano</t>
  </si>
  <si>
    <t>total_m</t>
  </si>
  <si>
    <t>con_moratoria_m</t>
  </si>
  <si>
    <t>sin_moratoria_m</t>
  </si>
  <si>
    <t>total_v</t>
  </si>
  <si>
    <t>con_moratoria_v</t>
  </si>
  <si>
    <t>sin_moratoria_v</t>
  </si>
  <si>
    <t>Año</t>
  </si>
  <si>
    <t>CH04</t>
  </si>
  <si>
    <t>poblacion60ymas</t>
  </si>
  <si>
    <t>pobl60_IL</t>
  </si>
  <si>
    <t>pobl60_JP</t>
  </si>
  <si>
    <t>pobl60_OI</t>
  </si>
  <si>
    <t>Ingresos laborales</t>
  </si>
  <si>
    <t>Jubilación o pensión</t>
  </si>
  <si>
    <t>Otros ingresos no laborales</t>
  </si>
  <si>
    <t>CV_Ingresos laborales</t>
  </si>
  <si>
    <t>CV_Jubilación o pensión</t>
  </si>
  <si>
    <t>CV_Otros ingresos no laborales</t>
  </si>
  <si>
    <t>Varones</t>
  </si>
  <si>
    <t/>
  </si>
  <si>
    <t>*</t>
  </si>
  <si>
    <t>Mujeres</t>
  </si>
  <si>
    <t>sexo</t>
  </si>
  <si>
    <t>total</t>
  </si>
  <si>
    <t>varones</t>
  </si>
  <si>
    <t>mujeres</t>
  </si>
  <si>
    <t>porcentaje</t>
  </si>
  <si>
    <t>60-64</t>
  </si>
  <si>
    <t>65-69</t>
  </si>
  <si>
    <t>70-74</t>
  </si>
  <si>
    <t>75-79</t>
  </si>
  <si>
    <t>80-84</t>
  </si>
  <si>
    <t>85-89</t>
  </si>
  <si>
    <t>90-94</t>
  </si>
  <si>
    <t>95-99</t>
  </si>
  <si>
    <t>100 y más</t>
  </si>
  <si>
    <t>poblacion_total</t>
  </si>
  <si>
    <t>grupo_edad</t>
  </si>
  <si>
    <t>obra_social</t>
  </si>
  <si>
    <t>plan_estatal</t>
  </si>
  <si>
    <t>no_tiene</t>
  </si>
  <si>
    <t>60 a 74 años</t>
  </si>
  <si>
    <t>75 años y más</t>
  </si>
  <si>
    <t>ANO4</t>
  </si>
  <si>
    <t>Grupo</t>
  </si>
  <si>
    <t>Sexo</t>
  </si>
  <si>
    <t>Poblacion</t>
  </si>
  <si>
    <t>Unipersonal</t>
  </si>
  <si>
    <t>Unigeneracional</t>
  </si>
  <si>
    <t>Multigeneracional</t>
  </si>
  <si>
    <t>Sin_PM</t>
  </si>
  <si>
    <t>hogares unipersonales</t>
  </si>
  <si>
    <t>hogares unigeneracionales</t>
  </si>
  <si>
    <t>hogares multigeneracionales</t>
  </si>
  <si>
    <t>0-4</t>
  </si>
  <si>
    <t>Grupo de edad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</si>
  <si>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</si>
  <si>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</si>
  <si>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</si>
  <si>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</si>
  <si>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</si>
  <si>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</si>
  <si>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</si>
  <si>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</si>
  <si>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</si>
  <si>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</si>
  <si>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</si>
  <si>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85+</t>
  </si>
  <si>
    <t>censo</t>
  </si>
  <si>
    <t>M</t>
  </si>
  <si>
    <t>V</t>
  </si>
  <si>
    <t>1150450</t>
  </si>
  <si>
    <t>1070900</t>
  </si>
  <si>
    <t>1015650</t>
  </si>
  <si>
    <t>915350</t>
  </si>
  <si>
    <t>798650</t>
  </si>
  <si>
    <t>737450</t>
  </si>
  <si>
    <t>704950</t>
  </si>
  <si>
    <t>694700</t>
  </si>
  <si>
    <t>604650</t>
  </si>
  <si>
    <t>515650</t>
  </si>
  <si>
    <t>465500</t>
  </si>
  <si>
    <t>1122950</t>
  </si>
  <si>
    <t>348200</t>
  </si>
  <si>
    <t>238900</t>
  </si>
  <si>
    <t>159400</t>
  </si>
  <si>
    <t>99250</t>
  </si>
  <si>
    <t>52050</t>
  </si>
  <si>
    <t>29250</t>
  </si>
  <si>
    <t>1189250</t>
  </si>
  <si>
    <t>1096850</t>
  </si>
  <si>
    <t>1031150</t>
  </si>
  <si>
    <t>900250</t>
  </si>
  <si>
    <t>773300</t>
  </si>
  <si>
    <t>717050</t>
  </si>
  <si>
    <t>705150</t>
  </si>
  <si>
    <t>682100</t>
  </si>
  <si>
    <t>581700</t>
  </si>
  <si>
    <t>489950</t>
  </si>
  <si>
    <t>424900</t>
  </si>
  <si>
    <t>1149900</t>
  </si>
  <si>
    <t>308500</t>
  </si>
  <si>
    <t>192150</t>
  </si>
  <si>
    <t>113650</t>
  </si>
  <si>
    <t>61150</t>
  </si>
  <si>
    <t>27200</t>
  </si>
  <si>
    <t>11550</t>
  </si>
  <si>
    <t>1392682</t>
  </si>
  <si>
    <t>1752421</t>
  </si>
  <si>
    <t>1758848</t>
  </si>
  <si>
    <t>1720863</t>
  </si>
  <si>
    <t>1716104</t>
  </si>
  <si>
    <t>1738188</t>
  </si>
  <si>
    <t>1682372</t>
  </si>
  <si>
    <t>1588714</t>
  </si>
  <si>
    <t>1621611</t>
  </si>
  <si>
    <t>1404622</t>
  </si>
  <si>
    <t>1200241</t>
  </si>
  <si>
    <t>1083341</t>
  </si>
  <si>
    <t>993137</t>
  </si>
  <si>
    <t>884653</t>
  </si>
  <si>
    <t>735615</t>
  </si>
  <si>
    <t>552705</t>
  </si>
  <si>
    <t>371533</t>
  </si>
  <si>
    <t>348835</t>
  </si>
  <si>
    <t>1430489</t>
  </si>
  <si>
    <t>1803866</t>
  </si>
  <si>
    <t>1814533</t>
  </si>
  <si>
    <t>1752313</t>
  </si>
  <si>
    <t>1683138</t>
  </si>
  <si>
    <t>1656458</t>
  </si>
  <si>
    <t>1592232</t>
  </si>
  <si>
    <t>1506370</t>
  </si>
  <si>
    <t>1528040</t>
  </si>
  <si>
    <t>1313283</t>
  </si>
  <si>
    <t>1109227</t>
  </si>
  <si>
    <t>984790</t>
  </si>
  <si>
    <t>878718</t>
  </si>
  <si>
    <t>749109</t>
  </si>
  <si>
    <t>578427</t>
  </si>
  <si>
    <t>382745</t>
  </si>
  <si>
    <t>219349</t>
  </si>
  <si>
    <t>155752</t>
  </si>
  <si>
    <t>poblacion</t>
  </si>
  <si>
    <t>pp_obrasocial</t>
  </si>
  <si>
    <t>pp_notiene</t>
  </si>
  <si>
    <t>pp_estatal</t>
  </si>
  <si>
    <t>indice</t>
  </si>
  <si>
    <t>Trabajo no remunerado</t>
  </si>
  <si>
    <t>Trabajo de cuidado</t>
  </si>
  <si>
    <t>Trabajo doméstico</t>
  </si>
  <si>
    <t>tipo</t>
  </si>
  <si>
    <t>horas</t>
  </si>
  <si>
    <t>cond_act</t>
  </si>
  <si>
    <t>Trabajo voluntario</t>
  </si>
  <si>
    <t>Población economicamente inactiva</t>
  </si>
  <si>
    <t>Población economicamente activa</t>
  </si>
  <si>
    <t>Hasta secundario incompleto</t>
  </si>
  <si>
    <t>Secundario completo</t>
  </si>
  <si>
    <t>Superior o universitario incompleto o completo</t>
  </si>
  <si>
    <t>estudios</t>
  </si>
  <si>
    <t>75 y más</t>
  </si>
  <si>
    <t>60-74</t>
  </si>
  <si>
    <t>45-59</t>
  </si>
  <si>
    <t>30-44</t>
  </si>
  <si>
    <t>20-29</t>
  </si>
  <si>
    <t>14-19</t>
  </si>
  <si>
    <t>Total de Población</t>
  </si>
  <si>
    <t>activa</t>
  </si>
  <si>
    <t>inactiva</t>
  </si>
  <si>
    <t>Con Moratoria</t>
  </si>
  <si>
    <t>Sin Moratoria</t>
  </si>
  <si>
    <t>beneficio</t>
  </si>
  <si>
    <t>ingreso</t>
  </si>
  <si>
    <t>2018</t>
  </si>
  <si>
    <t>Brecha</t>
  </si>
  <si>
    <t>2019</t>
  </si>
  <si>
    <t>2020</t>
  </si>
  <si>
    <t>2021</t>
  </si>
  <si>
    <t>2022</t>
  </si>
  <si>
    <t>2023</t>
  </si>
  <si>
    <t>tasa_actividad</t>
  </si>
  <si>
    <t>tasa_empleo</t>
  </si>
  <si>
    <t>tasa_desocupacion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</si>
</sst>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0.0"/>
    <numFmt numFmtId="165" formatCode="_ &quot;$&quot;\ * #,##0.00_ ;_ &quot;$&quot;\ * \-#,##0.00_ ;_ &quot;$&quot;\ * &quot;-&quot;??_ ;_ @_ "/>
    <numFmt numFmtId="166" formatCode="_ * #,##0.00_ ;_ * \-#,##0.00_ ;_ * &quot;-&quot;??_ ;_ @_ "/>
    <numFmt numFmtId="167" formatCode="_-* #,##0.00\ _€_-;\-* #,##0.00\ _€_-;_-* &quot;-&quot;??\ _€_-;_-@_-"/>
    <numFmt numFmtId="180" formatCode="_-&quot;$&quot;\ * #,##0.00_-;\-&quot;$&quot;\ * #,##0.00_-;_-&quot;$&quot;\ * &quot;-&quot;??_-;_-@_-"/>
    <numFmt numFmtId="181" formatCode="_-* #,##0.00_-;\-* #,##0.00_-;_-* &quot;-&quot;??_-;_-@_-"/>
    <numFmt numFmtId="183" formatCode="#,##0_ ;\-#,##0\ "/>
  </numFmts>
  <fonts count="35">
    <font>
      <sz val="11"/>
      <color theme="1"/>
      <name val="Aptos Narrow"/>
      <family val="2"/>
      <scheme val="minor"/>
    </font>
    <font>
      <sz val="11"/>
      <color indexed="8"/>
      <name val="Calibri"/>
      <family val="2"/>
    </font>
    <font>
      <sz val="8"/>
      <name val="Arial"/>
      <family val="2"/>
    </font>
    <font>
      <sz val="10"/>
      <name val="Arial"/>
      <family val="2"/>
    </font>
    <font>
      <sz val="8"/>
      <color indexed="8"/>
      <name val="Arial"/>
      <family val="2"/>
    </font>
    <font>
      <sz val="8"/>
      <color rgb="FF000000"/>
      <name val="Arial"/>
      <family val="2"/>
    </font>
    <font>
      <sz val="11"/>
      <color theme="1"/>
      <name val="Aptos Narrow"/>
      <family val="2"/>
      <scheme val="minor"/>
    </font>
    <font>
      <sz val="10"/>
      <name val="Arial"/>
    </font>
    <font>
      <u/>
      <sz val="10"/>
      <color indexed="12"/>
      <name val="Arial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3"/>
      <color indexed="56"/>
      <name val="Calibri"/>
      <family val="2"/>
    </font>
    <font>
      <b/>
      <sz val="11"/>
      <color indexed="8"/>
      <name val="Calibri"/>
      <family val="2"/>
    </font>
    <font>
      <sz val="10"/>
      <name val="Verdana"/>
      <family val="2"/>
    </font>
    <font>
      <sz val="10"/>
      <color theme="1"/>
      <name val="Arial"/>
      <family val="2"/>
    </font>
    <font>
      <b/>
      <sz val="10"/>
      <color rgb="FF0070C0"/>
      <name val="Arial"/>
      <family val="2"/>
    </font>
    <font>
      <sz val="10"/>
      <color rgb="FF000000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  <font>
      <sz val="9"/>
      <color rgb="FF000000"/>
      <name val="Calibri"/>
      <family val="2"/>
    </font>
    <font>
      <sz val="9"/>
      <color rgb="FF000000"/>
      <name val="Arial"/>
      <family val="2"/>
    </font>
    <font>
      <sz val="8"/>
      <color rgb="FF000000"/>
      <name val="Albany AMT"/>
    </font>
    <font>
      <sz val="10"/>
      <name val="Southern"/>
    </font>
    <font>
      <b/>
      <sz val="11"/>
      <color rgb="FF0070C0"/>
      <name val="Arial"/>
      <family val="2"/>
    </font>
  </fonts>
  <fills count="2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theme="0" tint="-0.14999847407452621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theme="0" tint="-0.14999847407452621"/>
      </patternFill>
    </fill>
    <fill>
      <patternFill patternType="solid">
        <fgColor rgb="FFFFFFFF"/>
        <bgColor rgb="FF000000"/>
      </patternFill>
    </fill>
  </fills>
  <borders count="2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dotted">
        <color rgb="FF00B0F0"/>
      </bottom>
      <diagonal/>
    </border>
    <border>
      <left style="medium">
        <color rgb="FF0070C0"/>
      </left>
      <right/>
      <top/>
      <bottom style="dotted">
        <color rgb="FF00B0F0"/>
      </bottom>
      <diagonal/>
    </border>
    <border>
      <left/>
      <right style="medium">
        <color rgb="FF0070C0"/>
      </right>
      <top style="dotted">
        <color rgb="FF00B0F0"/>
      </top>
      <bottom style="dotted">
        <color rgb="FF00B0F0"/>
      </bottom>
      <diagonal/>
    </border>
    <border>
      <left/>
      <right style="medium">
        <color rgb="FF0070C0"/>
      </right>
      <top/>
      <bottom style="medium">
        <color rgb="FF0070C0"/>
      </bottom>
      <diagonal/>
    </border>
    <border>
      <left style="medium">
        <color rgb="FF0070C0"/>
      </left>
      <right/>
      <top style="medium">
        <color rgb="FF0070C0"/>
      </top>
      <bottom style="medium">
        <color rgb="FF0070C0"/>
      </bottom>
      <diagonal/>
    </border>
    <border>
      <left/>
      <right/>
      <top style="medium">
        <color rgb="FF0070C0"/>
      </top>
      <bottom style="medium">
        <color rgb="FF0070C0"/>
      </bottom>
      <diagonal/>
    </border>
    <border>
      <left/>
      <right style="medium">
        <color rgb="FF0070C0"/>
      </right>
      <top style="medium">
        <color rgb="FF0070C0"/>
      </top>
      <bottom style="medium">
        <color rgb="FF0070C0"/>
      </bottom>
      <diagonal/>
    </border>
    <border>
      <left/>
      <right/>
      <top style="dashed">
        <color rgb="FF66CCFF"/>
      </top>
      <bottom style="dashed">
        <color rgb="FF66CC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34">
    <xf numFmtId="0" fontId="0" fillId="0" borderId="0"/>
    <xf numFmtId="0" fontId="1" fillId="0" borderId="0"/>
    <xf numFmtId="0" fontId="3" fillId="0" borderId="0"/>
    <xf numFmtId="0" fontId="7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10" fillId="4" borderId="0" applyNumberFormat="0" applyBorder="0" applyAlignment="0" applyProtection="0"/>
    <xf numFmtId="0" fontId="11" fillId="16" borderId="2" applyNumberFormat="0" applyAlignment="0" applyProtection="0"/>
    <xf numFmtId="0" fontId="12" fillId="17" borderId="3" applyNumberFormat="0" applyAlignment="0" applyProtection="0"/>
    <xf numFmtId="0" fontId="13" fillId="0" borderId="4" applyNumberFormat="0" applyFill="0" applyAlignment="0" applyProtection="0"/>
    <xf numFmtId="0" fontId="14" fillId="0" borderId="0" applyNumberFormat="0" applyFill="0" applyBorder="0" applyAlignment="0" applyProtection="0"/>
    <xf numFmtId="0" fontId="9" fillId="18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21" borderId="0" applyNumberFormat="0" applyBorder="0" applyAlignment="0" applyProtection="0"/>
    <xf numFmtId="0" fontId="15" fillId="7" borderId="2" applyNumberFormat="0" applyAlignment="0" applyProtection="0"/>
    <xf numFmtId="0" fontId="16" fillId="3" borderId="0" applyNumberFormat="0" applyBorder="0" applyAlignment="0" applyProtection="0"/>
    <xf numFmtId="166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7" fillId="22" borderId="0" applyNumberFormat="0" applyBorder="0" applyAlignment="0" applyProtection="0"/>
    <xf numFmtId="0" fontId="24" fillId="0" borderId="0"/>
    <xf numFmtId="0" fontId="3" fillId="0" borderId="0"/>
    <xf numFmtId="0" fontId="3" fillId="23" borderId="5" applyNumberFormat="0" applyFont="0" applyAlignment="0" applyProtection="0"/>
    <xf numFmtId="0" fontId="18" fillId="16" borderId="6" applyNumberFormat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7" applyNumberFormat="0" applyFill="0" applyAlignment="0" applyProtection="0"/>
    <xf numFmtId="0" fontId="14" fillId="0" borderId="8" applyNumberFormat="0" applyFill="0" applyAlignment="0" applyProtection="0"/>
    <xf numFmtId="0" fontId="23" fillId="0" borderId="9" applyNumberFormat="0" applyFill="0" applyAlignment="0" applyProtection="0"/>
    <xf numFmtId="0" fontId="6" fillId="0" borderId="0"/>
    <xf numFmtId="166" fontId="6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6" fillId="0" borderId="0" applyFont="0" applyFill="0" applyBorder="0" applyAlignment="0" applyProtection="0"/>
    <xf numFmtId="0" fontId="6" fillId="0" borderId="0"/>
    <xf numFmtId="0" fontId="27" fillId="0" borderId="0"/>
    <xf numFmtId="43" fontId="27" fillId="0" borderId="0" applyFont="0" applyFill="0" applyBorder="0" applyAlignment="0" applyProtection="0"/>
    <xf numFmtId="0" fontId="3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10" fillId="4" borderId="0" applyNumberFormat="0" applyBorder="0" applyAlignment="0" applyProtection="0"/>
    <xf numFmtId="0" fontId="11" fillId="16" borderId="2" applyNumberFormat="0" applyAlignment="0" applyProtection="0"/>
    <xf numFmtId="0" fontId="12" fillId="17" borderId="3" applyNumberFormat="0" applyAlignment="0" applyProtection="0"/>
    <xf numFmtId="0" fontId="13" fillId="0" borderId="4" applyNumberFormat="0" applyFill="0" applyAlignment="0" applyProtection="0"/>
    <xf numFmtId="0" fontId="14" fillId="0" borderId="0" applyNumberFormat="0" applyFill="0" applyBorder="0" applyAlignment="0" applyProtection="0"/>
    <xf numFmtId="0" fontId="9" fillId="18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21" borderId="0" applyNumberFormat="0" applyBorder="0" applyAlignment="0" applyProtection="0"/>
    <xf numFmtId="0" fontId="15" fillId="7" borderId="2" applyNumberFormat="0" applyAlignment="0" applyProtection="0"/>
    <xf numFmtId="0" fontId="8" fillId="0" borderId="0" applyNumberFormat="0" applyFill="0" applyBorder="0" applyAlignment="0" applyProtection="0">
      <alignment vertical="top"/>
      <protection locked="0"/>
    </xf>
    <xf numFmtId="0" fontId="16" fillId="3" borderId="0" applyNumberFormat="0" applyBorder="0" applyAlignment="0" applyProtection="0"/>
    <xf numFmtId="166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7" fillId="22" borderId="0" applyNumberFormat="0" applyBorder="0" applyAlignment="0" applyProtection="0"/>
    <xf numFmtId="0" fontId="3" fillId="23" borderId="5" applyNumberFormat="0" applyFont="0" applyAlignment="0" applyProtection="0"/>
    <xf numFmtId="9" fontId="3" fillId="0" borderId="0" applyFont="0" applyFill="0" applyBorder="0" applyAlignment="0" applyProtection="0"/>
    <xf numFmtId="0" fontId="18" fillId="16" borderId="6" applyNumberFormat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7" applyNumberFormat="0" applyFill="0" applyAlignment="0" applyProtection="0"/>
    <xf numFmtId="0" fontId="14" fillId="0" borderId="8" applyNumberFormat="0" applyFill="0" applyAlignment="0" applyProtection="0"/>
    <xf numFmtId="0" fontId="23" fillId="0" borderId="9" applyNumberFormat="0" applyFill="0" applyAlignment="0" applyProtection="0"/>
    <xf numFmtId="165" fontId="3" fillId="0" borderId="0" applyFont="0" applyFill="0" applyBorder="0" applyAlignment="0" applyProtection="0"/>
    <xf numFmtId="0" fontId="6" fillId="0" borderId="0"/>
    <xf numFmtId="166" fontId="6" fillId="0" borderId="0" applyFont="0" applyFill="0" applyBorder="0" applyAlignment="0" applyProtection="0"/>
    <xf numFmtId="0" fontId="11" fillId="16" borderId="2" applyNumberFormat="0" applyAlignment="0" applyProtection="0"/>
    <xf numFmtId="0" fontId="15" fillId="7" borderId="2" applyNumberFormat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23" borderId="5" applyNumberFormat="0" applyFont="0" applyAlignment="0" applyProtection="0"/>
    <xf numFmtId="0" fontId="18" fillId="16" borderId="6" applyNumberFormat="0" applyAlignment="0" applyProtection="0"/>
    <xf numFmtId="0" fontId="23" fillId="0" borderId="9" applyNumberFormat="0" applyFill="0" applyAlignment="0" applyProtection="0"/>
    <xf numFmtId="165" fontId="3" fillId="0" borderId="0" applyFont="0" applyFill="0" applyBorder="0" applyAlignment="0" applyProtection="0"/>
    <xf numFmtId="0" fontId="6" fillId="0" borderId="0"/>
    <xf numFmtId="166" fontId="6" fillId="0" borderId="0" applyFont="0" applyFill="0" applyBorder="0" applyAlignment="0" applyProtection="0"/>
    <xf numFmtId="0" fontId="6" fillId="0" borderId="0"/>
    <xf numFmtId="166" fontId="6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6" fillId="0" borderId="0"/>
    <xf numFmtId="166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166" fontId="6" fillId="0" borderId="0" applyFont="0" applyFill="0" applyBorder="0" applyAlignment="0" applyProtection="0"/>
    <xf numFmtId="0" fontId="8" fillId="0" borderId="0" applyNumberFormat="0" applyFill="0" applyBorder="0" applyAlignment="0" applyProtection="0">
      <alignment vertical="top"/>
      <protection locked="0"/>
    </xf>
    <xf numFmtId="0" fontId="6" fillId="0" borderId="0"/>
    <xf numFmtId="167" fontId="6" fillId="0" borderId="0" applyFont="0" applyFill="0" applyBorder="0" applyAlignment="0" applyProtection="0"/>
    <xf numFmtId="0" fontId="6" fillId="0" borderId="0"/>
    <xf numFmtId="166" fontId="6" fillId="0" borderId="0" applyFont="0" applyFill="0" applyBorder="0" applyAlignment="0" applyProtection="0"/>
    <xf numFmtId="0" fontId="3" fillId="0" borderId="0"/>
    <xf numFmtId="0" fontId="33" fillId="0" borderId="0"/>
    <xf numFmtId="181" fontId="27" fillId="0" borderId="0" applyFont="0" applyFill="0" applyBorder="0" applyAlignment="0" applyProtection="0"/>
    <xf numFmtId="181" fontId="3" fillId="0" borderId="0" applyFont="0" applyFill="0" applyBorder="0" applyAlignment="0" applyProtection="0"/>
    <xf numFmtId="180" fontId="3" fillId="0" borderId="0" applyFont="0" applyFill="0" applyBorder="0" applyAlignment="0" applyProtection="0"/>
    <xf numFmtId="166" fontId="6" fillId="0" borderId="0" applyFont="0" applyFill="0" applyBorder="0" applyAlignment="0" applyProtection="0"/>
  </cellStyleXfs>
  <cellXfs count="72">
    <xf numFmtId="0" fontId="0" fillId="0" borderId="0" xfId="0"/>
    <xf numFmtId="164" fontId="4" fillId="0" borderId="1" xfId="1" applyNumberFormat="1" applyFont="1" applyBorder="1"/>
    <xf numFmtId="0" fontId="4" fillId="0" borderId="1" xfId="1" applyFont="1" applyBorder="1"/>
    <xf numFmtId="164" fontId="4" fillId="0" borderId="1" xfId="2" applyNumberFormat="1" applyFont="1" applyBorder="1" applyAlignment="1">
      <alignment horizontal="right" wrapText="1"/>
    </xf>
    <xf numFmtId="0" fontId="2" fillId="0" borderId="1" xfId="2" applyFont="1" applyBorder="1" applyAlignment="1">
      <alignment horizontal="right" wrapText="1"/>
    </xf>
    <xf numFmtId="0" fontId="4" fillId="0" borderId="1" xfId="2" applyFont="1" applyBorder="1" applyAlignment="1">
      <alignment horizontal="right" wrapText="1"/>
    </xf>
    <xf numFmtId="164" fontId="4" fillId="0" borderId="1" xfId="0" applyNumberFormat="1" applyFont="1" applyBorder="1" applyAlignment="1">
      <alignment horizontal="right" wrapText="1"/>
    </xf>
    <xf numFmtId="0" fontId="4" fillId="0" borderId="1" xfId="0" applyFont="1" applyBorder="1" applyAlignment="1">
      <alignment horizontal="right" wrapText="1"/>
    </xf>
    <xf numFmtId="0" fontId="5" fillId="0" borderId="1" xfId="0" applyFont="1" applyBorder="1" applyAlignment="1">
      <alignment horizontal="right"/>
    </xf>
    <xf numFmtId="164" fontId="5" fillId="0" borderId="1" xfId="0" applyNumberFormat="1" applyFont="1" applyBorder="1" applyAlignment="1">
      <alignment horizontal="right" vertical="center"/>
    </xf>
    <xf numFmtId="0" fontId="3" fillId="0" borderId="0" xfId="2"/>
    <xf numFmtId="0" fontId="7" fillId="0" borderId="0" xfId="3"/>
    <xf numFmtId="0" fontId="26" fillId="0" borderId="16" xfId="3" applyFont="1" applyBorder="1" applyAlignment="1">
      <alignment horizontal="center" vertical="center" wrapText="1"/>
    </xf>
    <xf numFmtId="0" fontId="26" fillId="0" borderId="15" xfId="3" applyFont="1" applyBorder="1" applyAlignment="1">
      <alignment horizontal="center" vertical="center" wrapText="1"/>
    </xf>
    <xf numFmtId="0" fontId="26" fillId="0" borderId="14" xfId="3" applyFont="1" applyBorder="1" applyAlignment="1">
      <alignment horizontal="center" vertical="center" wrapText="1"/>
    </xf>
    <xf numFmtId="0" fontId="25" fillId="0" borderId="12" xfId="0" applyFont="1" applyBorder="1" applyAlignment="1">
      <alignment horizontal="center" vertical="center"/>
    </xf>
    <xf numFmtId="3" fontId="25" fillId="24" borderId="11" xfId="0" applyNumberFormat="1" applyFont="1" applyFill="1" applyBorder="1" applyAlignment="1">
      <alignment horizontal="right" vertical="center" indent="1"/>
    </xf>
    <xf numFmtId="3" fontId="25" fillId="24" borderId="17" xfId="0" applyNumberFormat="1" applyFont="1" applyFill="1" applyBorder="1" applyAlignment="1">
      <alignment horizontal="right" vertical="center" indent="1"/>
    </xf>
    <xf numFmtId="3" fontId="25" fillId="24" borderId="10" xfId="0" applyNumberFormat="1" applyFont="1" applyFill="1" applyBorder="1" applyAlignment="1">
      <alignment horizontal="right" vertical="center" indent="1"/>
    </xf>
    <xf numFmtId="0" fontId="25" fillId="25" borderId="12" xfId="0" applyFont="1" applyFill="1" applyBorder="1" applyAlignment="1">
      <alignment horizontal="center" vertical="center"/>
    </xf>
    <xf numFmtId="3" fontId="25" fillId="26" borderId="11" xfId="0" applyNumberFormat="1" applyFont="1" applyFill="1" applyBorder="1" applyAlignment="1">
      <alignment horizontal="right" vertical="center" indent="1"/>
    </xf>
    <xf numFmtId="3" fontId="25" fillId="26" borderId="17" xfId="0" applyNumberFormat="1" applyFont="1" applyFill="1" applyBorder="1" applyAlignment="1">
      <alignment horizontal="right" vertical="center" indent="1"/>
    </xf>
    <xf numFmtId="3" fontId="25" fillId="26" borderId="10" xfId="0" applyNumberFormat="1" applyFont="1" applyFill="1" applyBorder="1" applyAlignment="1">
      <alignment horizontal="right" vertical="center" indent="1"/>
    </xf>
    <xf numFmtId="49" fontId="26" fillId="0" borderId="13" xfId="3" applyNumberFormat="1" applyFont="1" applyBorder="1" applyAlignment="1">
      <alignment vertical="center"/>
    </xf>
    <xf numFmtId="0" fontId="0" fillId="25" borderId="0" xfId="0" applyFill="1"/>
    <xf numFmtId="0" fontId="0" fillId="0" borderId="0" xfId="0" applyAlignment="1">
      <alignment horizontal="right"/>
    </xf>
    <xf numFmtId="0" fontId="2" fillId="0" borderId="1" xfId="1" applyFont="1" applyBorder="1" applyAlignment="1">
      <alignment horizontal="right" vertical="center" wrapText="1"/>
    </xf>
    <xf numFmtId="0" fontId="2" fillId="0" borderId="0" xfId="1" applyFont="1" applyAlignment="1">
      <alignment horizontal="right" vertical="center" wrapText="1"/>
    </xf>
    <xf numFmtId="164" fontId="2" fillId="0" borderId="1" xfId="2" applyNumberFormat="1" applyFont="1" applyBorder="1" applyAlignment="1">
      <alignment horizontal="right" wrapText="1"/>
    </xf>
    <xf numFmtId="164" fontId="5" fillId="0" borderId="1" xfId="0" applyNumberFormat="1" applyFont="1" applyBorder="1" applyAlignment="1">
      <alignment horizontal="right"/>
    </xf>
    <xf numFmtId="164" fontId="0" fillId="0" borderId="0" xfId="0" applyNumberFormat="1"/>
    <xf numFmtId="1" fontId="0" fillId="0" borderId="0" xfId="0" applyNumberFormat="1"/>
    <xf numFmtId="0" fontId="1" fillId="0" borderId="0" xfId="38" applyFont="1"/>
    <xf numFmtId="0" fontId="24" fillId="0" borderId="0" xfId="38"/>
    <xf numFmtId="0" fontId="24" fillId="0" borderId="1" xfId="38" applyBorder="1"/>
    <xf numFmtId="0" fontId="6" fillId="0" borderId="0" xfId="54"/>
    <xf numFmtId="0" fontId="28" fillId="0" borderId="0" xfId="0" applyFont="1" applyBorder="1"/>
    <xf numFmtId="0" fontId="0" fillId="0" borderId="0" xfId="0" applyBorder="1"/>
    <xf numFmtId="0" fontId="29" fillId="0" borderId="0" xfId="0" applyFont="1" applyBorder="1" applyAlignment="1" applyProtection="1">
      <alignment horizontal="left" wrapText="1" indent="1"/>
      <protection locked="0"/>
    </xf>
    <xf numFmtId="3" fontId="29" fillId="0" borderId="0" xfId="2" applyNumberFormat="1" applyFont="1" applyBorder="1" applyAlignment="1">
      <alignment horizontal="right"/>
    </xf>
    <xf numFmtId="3" fontId="28" fillId="0" borderId="0" xfId="0" applyNumberFormat="1" applyFont="1" applyBorder="1"/>
    <xf numFmtId="0" fontId="0" fillId="0" borderId="0" xfId="0" applyFont="1" applyBorder="1"/>
    <xf numFmtId="164" fontId="0" fillId="0" borderId="0" xfId="0" applyNumberFormat="1" applyFont="1" applyBorder="1"/>
    <xf numFmtId="0" fontId="30" fillId="0" borderId="19" xfId="0" applyFont="1" applyBorder="1" applyAlignment="1"/>
    <xf numFmtId="0" fontId="5" fillId="0" borderId="18" xfId="0" applyFont="1" applyBorder="1" applyAlignment="1">
      <alignment horizontal="right"/>
    </xf>
    <xf numFmtId="164" fontId="5" fillId="0" borderId="18" xfId="0" applyNumberFormat="1" applyFont="1" applyBorder="1" applyAlignment="1">
      <alignment horizontal="right"/>
    </xf>
    <xf numFmtId="20" fontId="30" fillId="0" borderId="18" xfId="0" applyNumberFormat="1" applyFont="1" applyBorder="1" applyAlignment="1">
      <alignment horizontal="center"/>
    </xf>
    <xf numFmtId="0" fontId="31" fillId="27" borderId="0" xfId="0" applyFont="1" applyFill="1" applyBorder="1" applyAlignment="1">
      <alignment wrapText="1"/>
    </xf>
    <xf numFmtId="0" fontId="31" fillId="27" borderId="0" xfId="0" applyFont="1" applyFill="1" applyBorder="1" applyAlignment="1">
      <alignment horizontal="center" vertical="top" wrapText="1"/>
    </xf>
    <xf numFmtId="0" fontId="31" fillId="27" borderId="0" xfId="0" applyFont="1" applyFill="1" applyBorder="1"/>
    <xf numFmtId="0" fontId="0" fillId="0" borderId="0" xfId="0" applyBorder="1" applyAlignment="1">
      <alignment horizontal="left"/>
    </xf>
    <xf numFmtId="0" fontId="31" fillId="27" borderId="0" xfId="0" applyFont="1" applyFill="1" applyBorder="1" applyAlignment="1">
      <alignment horizontal="left" vertical="top" wrapText="1"/>
    </xf>
    <xf numFmtId="0" fontId="31" fillId="27" borderId="0" xfId="0" applyFont="1" applyFill="1" applyBorder="1" applyAlignment="1">
      <alignment horizontal="left"/>
    </xf>
    <xf numFmtId="0" fontId="31" fillId="27" borderId="1" xfId="0" applyFont="1" applyFill="1" applyBorder="1" applyAlignment="1">
      <alignment horizontal="center" vertical="center"/>
    </xf>
    <xf numFmtId="0" fontId="31" fillId="27" borderId="1" xfId="0" applyFont="1" applyFill="1" applyBorder="1" applyAlignment="1">
      <alignment horizontal="center" vertical="center" wrapText="1"/>
    </xf>
    <xf numFmtId="0" fontId="31" fillId="27" borderId="0" xfId="0" applyFont="1" applyFill="1" applyAlignment="1">
      <alignment horizontal="center" vertical="center"/>
    </xf>
    <xf numFmtId="0" fontId="31" fillId="27" borderId="0" xfId="0" applyFont="1" applyFill="1" applyAlignment="1">
      <alignment horizontal="center" vertical="center" wrapText="1"/>
    </xf>
    <xf numFmtId="164" fontId="32" fillId="0" borderId="0" xfId="0" applyNumberFormat="1" applyFont="1" applyAlignment="1">
      <alignment horizontal="right" vertical="center"/>
    </xf>
    <xf numFmtId="164" fontId="32" fillId="27" borderId="0" xfId="0" applyNumberFormat="1" applyFont="1" applyFill="1" applyAlignment="1">
      <alignment horizontal="right" vertical="center"/>
    </xf>
    <xf numFmtId="164" fontId="32" fillId="27" borderId="1" xfId="0" applyNumberFormat="1" applyFont="1" applyFill="1" applyBorder="1" applyAlignment="1">
      <alignment horizontal="right" vertical="center"/>
    </xf>
    <xf numFmtId="0" fontId="34" fillId="0" borderId="0" xfId="121" applyFont="1" applyBorder="1" applyAlignment="1">
      <alignment horizontal="left" vertical="center" wrapText="1"/>
    </xf>
    <xf numFmtId="0" fontId="28" fillId="0" borderId="0" xfId="0" applyFont="1" applyBorder="1" applyAlignment="1">
      <alignment horizontal="left"/>
    </xf>
    <xf numFmtId="0" fontId="34" fillId="0" borderId="0" xfId="129" applyFont="1" applyBorder="1" applyAlignment="1">
      <alignment horizontal="left" vertical="center" wrapText="1"/>
    </xf>
    <xf numFmtId="3" fontId="34" fillId="0" borderId="0" xfId="121" applyNumberFormat="1" applyFont="1" applyBorder="1" applyAlignment="1">
      <alignment horizontal="left" vertical="center"/>
    </xf>
    <xf numFmtId="0" fontId="3" fillId="0" borderId="0" xfId="52" applyFont="1" applyBorder="1" applyAlignment="1">
      <alignment horizontal="left" vertical="center" wrapText="1"/>
    </xf>
    <xf numFmtId="0" fontId="34" fillId="0" borderId="0" xfId="52" applyFont="1" applyBorder="1" applyAlignment="1">
      <alignment horizontal="left" vertical="center" wrapText="1"/>
    </xf>
    <xf numFmtId="0" fontId="0" fillId="0" borderId="0" xfId="0" applyFont="1"/>
    <xf numFmtId="0" fontId="3" fillId="0" borderId="0" xfId="0" applyFont="1" applyBorder="1" applyAlignment="1">
      <alignment horizontal="left"/>
    </xf>
    <xf numFmtId="0" fontId="31" fillId="0" borderId="18" xfId="0" applyFont="1" applyBorder="1" applyAlignment="1">
      <alignment horizontal="center"/>
    </xf>
    <xf numFmtId="1" fontId="3" fillId="0" borderId="0" xfId="121" applyNumberFormat="1" applyFont="1" applyBorder="1" applyAlignment="1">
      <alignment horizontal="left" vertical="center"/>
    </xf>
    <xf numFmtId="0" fontId="3" fillId="0" borderId="0" xfId="129" applyFont="1" applyBorder="1" applyAlignment="1">
      <alignment horizontal="left" vertical="center" wrapText="1"/>
    </xf>
    <xf numFmtId="183" fontId="34" fillId="0" borderId="0" xfId="121" applyNumberFormat="1" applyFont="1" applyBorder="1" applyAlignment="1">
      <alignment horizontal="left" vertical="center"/>
    </xf>
  </cellXfs>
  <cellStyles count="134">
    <cellStyle name="20% - Accent1 2" xfId="58" xr:uid="{4D1EAED0-96CA-441D-9C13-E5B4EEB66841}"/>
    <cellStyle name="20% - Accent2 2" xfId="59" xr:uid="{16821BF9-39DB-44CA-A690-6B048F470847}"/>
    <cellStyle name="20% - Accent3 2" xfId="60" xr:uid="{C72EF5E3-25FB-4D58-A84F-25796EEDE6EF}"/>
    <cellStyle name="20% - Accent4 2" xfId="61" xr:uid="{ADE8F1CA-6597-4A6A-B653-9006A4D9BFB2}"/>
    <cellStyle name="20% - Accent5 2" xfId="62" xr:uid="{D80CF803-773C-43A5-A5B8-E32869C44F60}"/>
    <cellStyle name="20% - Accent6 2" xfId="63" xr:uid="{37B58CE2-F0E7-4D28-B8F8-A0366EFAE7F8}"/>
    <cellStyle name="20% - Énfasis1 2" xfId="4" xr:uid="{56219A3E-1473-4A2F-A1ED-1CCDC324ADE2}"/>
    <cellStyle name="20% - Énfasis2 2" xfId="5" xr:uid="{6192C21B-7CD7-4207-9B7A-671CA26524B7}"/>
    <cellStyle name="20% - Énfasis3 2" xfId="6" xr:uid="{44FDD3D7-0B90-45E7-AF0E-A7FD7BFCFEBF}"/>
    <cellStyle name="20% - Énfasis4 2" xfId="7" xr:uid="{45390E38-143C-45C8-A2ED-975E9FDD4B69}"/>
    <cellStyle name="20% - Énfasis5 2" xfId="8" xr:uid="{FF371300-AC96-44AC-B2E1-F9D70F2F60FD}"/>
    <cellStyle name="20% - Énfasis6 2" xfId="9" xr:uid="{812EB76D-2DB1-4FFB-8517-444D55990C3D}"/>
    <cellStyle name="40% - Accent1 2" xfId="64" xr:uid="{79BEE433-CF73-40D5-810E-CD94257F50B4}"/>
    <cellStyle name="40% - Accent2 2" xfId="65" xr:uid="{589DF835-ABE8-4AC2-888A-9BE07027709D}"/>
    <cellStyle name="40% - Accent3 2" xfId="66" xr:uid="{82219A63-7781-40D3-8F7E-6279D68764E2}"/>
    <cellStyle name="40% - Accent4 2" xfId="67" xr:uid="{424BBEF1-6534-408D-937C-D4C00FC1E561}"/>
    <cellStyle name="40% - Accent5 2" xfId="68" xr:uid="{0B2938CC-D5E2-4570-BD0B-6C99A2C024DC}"/>
    <cellStyle name="40% - Accent6 2" xfId="69" xr:uid="{1972A75D-5B49-431F-8762-D5EBC68D8773}"/>
    <cellStyle name="40% - Énfasis1 2" xfId="10" xr:uid="{75556AAC-FB6B-488B-9099-4DE70A869823}"/>
    <cellStyle name="40% - Énfasis2 2" xfId="11" xr:uid="{FE588BFC-012F-4B3C-B88B-D734AE0B96EA}"/>
    <cellStyle name="40% - Énfasis3 2" xfId="12" xr:uid="{38301564-5FC8-4C44-9296-F85591EF0B80}"/>
    <cellStyle name="40% - Énfasis4 2" xfId="13" xr:uid="{D1821764-B8C1-42EE-81B5-355A92B74C1C}"/>
    <cellStyle name="40% - Énfasis5 2" xfId="14" xr:uid="{E515D69F-E395-4BC0-8536-536569C6A562}"/>
    <cellStyle name="40% - Énfasis6 2" xfId="15" xr:uid="{40CA72CE-5C7C-4B9D-8466-FAB20FB41D8E}"/>
    <cellStyle name="60% - Accent1 2" xfId="70" xr:uid="{8EA96007-7ADA-48BD-A109-44CB854311F8}"/>
    <cellStyle name="60% - Accent2 2" xfId="71" xr:uid="{DC95809B-5386-48EF-B584-19DE84F75057}"/>
    <cellStyle name="60% - Accent3 2" xfId="72" xr:uid="{F9509867-FDF0-4A7B-8BC0-DDB5BA82C155}"/>
    <cellStyle name="60% - Accent4 2" xfId="73" xr:uid="{771EDD56-7D38-4458-908B-76C8620583B9}"/>
    <cellStyle name="60% - Accent5 2" xfId="74" xr:uid="{68BD4188-C625-4E31-8D8C-B176F49521A4}"/>
    <cellStyle name="60% - Accent6 2" xfId="75" xr:uid="{BBE235D7-ADD8-4CCF-B797-54C59E201118}"/>
    <cellStyle name="60% - Énfasis1 2" xfId="16" xr:uid="{E1F5CD41-F176-4010-8514-0E365C819CBF}"/>
    <cellStyle name="60% - Énfasis2 2" xfId="17" xr:uid="{6AE07AD1-F1EA-44E9-B9C3-1945D7804A5D}"/>
    <cellStyle name="60% - Énfasis3 2" xfId="18" xr:uid="{B250EB2B-8329-428C-A941-88D3191CB3F1}"/>
    <cellStyle name="60% - Énfasis4 2" xfId="19" xr:uid="{2B076BDE-F733-4549-BFF1-2F130D3AA48F}"/>
    <cellStyle name="60% - Énfasis5 2" xfId="20" xr:uid="{651A6F46-EE77-4929-9666-8A3FA9EE71A1}"/>
    <cellStyle name="60% - Énfasis6 2" xfId="21" xr:uid="{0F2F01F4-49B5-45B8-A384-26BBAE7D7D5D}"/>
    <cellStyle name="Accent1 2" xfId="81" xr:uid="{D0F1E1E0-732B-40C2-B375-0713094B44EC}"/>
    <cellStyle name="Accent2 2" xfId="82" xr:uid="{BD150256-4451-45D8-95C4-C642DA995DF3}"/>
    <cellStyle name="Accent3 2" xfId="83" xr:uid="{FE6C6565-2662-46B1-A4C6-4FF7F5C715AC}"/>
    <cellStyle name="Accent4 2" xfId="84" xr:uid="{404FF05A-DBFB-46F9-87A3-2CDC673AF2DE}"/>
    <cellStyle name="Accent5 2" xfId="85" xr:uid="{45E27B1B-DAC6-4102-98E0-126B2DCA8AB0}"/>
    <cellStyle name="Accent6 2" xfId="86" xr:uid="{A266E0BA-BEE3-48C2-B017-0DFFFAADCE43}"/>
    <cellStyle name="Bad 2" xfId="89" xr:uid="{E364A434-4AF1-43A6-B5ED-1ECED9598083}"/>
    <cellStyle name="Bueno 2" xfId="22" xr:uid="{3C36D15A-3367-4283-88F3-D80451CF979B}"/>
    <cellStyle name="Calculation 2" xfId="77" xr:uid="{E0373B42-AEAC-4DDD-BA21-51BFCD3A3A94}"/>
    <cellStyle name="Cálculo 2" xfId="105" xr:uid="{F53B2CC4-B833-4105-A3E4-F36F12CC93EE}"/>
    <cellStyle name="Cálculo 3" xfId="23" xr:uid="{05AA6D73-4CAD-456D-8A0B-80FCE0BCF575}"/>
    <cellStyle name="Celda de comprobación 2" xfId="24" xr:uid="{0BD31144-4021-4D5A-A445-13BBE318D424}"/>
    <cellStyle name="Celda vinculada 2" xfId="25" xr:uid="{F128E79B-7FE2-4DE9-AC91-23FBEB30C5E1}"/>
    <cellStyle name="Check Cell 2" xfId="78" xr:uid="{06DE9027-5C26-42C2-8819-6B45CA1412ED}"/>
    <cellStyle name="Comma 2" xfId="90" xr:uid="{486CA74A-3A31-4555-9005-77237B443C69}"/>
    <cellStyle name="Currency 2" xfId="102" xr:uid="{F9FA81D4-3E90-48A6-A417-2B2AED6C0F0B}"/>
    <cellStyle name="Encabezado 4 2" xfId="26" xr:uid="{D50D2A32-D20A-4541-BDA2-6C66845D025F}"/>
    <cellStyle name="Énfasis1 2" xfId="27" xr:uid="{BAE87507-303C-4842-962C-AECCD493BB20}"/>
    <cellStyle name="Énfasis2 2" xfId="28" xr:uid="{5DC21769-14BB-4360-ADA0-2C487CA634F3}"/>
    <cellStyle name="Énfasis3 2" xfId="29" xr:uid="{EB0479BA-F658-4EB2-A61B-F8D71F1674AB}"/>
    <cellStyle name="Énfasis4 2" xfId="30" xr:uid="{8ADDD9BB-AC01-4FBF-8C46-60811079FD4E}"/>
    <cellStyle name="Énfasis5 2" xfId="31" xr:uid="{6FF0A1B9-EE86-45E1-8FBD-F133BCD1ED65}"/>
    <cellStyle name="Énfasis6 2" xfId="32" xr:uid="{E0A8C9E9-D2FF-40C8-ADA3-E836E8918D15}"/>
    <cellStyle name="Entrada 2" xfId="106" xr:uid="{982878AA-85FB-4436-96D5-E70021E6B6AF}"/>
    <cellStyle name="Entrada 3" xfId="33" xr:uid="{261AC8E5-C338-4687-8536-3BCE74CDB789}"/>
    <cellStyle name="Explanatory Text 2" xfId="97" xr:uid="{0B4B781A-369B-4C91-939E-33C967667252}"/>
    <cellStyle name="Good 2" xfId="76" xr:uid="{E3485085-EEF7-4359-A3B0-C761D47AEFFE}"/>
    <cellStyle name="Heading 2 2" xfId="99" xr:uid="{79B4CE71-E5D3-4256-900E-674CF8162ACC}"/>
    <cellStyle name="Heading 3 2" xfId="100" xr:uid="{C63EF4B3-3D75-43C7-8D73-7983A77557F6}"/>
    <cellStyle name="Heading 4 2" xfId="80" xr:uid="{24667BAE-8861-49E2-8C9B-7AEEB2366675}"/>
    <cellStyle name="Hipervínculo 2" xfId="123" xr:uid="{63DB154B-4ED2-4125-AA2F-69D9B48B7D9A}"/>
    <cellStyle name="Hyperlink 2" xfId="88" xr:uid="{1508E8F8-8B21-4866-B989-7BF27ABE8565}"/>
    <cellStyle name="Incorrecto 2" xfId="34" xr:uid="{237CAA02-861E-4BD0-BE60-064EADAD4E6B}"/>
    <cellStyle name="Input 2" xfId="87" xr:uid="{74B6E74F-217F-4EE8-BEEF-158F0841F332}"/>
    <cellStyle name="Linked Cell 2" xfId="79" xr:uid="{4ED1D6BE-0C0C-47D8-BC34-0E8C01A1ABBA}"/>
    <cellStyle name="Millares 10" xfId="35" xr:uid="{7CFCDCD3-3A2D-4FE9-92AA-3D6878EAEBC3}"/>
    <cellStyle name="Millares 2" xfId="49" xr:uid="{AE39057A-B867-4CD9-9D01-A5CE0BA5A22B}"/>
    <cellStyle name="Millares 2 2" xfId="116" xr:uid="{5D557DB5-BF24-4E2C-8601-2F4309EBC7F5}"/>
    <cellStyle name="Millares 2 3" xfId="114" xr:uid="{91C0CE7A-395D-4E05-9A15-789E9B92827B}"/>
    <cellStyle name="Millares 2 4" xfId="104" xr:uid="{2281AEB3-262D-41E9-B2BC-EC15FD96CBD7}"/>
    <cellStyle name="Millares 3" xfId="53" xr:uid="{EDBF2A9B-8243-481E-AEF8-4623DFAA6F99}"/>
    <cellStyle name="Millares 3 2" xfId="107" xr:uid="{37036D7B-2D23-4A87-AAFF-EA15B485A640}"/>
    <cellStyle name="Millares 4" xfId="36" xr:uid="{F5E88F51-C804-47B6-9E14-F868A41E7EB0}"/>
    <cellStyle name="Millares 4 2" xfId="108" xr:uid="{2BAD2CDA-C19D-49C9-8E1F-8F2148A2C09A}"/>
    <cellStyle name="Millares 4 3" xfId="91" xr:uid="{0B092DAF-288F-4E2E-AEC6-766CC6BE5443}"/>
    <cellStyle name="Millares 4 3 2" xfId="131" xr:uid="{1A403128-AFF7-42F5-AB05-ED7B5D62DD5F}"/>
    <cellStyle name="Millares 5" xfId="56" xr:uid="{0F62C9E1-19AD-4351-947E-6F487AF0186F}"/>
    <cellStyle name="Millares 5 2" xfId="130" xr:uid="{546273BB-4F23-4384-B858-881EE58D8435}"/>
    <cellStyle name="Millares 6" xfId="119" xr:uid="{E7DC2F5F-F892-44EE-B784-BBFA2DCCFCD3}"/>
    <cellStyle name="Millares 7" xfId="122" xr:uid="{E9CBF361-6D0F-4A7D-8223-B1E9C0D41156}"/>
    <cellStyle name="Millares 8" xfId="125" xr:uid="{325580E5-8F49-4C6C-9F28-4DF00238E333}"/>
    <cellStyle name="Millares 8 2" xfId="133" xr:uid="{7AFEC5BA-053D-4502-B266-EDCF34C914CA}"/>
    <cellStyle name="Millares 9" xfId="127" xr:uid="{CE387EB4-D34A-41E4-ACF7-6DA3CA331DE9}"/>
    <cellStyle name="Moneda 2" xfId="112" xr:uid="{99233A02-8FBD-4703-B958-50BC98104780}"/>
    <cellStyle name="Moneda 3" xfId="117" xr:uid="{AF017C5A-6272-4599-87CB-48A70D8F93DE}"/>
    <cellStyle name="Moneda 4" xfId="132" xr:uid="{CBD25D78-69E0-49D5-969C-6C1DEB2F2BFE}"/>
    <cellStyle name="Neutral 2" xfId="92" xr:uid="{642A6C8D-13E7-46D1-8B64-F05D8C543D9D}"/>
    <cellStyle name="Neutral 3" xfId="37" xr:uid="{A10B5742-CB53-401A-B51B-D5C9A4AFA4DE}"/>
    <cellStyle name="Normal" xfId="0" builtinId="0"/>
    <cellStyle name="Normal 10" xfId="3" xr:uid="{18F01A84-DEF1-42A9-9F42-2A3809A18C8C}"/>
    <cellStyle name="Normal 2" xfId="38" xr:uid="{91D2D6BE-1BA4-41F0-BE7A-1AB36213A74A}"/>
    <cellStyle name="Normal 2 2" xfId="1" xr:uid="{3CC4EE08-77E3-46F7-8611-B19D7805BDAC}"/>
    <cellStyle name="Normal 2 2 2" xfId="52" xr:uid="{3ECB9AC2-8C59-4650-914A-947AAA96B8FC}"/>
    <cellStyle name="Normal 2 2 3" xfId="39" xr:uid="{EED9357F-300A-4BBE-871D-0A7E80CDB570}"/>
    <cellStyle name="Normal 2 3" xfId="50" xr:uid="{07CE8E63-8839-4072-9C7A-A2E6F3EA5735}"/>
    <cellStyle name="Normal 3" xfId="48" xr:uid="{680E0366-BD00-48E0-9952-0357FF7D8D46}"/>
    <cellStyle name="Normal 3 2" xfId="2" xr:uid="{DD044FA2-1ECC-4218-8B9B-409C0866FBE2}"/>
    <cellStyle name="Normal 3 2 2" xfId="115" xr:uid="{DA1889E7-1E93-4570-944A-C15199832B06}"/>
    <cellStyle name="Normal 3 3" xfId="113" xr:uid="{644A8DBC-800E-4755-AAC6-17E0A3E13560}"/>
    <cellStyle name="Normal 3 4" xfId="103" xr:uid="{FE238359-8948-41DD-BD76-E7B66DC950B7}"/>
    <cellStyle name="Normal 4" xfId="54" xr:uid="{F4444F06-7609-457D-A1C3-2ED220883054}"/>
    <cellStyle name="Normal 4 2" xfId="57" xr:uid="{E42AD95D-48F7-4529-87F9-D11B9E406A89}"/>
    <cellStyle name="Normal 5" xfId="55" xr:uid="{B005885D-A7B6-4E21-BB04-E0535E57C092}"/>
    <cellStyle name="Normal 6" xfId="118" xr:uid="{3737756C-F02D-45C4-B6E2-58232E6A21C2}"/>
    <cellStyle name="Normal 7" xfId="121" xr:uid="{8FF9390D-590D-462D-8922-F69356A1D748}"/>
    <cellStyle name="Normal 7 2" xfId="128" xr:uid="{EE2A99E8-909A-4C27-A62E-428FD2C7BA96}"/>
    <cellStyle name="Normal 8" xfId="124" xr:uid="{1C0743F5-F330-4E29-81CC-86368966142B}"/>
    <cellStyle name="Normal 9" xfId="126" xr:uid="{B2D07FF4-8222-4B72-A392-F45A98C11FBC}"/>
    <cellStyle name="Normal_CUA6" xfId="129" xr:uid="{31CA29CF-2B6E-4C32-8FF4-CC5E9F7F720A}"/>
    <cellStyle name="Notas 2" xfId="109" xr:uid="{27A49CAE-D26D-4231-977D-09DC8BD2A6A0}"/>
    <cellStyle name="Notas 3" xfId="40" xr:uid="{092EF42E-18DD-4DE9-BE05-D63D3F73AF5E}"/>
    <cellStyle name="Note 2" xfId="93" xr:uid="{A50D8134-861B-451C-8F52-012F4128E48A}"/>
    <cellStyle name="Output 2" xfId="95" xr:uid="{F0A1323A-198C-433F-8E4C-7452268465E0}"/>
    <cellStyle name="Percent 2" xfId="94" xr:uid="{FBE40E5C-C960-4626-AE55-909FC0117404}"/>
    <cellStyle name="Porcentaje 2" xfId="51" xr:uid="{35195DDE-2D2F-4C9B-A65F-90B1A8FAAD52}"/>
    <cellStyle name="Porcentaje 3" xfId="120" xr:uid="{75149189-6ED9-4E8E-8420-FF2C60D36985}"/>
    <cellStyle name="Salida 2" xfId="110" xr:uid="{E62286A8-4848-46FB-A377-960A24258A46}"/>
    <cellStyle name="Salida 3" xfId="41" xr:uid="{3C901970-5646-41D7-89B5-388499D92865}"/>
    <cellStyle name="Texto de advertencia 2" xfId="42" xr:uid="{E0E22F31-CFBB-43BD-B3F7-EE20A8E5F17B}"/>
    <cellStyle name="Texto explicativo 2" xfId="43" xr:uid="{279DCD16-6D6D-48E6-B6C8-8972E2BE4592}"/>
    <cellStyle name="Title 2" xfId="98" xr:uid="{E985464F-2235-4D48-9549-138A22A09AC0}"/>
    <cellStyle name="Título 2 2" xfId="45" xr:uid="{0697EECA-24A4-42EB-B280-D463D53F9CAF}"/>
    <cellStyle name="Título 3 2" xfId="46" xr:uid="{1AF1172E-2F18-4B51-B8BC-121B9ABFFCE4}"/>
    <cellStyle name="Título 4" xfId="44" xr:uid="{52D18B36-4761-431B-82BC-F3B1EB0D4252}"/>
    <cellStyle name="Total 2" xfId="111" xr:uid="{1BC259B0-76F8-4D43-878C-00A7A889B3BC}"/>
    <cellStyle name="Total 3" xfId="101" xr:uid="{BC3847F6-7CBC-4AAD-9923-FD5E521A151B}"/>
    <cellStyle name="Total 4" xfId="47" xr:uid="{CCC78A32-2F3E-415A-BF58-A7FF6AF03139}"/>
    <cellStyle name="Warning Text 2" xfId="96" xr:uid="{1DD8535B-BB51-45FF-810E-36901232617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79DC5-DC26-41C1-AA44-D3CCF7ACA665}">
  <dimension ref="A1:D73"/>
  <sheetViews>
    <sheetView topLeftCell="A49" workbookViewId="0">
      <selection activeCell="E80" sqref="E80"/>
    </sheetView>
  </sheetViews>
  <sheetFormatPr baseColWidth="10" defaultRowHeight="14.4"/>
  <sheetData>
    <row r="1" spans="1:4">
      <c r="A1" t="s">
        <v>80</v>
      </c>
      <c r="B1" t="s">
        <v>34</v>
      </c>
      <c r="C1" t="s">
        <v>49</v>
      </c>
      <c r="D1" t="s">
        <v>155</v>
      </c>
    </row>
    <row r="2" spans="1:4">
      <c r="A2">
        <v>2022</v>
      </c>
      <c r="B2" t="s">
        <v>81</v>
      </c>
      <c r="C2" t="s">
        <v>66</v>
      </c>
      <c r="D2" t="s">
        <v>119</v>
      </c>
    </row>
    <row r="3" spans="1:4">
      <c r="A3">
        <v>2022</v>
      </c>
      <c r="B3" t="s">
        <v>81</v>
      </c>
      <c r="C3" s="35" t="s">
        <v>68</v>
      </c>
      <c r="D3" t="s">
        <v>120</v>
      </c>
    </row>
    <row r="4" spans="1:4">
      <c r="A4">
        <v>2022</v>
      </c>
      <c r="B4" t="s">
        <v>81</v>
      </c>
      <c r="C4" s="35" t="s">
        <v>69</v>
      </c>
      <c r="D4" t="s">
        <v>121</v>
      </c>
    </row>
    <row r="5" spans="1:4">
      <c r="A5">
        <v>2022</v>
      </c>
      <c r="B5" t="s">
        <v>81</v>
      </c>
      <c r="C5" t="s">
        <v>70</v>
      </c>
      <c r="D5" t="s">
        <v>122</v>
      </c>
    </row>
    <row r="6" spans="1:4">
      <c r="A6">
        <v>2022</v>
      </c>
      <c r="B6" t="s">
        <v>81</v>
      </c>
      <c r="C6" t="s">
        <v>71</v>
      </c>
      <c r="D6" t="s">
        <v>123</v>
      </c>
    </row>
    <row r="7" spans="1:4">
      <c r="A7">
        <v>2022</v>
      </c>
      <c r="B7" t="s">
        <v>81</v>
      </c>
      <c r="C7" t="s">
        <v>72</v>
      </c>
      <c r="D7" t="s">
        <v>124</v>
      </c>
    </row>
    <row r="8" spans="1:4">
      <c r="A8">
        <v>2022</v>
      </c>
      <c r="B8" t="s">
        <v>81</v>
      </c>
      <c r="C8" t="s">
        <v>73</v>
      </c>
      <c r="D8" t="s">
        <v>125</v>
      </c>
    </row>
    <row r="9" spans="1:4">
      <c r="A9">
        <v>2022</v>
      </c>
      <c r="B9" t="s">
        <v>81</v>
      </c>
      <c r="C9" t="s">
        <v>74</v>
      </c>
      <c r="D9" t="s">
        <v>126</v>
      </c>
    </row>
    <row r="10" spans="1:4">
      <c r="A10">
        <v>2022</v>
      </c>
      <c r="B10" t="s">
        <v>81</v>
      </c>
      <c r="C10" t="s">
        <v>75</v>
      </c>
      <c r="D10" t="s">
        <v>127</v>
      </c>
    </row>
    <row r="11" spans="1:4">
      <c r="A11">
        <v>2022</v>
      </c>
      <c r="B11" t="s">
        <v>81</v>
      </c>
      <c r="C11" t="s">
        <v>76</v>
      </c>
      <c r="D11" t="s">
        <v>128</v>
      </c>
    </row>
    <row r="12" spans="1:4">
      <c r="A12">
        <v>2022</v>
      </c>
      <c r="B12" t="s">
        <v>81</v>
      </c>
      <c r="C12" t="s">
        <v>77</v>
      </c>
      <c r="D12" t="s">
        <v>129</v>
      </c>
    </row>
    <row r="13" spans="1:4">
      <c r="A13">
        <v>2022</v>
      </c>
      <c r="B13" t="s">
        <v>81</v>
      </c>
      <c r="C13" t="s">
        <v>78</v>
      </c>
      <c r="D13" t="s">
        <v>130</v>
      </c>
    </row>
    <row r="14" spans="1:4">
      <c r="A14">
        <v>2022</v>
      </c>
      <c r="B14" t="s">
        <v>81</v>
      </c>
      <c r="C14" t="s">
        <v>39</v>
      </c>
      <c r="D14" t="s">
        <v>131</v>
      </c>
    </row>
    <row r="15" spans="1:4">
      <c r="A15">
        <v>2022</v>
      </c>
      <c r="B15" t="s">
        <v>81</v>
      </c>
      <c r="C15" t="s">
        <v>40</v>
      </c>
      <c r="D15" t="s">
        <v>132</v>
      </c>
    </row>
    <row r="16" spans="1:4">
      <c r="A16">
        <v>2022</v>
      </c>
      <c r="B16" t="s">
        <v>81</v>
      </c>
      <c r="C16" t="s">
        <v>41</v>
      </c>
      <c r="D16" t="s">
        <v>133</v>
      </c>
    </row>
    <row r="17" spans="1:4">
      <c r="A17">
        <v>2022</v>
      </c>
      <c r="B17" t="s">
        <v>81</v>
      </c>
      <c r="C17" t="s">
        <v>42</v>
      </c>
      <c r="D17" t="s">
        <v>134</v>
      </c>
    </row>
    <row r="18" spans="1:4">
      <c r="A18">
        <v>2022</v>
      </c>
      <c r="B18" t="s">
        <v>81</v>
      </c>
      <c r="C18" t="s">
        <v>43</v>
      </c>
      <c r="D18" t="s">
        <v>135</v>
      </c>
    </row>
    <row r="19" spans="1:4">
      <c r="A19">
        <v>2022</v>
      </c>
      <c r="B19" t="s">
        <v>81</v>
      </c>
      <c r="C19" t="s">
        <v>79</v>
      </c>
      <c r="D19" t="s">
        <v>136</v>
      </c>
    </row>
    <row r="20" spans="1:4">
      <c r="A20">
        <v>2022</v>
      </c>
      <c r="B20" t="s">
        <v>82</v>
      </c>
      <c r="C20" t="s">
        <v>66</v>
      </c>
      <c r="D20" t="s">
        <v>137</v>
      </c>
    </row>
    <row r="21" spans="1:4">
      <c r="A21">
        <v>2022</v>
      </c>
      <c r="B21" t="s">
        <v>82</v>
      </c>
      <c r="C21" s="35" t="s">
        <v>68</v>
      </c>
      <c r="D21" t="s">
        <v>138</v>
      </c>
    </row>
    <row r="22" spans="1:4">
      <c r="A22">
        <v>2022</v>
      </c>
      <c r="B22" t="s">
        <v>82</v>
      </c>
      <c r="C22" s="35" t="s">
        <v>69</v>
      </c>
      <c r="D22" t="s">
        <v>139</v>
      </c>
    </row>
    <row r="23" spans="1:4">
      <c r="A23">
        <v>2022</v>
      </c>
      <c r="B23" t="s">
        <v>82</v>
      </c>
      <c r="C23" t="s">
        <v>70</v>
      </c>
      <c r="D23" t="s">
        <v>140</v>
      </c>
    </row>
    <row r="24" spans="1:4">
      <c r="A24">
        <v>2022</v>
      </c>
      <c r="B24" t="s">
        <v>82</v>
      </c>
      <c r="C24" t="s">
        <v>71</v>
      </c>
      <c r="D24" t="s">
        <v>141</v>
      </c>
    </row>
    <row r="25" spans="1:4">
      <c r="A25">
        <v>2022</v>
      </c>
      <c r="B25" t="s">
        <v>82</v>
      </c>
      <c r="C25" t="s">
        <v>72</v>
      </c>
      <c r="D25" t="s">
        <v>142</v>
      </c>
    </row>
    <row r="26" spans="1:4">
      <c r="A26">
        <v>2022</v>
      </c>
      <c r="B26" t="s">
        <v>82</v>
      </c>
      <c r="C26" t="s">
        <v>73</v>
      </c>
      <c r="D26" t="s">
        <v>143</v>
      </c>
    </row>
    <row r="27" spans="1:4">
      <c r="A27">
        <v>2022</v>
      </c>
      <c r="B27" t="s">
        <v>82</v>
      </c>
      <c r="C27" t="s">
        <v>74</v>
      </c>
      <c r="D27" t="s">
        <v>144</v>
      </c>
    </row>
    <row r="28" spans="1:4">
      <c r="A28">
        <v>2022</v>
      </c>
      <c r="B28" t="s">
        <v>82</v>
      </c>
      <c r="C28" t="s">
        <v>75</v>
      </c>
      <c r="D28" t="s">
        <v>145</v>
      </c>
    </row>
    <row r="29" spans="1:4">
      <c r="A29">
        <v>2022</v>
      </c>
      <c r="B29" t="s">
        <v>82</v>
      </c>
      <c r="C29" t="s">
        <v>76</v>
      </c>
      <c r="D29" t="s">
        <v>146</v>
      </c>
    </row>
    <row r="30" spans="1:4">
      <c r="A30">
        <v>2022</v>
      </c>
      <c r="B30" t="s">
        <v>82</v>
      </c>
      <c r="C30" t="s">
        <v>77</v>
      </c>
      <c r="D30" t="s">
        <v>147</v>
      </c>
    </row>
    <row r="31" spans="1:4">
      <c r="A31">
        <v>2022</v>
      </c>
      <c r="B31" t="s">
        <v>82</v>
      </c>
      <c r="C31" t="s">
        <v>78</v>
      </c>
      <c r="D31" t="s">
        <v>148</v>
      </c>
    </row>
    <row r="32" spans="1:4">
      <c r="A32">
        <v>2022</v>
      </c>
      <c r="B32" t="s">
        <v>82</v>
      </c>
      <c r="C32" t="s">
        <v>39</v>
      </c>
      <c r="D32" t="s">
        <v>149</v>
      </c>
    </row>
    <row r="33" spans="1:4">
      <c r="A33">
        <v>2022</v>
      </c>
      <c r="B33" t="s">
        <v>82</v>
      </c>
      <c r="C33" t="s">
        <v>40</v>
      </c>
      <c r="D33" t="s">
        <v>150</v>
      </c>
    </row>
    <row r="34" spans="1:4">
      <c r="A34">
        <v>2022</v>
      </c>
      <c r="B34" t="s">
        <v>82</v>
      </c>
      <c r="C34" t="s">
        <v>41</v>
      </c>
      <c r="D34" t="s">
        <v>151</v>
      </c>
    </row>
    <row r="35" spans="1:4">
      <c r="A35">
        <v>2022</v>
      </c>
      <c r="B35" t="s">
        <v>82</v>
      </c>
      <c r="C35" t="s">
        <v>42</v>
      </c>
      <c r="D35" t="s">
        <v>152</v>
      </c>
    </row>
    <row r="36" spans="1:4">
      <c r="A36">
        <v>2022</v>
      </c>
      <c r="B36" t="s">
        <v>82</v>
      </c>
      <c r="C36" t="s">
        <v>43</v>
      </c>
      <c r="D36" t="s">
        <v>153</v>
      </c>
    </row>
    <row r="37" spans="1:4">
      <c r="A37">
        <v>2022</v>
      </c>
      <c r="B37" t="s">
        <v>82</v>
      </c>
      <c r="C37" t="s">
        <v>79</v>
      </c>
      <c r="D37" t="s">
        <v>154</v>
      </c>
    </row>
    <row r="38" spans="1:4">
      <c r="A38">
        <v>1970</v>
      </c>
      <c r="B38" t="s">
        <v>81</v>
      </c>
      <c r="C38" t="s">
        <v>66</v>
      </c>
      <c r="D38" t="s">
        <v>83</v>
      </c>
    </row>
    <row r="39" spans="1:4">
      <c r="A39">
        <v>1970</v>
      </c>
      <c r="B39" t="s">
        <v>81</v>
      </c>
      <c r="C39" t="s">
        <v>68</v>
      </c>
      <c r="D39" t="s">
        <v>94</v>
      </c>
    </row>
    <row r="40" spans="1:4">
      <c r="A40">
        <v>1970</v>
      </c>
      <c r="B40" t="s">
        <v>81</v>
      </c>
      <c r="C40" t="s">
        <v>69</v>
      </c>
      <c r="D40" t="s">
        <v>84</v>
      </c>
    </row>
    <row r="41" spans="1:4">
      <c r="A41">
        <v>1970</v>
      </c>
      <c r="B41" t="s">
        <v>81</v>
      </c>
      <c r="C41" t="s">
        <v>70</v>
      </c>
      <c r="D41" t="s">
        <v>85</v>
      </c>
    </row>
    <row r="42" spans="1:4">
      <c r="A42">
        <v>1970</v>
      </c>
      <c r="B42" t="s">
        <v>81</v>
      </c>
      <c r="C42" t="s">
        <v>71</v>
      </c>
      <c r="D42" t="s">
        <v>86</v>
      </c>
    </row>
    <row r="43" spans="1:4">
      <c r="A43">
        <v>1970</v>
      </c>
      <c r="B43" t="s">
        <v>81</v>
      </c>
      <c r="C43" t="s">
        <v>72</v>
      </c>
      <c r="D43" t="s">
        <v>87</v>
      </c>
    </row>
    <row r="44" spans="1:4">
      <c r="A44">
        <v>1970</v>
      </c>
      <c r="B44" t="s">
        <v>81</v>
      </c>
      <c r="C44" t="s">
        <v>73</v>
      </c>
      <c r="D44" t="s">
        <v>88</v>
      </c>
    </row>
    <row r="45" spans="1:4">
      <c r="A45">
        <v>1970</v>
      </c>
      <c r="B45" t="s">
        <v>81</v>
      </c>
      <c r="C45" t="s">
        <v>74</v>
      </c>
      <c r="D45" t="s">
        <v>89</v>
      </c>
    </row>
    <row r="46" spans="1:4">
      <c r="A46">
        <v>1970</v>
      </c>
      <c r="B46" t="s">
        <v>81</v>
      </c>
      <c r="C46" t="s">
        <v>75</v>
      </c>
      <c r="D46" t="s">
        <v>90</v>
      </c>
    </row>
    <row r="47" spans="1:4">
      <c r="A47">
        <v>1970</v>
      </c>
      <c r="B47" t="s">
        <v>81</v>
      </c>
      <c r="C47" t="s">
        <v>76</v>
      </c>
      <c r="D47" t="s">
        <v>91</v>
      </c>
    </row>
    <row r="48" spans="1:4">
      <c r="A48">
        <v>1970</v>
      </c>
      <c r="B48" t="s">
        <v>81</v>
      </c>
      <c r="C48" t="s">
        <v>77</v>
      </c>
      <c r="D48" t="s">
        <v>92</v>
      </c>
    </row>
    <row r="49" spans="1:4">
      <c r="A49">
        <v>1970</v>
      </c>
      <c r="B49" t="s">
        <v>81</v>
      </c>
      <c r="C49" t="s">
        <v>78</v>
      </c>
      <c r="D49" t="s">
        <v>93</v>
      </c>
    </row>
    <row r="50" spans="1:4">
      <c r="A50">
        <v>1970</v>
      </c>
      <c r="B50" t="s">
        <v>81</v>
      </c>
      <c r="C50" t="s">
        <v>39</v>
      </c>
      <c r="D50" t="s">
        <v>95</v>
      </c>
    </row>
    <row r="51" spans="1:4">
      <c r="A51">
        <v>1970</v>
      </c>
      <c r="B51" t="s">
        <v>81</v>
      </c>
      <c r="C51" t="s">
        <v>40</v>
      </c>
      <c r="D51" t="s">
        <v>96</v>
      </c>
    </row>
    <row r="52" spans="1:4">
      <c r="A52">
        <v>1970</v>
      </c>
      <c r="B52" t="s">
        <v>81</v>
      </c>
      <c r="C52" t="s">
        <v>41</v>
      </c>
      <c r="D52" t="s">
        <v>97</v>
      </c>
    </row>
    <row r="53" spans="1:4">
      <c r="A53">
        <v>1970</v>
      </c>
      <c r="B53" t="s">
        <v>81</v>
      </c>
      <c r="C53" t="s">
        <v>42</v>
      </c>
      <c r="D53" t="s">
        <v>98</v>
      </c>
    </row>
    <row r="54" spans="1:4">
      <c r="A54">
        <v>1970</v>
      </c>
      <c r="B54" t="s">
        <v>81</v>
      </c>
      <c r="C54" t="s">
        <v>43</v>
      </c>
      <c r="D54" t="s">
        <v>99</v>
      </c>
    </row>
    <row r="55" spans="1:4">
      <c r="A55">
        <v>1970</v>
      </c>
      <c r="B55" t="s">
        <v>81</v>
      </c>
      <c r="C55" t="s">
        <v>79</v>
      </c>
      <c r="D55" t="s">
        <v>100</v>
      </c>
    </row>
    <row r="56" spans="1:4">
      <c r="A56">
        <v>1970</v>
      </c>
      <c r="B56" t="s">
        <v>82</v>
      </c>
      <c r="C56" t="s">
        <v>66</v>
      </c>
      <c r="D56" t="s">
        <v>101</v>
      </c>
    </row>
    <row r="57" spans="1:4">
      <c r="A57">
        <v>1970</v>
      </c>
      <c r="B57" t="s">
        <v>82</v>
      </c>
      <c r="C57" t="s">
        <v>68</v>
      </c>
      <c r="D57" t="s">
        <v>112</v>
      </c>
    </row>
    <row r="58" spans="1:4">
      <c r="A58">
        <v>1970</v>
      </c>
      <c r="B58" t="s">
        <v>82</v>
      </c>
      <c r="C58" t="s">
        <v>69</v>
      </c>
      <c r="D58" t="s">
        <v>102</v>
      </c>
    </row>
    <row r="59" spans="1:4">
      <c r="A59">
        <v>1970</v>
      </c>
      <c r="B59" t="s">
        <v>82</v>
      </c>
      <c r="C59" t="s">
        <v>70</v>
      </c>
      <c r="D59" t="s">
        <v>103</v>
      </c>
    </row>
    <row r="60" spans="1:4">
      <c r="A60">
        <v>1970</v>
      </c>
      <c r="B60" t="s">
        <v>82</v>
      </c>
      <c r="C60" t="s">
        <v>71</v>
      </c>
      <c r="D60" t="s">
        <v>104</v>
      </c>
    </row>
    <row r="61" spans="1:4">
      <c r="A61">
        <v>1970</v>
      </c>
      <c r="B61" t="s">
        <v>82</v>
      </c>
      <c r="C61" t="s">
        <v>72</v>
      </c>
      <c r="D61" t="s">
        <v>105</v>
      </c>
    </row>
    <row r="62" spans="1:4">
      <c r="A62">
        <v>1970</v>
      </c>
      <c r="B62" t="s">
        <v>82</v>
      </c>
      <c r="C62" t="s">
        <v>73</v>
      </c>
      <c r="D62" t="s">
        <v>106</v>
      </c>
    </row>
    <row r="63" spans="1:4">
      <c r="A63">
        <v>1970</v>
      </c>
      <c r="B63" t="s">
        <v>82</v>
      </c>
      <c r="C63" t="s">
        <v>74</v>
      </c>
      <c r="D63" t="s">
        <v>107</v>
      </c>
    </row>
    <row r="64" spans="1:4">
      <c r="A64">
        <v>1970</v>
      </c>
      <c r="B64" t="s">
        <v>82</v>
      </c>
      <c r="C64" t="s">
        <v>75</v>
      </c>
      <c r="D64" t="s">
        <v>108</v>
      </c>
    </row>
    <row r="65" spans="1:4">
      <c r="A65">
        <v>1970</v>
      </c>
      <c r="B65" t="s">
        <v>82</v>
      </c>
      <c r="C65" t="s">
        <v>76</v>
      </c>
      <c r="D65" t="s">
        <v>109</v>
      </c>
    </row>
    <row r="66" spans="1:4">
      <c r="A66">
        <v>1970</v>
      </c>
      <c r="B66" t="s">
        <v>82</v>
      </c>
      <c r="C66" t="s">
        <v>77</v>
      </c>
      <c r="D66" t="s">
        <v>110</v>
      </c>
    </row>
    <row r="67" spans="1:4">
      <c r="A67">
        <v>1970</v>
      </c>
      <c r="B67" t="s">
        <v>82</v>
      </c>
      <c r="C67" t="s">
        <v>78</v>
      </c>
      <c r="D67" t="s">
        <v>111</v>
      </c>
    </row>
    <row r="68" spans="1:4">
      <c r="A68">
        <v>1970</v>
      </c>
      <c r="B68" t="s">
        <v>82</v>
      </c>
      <c r="C68" t="s">
        <v>39</v>
      </c>
      <c r="D68" t="s">
        <v>113</v>
      </c>
    </row>
    <row r="69" spans="1:4">
      <c r="A69">
        <v>1970</v>
      </c>
      <c r="B69" t="s">
        <v>82</v>
      </c>
      <c r="C69" t="s">
        <v>40</v>
      </c>
      <c r="D69" t="s">
        <v>114</v>
      </c>
    </row>
    <row r="70" spans="1:4">
      <c r="A70">
        <v>1970</v>
      </c>
      <c r="B70" t="s">
        <v>82</v>
      </c>
      <c r="C70" t="s">
        <v>41</v>
      </c>
      <c r="D70" t="s">
        <v>115</v>
      </c>
    </row>
    <row r="71" spans="1:4">
      <c r="A71">
        <v>1970</v>
      </c>
      <c r="B71" t="s">
        <v>82</v>
      </c>
      <c r="C71" t="s">
        <v>42</v>
      </c>
      <c r="D71" t="s">
        <v>116</v>
      </c>
    </row>
    <row r="72" spans="1:4">
      <c r="A72">
        <v>1970</v>
      </c>
      <c r="B72" t="s">
        <v>82</v>
      </c>
      <c r="C72" t="s">
        <v>43</v>
      </c>
      <c r="D72" t="s">
        <v>117</v>
      </c>
    </row>
    <row r="73" spans="1:4">
      <c r="A73">
        <v>1970</v>
      </c>
      <c r="B73" t="s">
        <v>82</v>
      </c>
      <c r="C73" t="s">
        <v>79</v>
      </c>
      <c r="D73" t="s">
        <v>118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93EB8-6831-4D32-9261-B4674B67EA73}">
  <dimension ref="A1:P18"/>
  <sheetViews>
    <sheetView workbookViewId="0">
      <selection activeCell="G7" sqref="G7"/>
    </sheetView>
  </sheetViews>
  <sheetFormatPr baseColWidth="10" defaultRowHeight="14.4"/>
  <cols>
    <col min="1" max="1" width="37.6640625" style="50" customWidth="1"/>
    <col min="2" max="2" width="37.21875" style="50" customWidth="1"/>
    <col min="3" max="16384" width="11.5546875" style="37"/>
  </cols>
  <sheetData>
    <row r="1" spans="1:16">
      <c r="A1" s="50" t="s">
        <v>172</v>
      </c>
      <c r="B1" s="50" t="s">
        <v>165</v>
      </c>
      <c r="C1" s="47" t="s">
        <v>36</v>
      </c>
      <c r="D1" s="47" t="s">
        <v>37</v>
      </c>
    </row>
    <row r="2" spans="1:16">
      <c r="A2" s="51" t="s">
        <v>169</v>
      </c>
      <c r="B2" s="52" t="s">
        <v>167</v>
      </c>
      <c r="C2" s="49">
        <v>62.8</v>
      </c>
      <c r="D2" s="49">
        <v>57.5</v>
      </c>
      <c r="E2" s="48"/>
    </row>
    <row r="3" spans="1:16">
      <c r="A3" s="51" t="s">
        <v>169</v>
      </c>
      <c r="B3" s="52" t="s">
        <v>168</v>
      </c>
      <c r="C3" s="49">
        <v>46.4</v>
      </c>
      <c r="D3" s="49">
        <v>29.9</v>
      </c>
      <c r="E3" s="49"/>
    </row>
    <row r="4" spans="1:16">
      <c r="A4" s="51" t="s">
        <v>170</v>
      </c>
      <c r="B4" s="52" t="s">
        <v>167</v>
      </c>
      <c r="C4" s="49">
        <v>21.7</v>
      </c>
      <c r="D4" s="49">
        <v>24.2</v>
      </c>
      <c r="E4" s="49"/>
    </row>
    <row r="5" spans="1:16">
      <c r="A5" s="51" t="s">
        <v>170</v>
      </c>
      <c r="B5" s="52" t="s">
        <v>168</v>
      </c>
      <c r="C5" s="49">
        <v>28.4</v>
      </c>
      <c r="D5" s="49">
        <v>28.6</v>
      </c>
      <c r="E5" s="49"/>
    </row>
    <row r="6" spans="1:16">
      <c r="A6" s="51" t="s">
        <v>171</v>
      </c>
      <c r="B6" s="52" t="s">
        <v>167</v>
      </c>
      <c r="C6" s="49">
        <v>15.5</v>
      </c>
      <c r="D6" s="49">
        <v>18.3</v>
      </c>
      <c r="E6" s="49"/>
    </row>
    <row r="7" spans="1:16">
      <c r="A7" s="51" t="s">
        <v>171</v>
      </c>
      <c r="B7" s="52" t="s">
        <v>168</v>
      </c>
      <c r="C7" s="49">
        <v>25.3</v>
      </c>
      <c r="D7" s="49">
        <v>41.5</v>
      </c>
      <c r="M7" s="47"/>
      <c r="N7" s="47"/>
      <c r="O7" s="47"/>
      <c r="P7" s="47"/>
    </row>
    <row r="8" spans="1:16">
      <c r="L8" s="48"/>
      <c r="M8" s="49"/>
      <c r="N8" s="49"/>
      <c r="O8" s="49"/>
      <c r="P8" s="49"/>
    </row>
    <row r="9" spans="1:16">
      <c r="L9" s="48"/>
      <c r="M9" s="49"/>
      <c r="N9" s="49"/>
      <c r="O9" s="49"/>
      <c r="P9" s="49"/>
    </row>
    <row r="10" spans="1:16">
      <c r="L10" s="48"/>
      <c r="M10" s="49"/>
      <c r="N10" s="49"/>
      <c r="O10" s="49"/>
      <c r="P10" s="49"/>
    </row>
    <row r="12" spans="1:16">
      <c r="C12" s="48"/>
      <c r="D12" s="49"/>
      <c r="E12" s="49"/>
      <c r="F12" s="49"/>
      <c r="G12" s="49"/>
    </row>
    <row r="13" spans="1:16">
      <c r="C13" s="48"/>
      <c r="D13" s="49"/>
      <c r="E13" s="49"/>
      <c r="F13" s="49"/>
      <c r="G13" s="49"/>
    </row>
    <row r="14" spans="1:16">
      <c r="C14" s="48"/>
      <c r="D14" s="49"/>
      <c r="E14" s="49"/>
      <c r="F14" s="49"/>
      <c r="G14" s="49"/>
      <c r="N14" s="47"/>
      <c r="O14" s="47"/>
      <c r="P14" s="47"/>
    </row>
    <row r="15" spans="1:16">
      <c r="O15" s="47"/>
      <c r="P15" s="47"/>
    </row>
    <row r="18" spans="16:16">
      <c r="P18" s="49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A31A5-270F-4706-A609-76861D932318}">
  <dimension ref="A1:D15"/>
  <sheetViews>
    <sheetView workbookViewId="0">
      <selection activeCell="E4" sqref="E4"/>
    </sheetView>
  </sheetViews>
  <sheetFormatPr baseColWidth="10" defaultRowHeight="14.4"/>
  <cols>
    <col min="3" max="3" width="11.21875" customWidth="1"/>
  </cols>
  <sheetData>
    <row r="1" spans="1:4">
      <c r="A1" s="53" t="s">
        <v>49</v>
      </c>
      <c r="B1" s="53" t="s">
        <v>34</v>
      </c>
      <c r="C1" s="54" t="s">
        <v>180</v>
      </c>
      <c r="D1" s="54" t="s">
        <v>181</v>
      </c>
    </row>
    <row r="2" spans="1:4">
      <c r="A2" s="55" t="s">
        <v>173</v>
      </c>
      <c r="B2" s="55" t="s">
        <v>33</v>
      </c>
      <c r="C2" s="57">
        <v>8</v>
      </c>
      <c r="D2" s="57">
        <v>92</v>
      </c>
    </row>
    <row r="3" spans="1:4">
      <c r="A3" s="55" t="s">
        <v>173</v>
      </c>
      <c r="B3" s="55" t="s">
        <v>30</v>
      </c>
      <c r="C3" s="58">
        <v>11.9</v>
      </c>
      <c r="D3" s="58">
        <v>88.1</v>
      </c>
    </row>
    <row r="4" spans="1:4">
      <c r="A4" s="55" t="s">
        <v>174</v>
      </c>
      <c r="B4" s="55" t="s">
        <v>33</v>
      </c>
      <c r="C4" s="57">
        <v>27.6</v>
      </c>
      <c r="D4" s="57">
        <v>72.400000000000006</v>
      </c>
    </row>
    <row r="5" spans="1:4">
      <c r="A5" s="55" t="s">
        <v>174</v>
      </c>
      <c r="B5" s="55" t="s">
        <v>30</v>
      </c>
      <c r="C5" s="58">
        <v>59.4</v>
      </c>
      <c r="D5" s="58">
        <v>40.6</v>
      </c>
    </row>
    <row r="6" spans="1:4">
      <c r="A6" s="55" t="s">
        <v>175</v>
      </c>
      <c r="B6" s="55" t="s">
        <v>33</v>
      </c>
      <c r="C6" s="57">
        <v>71</v>
      </c>
      <c r="D6" s="57">
        <v>29</v>
      </c>
    </row>
    <row r="7" spans="1:4">
      <c r="A7" s="55" t="s">
        <v>175</v>
      </c>
      <c r="B7" s="55" t="s">
        <v>30</v>
      </c>
      <c r="C7" s="58">
        <v>92.8</v>
      </c>
      <c r="D7" s="58">
        <v>7.2</v>
      </c>
    </row>
    <row r="8" spans="1:4">
      <c r="A8" s="55" t="s">
        <v>176</v>
      </c>
      <c r="B8" s="55" t="s">
        <v>33</v>
      </c>
      <c r="C8" s="57">
        <v>77.400000000000006</v>
      </c>
      <c r="D8" s="57">
        <v>22.6</v>
      </c>
    </row>
    <row r="9" spans="1:4">
      <c r="A9" s="55" t="s">
        <v>176</v>
      </c>
      <c r="B9" s="55" t="s">
        <v>30</v>
      </c>
      <c r="C9" s="58">
        <v>92.5</v>
      </c>
      <c r="D9" s="58">
        <v>7.5</v>
      </c>
    </row>
    <row r="10" spans="1:4">
      <c r="A10" s="55" t="s">
        <v>177</v>
      </c>
      <c r="B10" s="55" t="s">
        <v>33</v>
      </c>
      <c r="C10" s="57">
        <v>68</v>
      </c>
      <c r="D10" s="57">
        <v>32</v>
      </c>
    </row>
    <row r="11" spans="1:4">
      <c r="A11" s="55" t="s">
        <v>177</v>
      </c>
      <c r="B11" s="55" t="s">
        <v>30</v>
      </c>
      <c r="C11" s="58">
        <v>82.9</v>
      </c>
      <c r="D11" s="58">
        <v>17.100000000000001</v>
      </c>
    </row>
    <row r="12" spans="1:4">
      <c r="A12" s="55" t="s">
        <v>178</v>
      </c>
      <c r="B12" s="55" t="s">
        <v>33</v>
      </c>
      <c r="C12" s="57">
        <v>20</v>
      </c>
      <c r="D12" s="57">
        <v>80</v>
      </c>
    </row>
    <row r="13" spans="1:4">
      <c r="A13" s="55" t="s">
        <v>178</v>
      </c>
      <c r="B13" s="55" t="s">
        <v>30</v>
      </c>
      <c r="C13" s="58">
        <v>26</v>
      </c>
      <c r="D13" s="58">
        <v>74</v>
      </c>
    </row>
    <row r="14" spans="1:4" ht="22.8">
      <c r="A14" s="56" t="s">
        <v>179</v>
      </c>
      <c r="B14" s="55" t="s">
        <v>33</v>
      </c>
      <c r="C14" s="58">
        <v>55.5</v>
      </c>
      <c r="D14" s="58">
        <v>44.5</v>
      </c>
    </row>
    <row r="15" spans="1:4" ht="22.8">
      <c r="A15" s="56" t="s">
        <v>179</v>
      </c>
      <c r="B15" s="55" t="s">
        <v>30</v>
      </c>
      <c r="C15" s="59">
        <v>72.400000000000006</v>
      </c>
      <c r="D15" s="59">
        <v>27.6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8C404-500F-43DA-B475-15958D11E11D}">
  <dimension ref="A1:C19"/>
  <sheetViews>
    <sheetView workbookViewId="0">
      <selection sqref="A1:C19"/>
    </sheetView>
  </sheetViews>
  <sheetFormatPr baseColWidth="10" defaultRowHeight="14.4"/>
  <sheetData>
    <row r="1" spans="1:3">
      <c r="A1" t="s">
        <v>55</v>
      </c>
      <c r="B1" t="s">
        <v>34</v>
      </c>
      <c r="C1" t="s">
        <v>185</v>
      </c>
    </row>
    <row r="2" spans="1:3">
      <c r="A2" t="s">
        <v>186</v>
      </c>
      <c r="B2" t="s">
        <v>33</v>
      </c>
      <c r="C2">
        <v>6484</v>
      </c>
    </row>
    <row r="3" spans="1:3">
      <c r="A3" t="s">
        <v>186</v>
      </c>
      <c r="B3" t="s">
        <v>30</v>
      </c>
      <c r="C3">
        <v>10553</v>
      </c>
    </row>
    <row r="4" spans="1:3">
      <c r="A4" t="s">
        <v>186</v>
      </c>
      <c r="B4" t="s">
        <v>187</v>
      </c>
      <c r="C4">
        <v>61.44</v>
      </c>
    </row>
    <row r="5" spans="1:3">
      <c r="A5" t="s">
        <v>188</v>
      </c>
      <c r="B5" t="s">
        <v>33</v>
      </c>
      <c r="C5">
        <v>9524</v>
      </c>
    </row>
    <row r="6" spans="1:3">
      <c r="A6" t="s">
        <v>188</v>
      </c>
      <c r="B6" t="s">
        <v>30</v>
      </c>
      <c r="C6">
        <v>14578</v>
      </c>
    </row>
    <row r="7" spans="1:3">
      <c r="A7" t="s">
        <v>188</v>
      </c>
      <c r="B7" t="s">
        <v>187</v>
      </c>
      <c r="C7">
        <v>65.33</v>
      </c>
    </row>
    <row r="8" spans="1:3">
      <c r="A8" t="s">
        <v>189</v>
      </c>
      <c r="B8" t="s">
        <v>33</v>
      </c>
      <c r="C8">
        <v>11603</v>
      </c>
    </row>
    <row r="9" spans="1:3">
      <c r="A9" t="s">
        <v>189</v>
      </c>
      <c r="B9" t="s">
        <v>30</v>
      </c>
      <c r="C9">
        <v>18195</v>
      </c>
    </row>
    <row r="10" spans="1:3">
      <c r="A10" t="s">
        <v>189</v>
      </c>
      <c r="B10" t="s">
        <v>187</v>
      </c>
      <c r="C10">
        <v>63.77</v>
      </c>
    </row>
    <row r="11" spans="1:3">
      <c r="A11" t="s">
        <v>190</v>
      </c>
      <c r="B11" t="s">
        <v>33</v>
      </c>
      <c r="C11">
        <v>19186</v>
      </c>
    </row>
    <row r="12" spans="1:3">
      <c r="A12" t="s">
        <v>190</v>
      </c>
      <c r="B12" t="s">
        <v>30</v>
      </c>
      <c r="C12">
        <v>29724</v>
      </c>
    </row>
    <row r="13" spans="1:3">
      <c r="A13" t="s">
        <v>190</v>
      </c>
      <c r="B13" t="s">
        <v>187</v>
      </c>
      <c r="C13">
        <v>64.55</v>
      </c>
    </row>
    <row r="14" spans="1:3">
      <c r="A14" t="s">
        <v>191</v>
      </c>
      <c r="B14" t="s">
        <v>33</v>
      </c>
      <c r="C14">
        <v>32969</v>
      </c>
    </row>
    <row r="15" spans="1:3">
      <c r="A15" t="s">
        <v>191</v>
      </c>
      <c r="B15" t="s">
        <v>30</v>
      </c>
      <c r="C15">
        <v>50290</v>
      </c>
    </row>
    <row r="16" spans="1:3">
      <c r="A16" t="s">
        <v>191</v>
      </c>
      <c r="B16" t="s">
        <v>187</v>
      </c>
      <c r="C16">
        <v>65.56</v>
      </c>
    </row>
    <row r="17" spans="1:3">
      <c r="A17" t="s">
        <v>192</v>
      </c>
      <c r="B17" t="s">
        <v>33</v>
      </c>
      <c r="C17">
        <v>81885</v>
      </c>
    </row>
    <row r="18" spans="1:3">
      <c r="A18" t="s">
        <v>192</v>
      </c>
      <c r="B18" t="s">
        <v>30</v>
      </c>
      <c r="C18">
        <v>115945</v>
      </c>
    </row>
    <row r="19" spans="1:3">
      <c r="A19" t="s">
        <v>192</v>
      </c>
      <c r="B19" t="s">
        <v>187</v>
      </c>
      <c r="C19">
        <v>70.62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8C7B6-1F60-4FD3-99BE-80BE227B7C13}">
  <dimension ref="A1:E13"/>
  <sheetViews>
    <sheetView workbookViewId="0">
      <selection sqref="A1:A13"/>
    </sheetView>
  </sheetViews>
  <sheetFormatPr baseColWidth="10" defaultRowHeight="14.4"/>
  <sheetData>
    <row r="1" spans="1:5">
      <c r="A1" t="s">
        <v>55</v>
      </c>
      <c r="B1" t="s">
        <v>34</v>
      </c>
      <c r="C1" t="s">
        <v>193</v>
      </c>
      <c r="D1" t="s">
        <v>194</v>
      </c>
      <c r="E1" t="s">
        <v>195</v>
      </c>
    </row>
    <row r="2" spans="1:5">
      <c r="A2">
        <v>2018</v>
      </c>
      <c r="B2" t="s">
        <v>30</v>
      </c>
      <c r="C2">
        <v>68.400000000000006</v>
      </c>
      <c r="D2">
        <v>63.1</v>
      </c>
      <c r="E2">
        <v>7.8</v>
      </c>
    </row>
    <row r="3" spans="1:5">
      <c r="A3">
        <v>2018</v>
      </c>
      <c r="B3" t="s">
        <v>33</v>
      </c>
      <c r="C3">
        <v>47.4</v>
      </c>
      <c r="D3">
        <v>42.5</v>
      </c>
      <c r="E3">
        <v>10.4</v>
      </c>
    </row>
    <row r="4" spans="1:5">
      <c r="A4">
        <v>2019</v>
      </c>
      <c r="B4" t="s">
        <v>30</v>
      </c>
      <c r="C4">
        <v>69.099999999999994</v>
      </c>
      <c r="D4">
        <v>63.3</v>
      </c>
      <c r="E4">
        <v>8.4</v>
      </c>
    </row>
    <row r="5" spans="1:5">
      <c r="A5">
        <v>2019</v>
      </c>
      <c r="B5" t="s">
        <v>33</v>
      </c>
      <c r="C5">
        <v>47.6</v>
      </c>
      <c r="D5">
        <v>42.7</v>
      </c>
      <c r="E5">
        <v>10.4</v>
      </c>
    </row>
    <row r="6" spans="1:5">
      <c r="A6">
        <v>2020</v>
      </c>
      <c r="B6" t="s">
        <v>30</v>
      </c>
      <c r="C6">
        <v>64.900000000000006</v>
      </c>
      <c r="D6">
        <v>58.3</v>
      </c>
      <c r="E6">
        <v>10.199999999999999</v>
      </c>
    </row>
    <row r="7" spans="1:5">
      <c r="A7">
        <v>2020</v>
      </c>
      <c r="B7" t="s">
        <v>33</v>
      </c>
      <c r="C7">
        <v>44.9</v>
      </c>
      <c r="D7">
        <v>39.1</v>
      </c>
      <c r="E7">
        <v>12.9</v>
      </c>
    </row>
    <row r="8" spans="1:5">
      <c r="A8">
        <v>2021</v>
      </c>
      <c r="B8" t="s">
        <v>30</v>
      </c>
      <c r="C8">
        <v>68.8</v>
      </c>
      <c r="D8">
        <v>64</v>
      </c>
      <c r="E8">
        <v>7</v>
      </c>
    </row>
    <row r="9" spans="1:5">
      <c r="A9">
        <v>2021</v>
      </c>
      <c r="B9" t="s">
        <v>33</v>
      </c>
      <c r="C9">
        <v>48.6</v>
      </c>
      <c r="D9">
        <v>44.2</v>
      </c>
      <c r="E9">
        <v>9</v>
      </c>
    </row>
    <row r="10" spans="1:5">
      <c r="A10">
        <v>2022</v>
      </c>
      <c r="B10" t="s">
        <v>30</v>
      </c>
      <c r="C10">
        <v>70.2</v>
      </c>
      <c r="D10">
        <v>66</v>
      </c>
      <c r="E10">
        <v>6</v>
      </c>
    </row>
    <row r="11" spans="1:5">
      <c r="A11">
        <v>2022</v>
      </c>
      <c r="B11" t="s">
        <v>33</v>
      </c>
      <c r="C11">
        <v>49</v>
      </c>
      <c r="D11">
        <v>45.3</v>
      </c>
      <c r="E11">
        <v>7.6</v>
      </c>
    </row>
    <row r="12" spans="1:5">
      <c r="A12">
        <v>2023</v>
      </c>
      <c r="B12" t="s">
        <v>30</v>
      </c>
      <c r="C12">
        <v>70.3</v>
      </c>
      <c r="D12">
        <v>66.900000000000006</v>
      </c>
      <c r="E12">
        <v>4.8</v>
      </c>
    </row>
    <row r="13" spans="1:5">
      <c r="A13">
        <v>2023</v>
      </c>
      <c r="B13" t="s">
        <v>33</v>
      </c>
      <c r="C13">
        <v>51.1</v>
      </c>
      <c r="D13">
        <v>48</v>
      </c>
      <c r="E13">
        <v>6.1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A4407-574F-4237-9E16-A68B67AE9EBF}">
  <dimension ref="A1:K55"/>
  <sheetViews>
    <sheetView tabSelected="1" workbookViewId="0">
      <selection activeCell="M12" sqref="M12"/>
    </sheetView>
  </sheetViews>
  <sheetFormatPr baseColWidth="10" defaultRowHeight="14.4"/>
  <sheetData>
    <row r="1" spans="1:11">
      <c r="A1" t="s">
        <v>55</v>
      </c>
      <c r="B1" t="s">
        <v>56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62</v>
      </c>
      <c r="I1" t="s">
        <v>63</v>
      </c>
      <c r="J1" t="s">
        <v>64</v>
      </c>
      <c r="K1" t="s">
        <v>65</v>
      </c>
    </row>
    <row r="2" spans="1:11">
      <c r="A2">
        <v>2018</v>
      </c>
      <c r="B2" t="s">
        <v>53</v>
      </c>
      <c r="C2" t="s">
        <v>30</v>
      </c>
      <c r="D2">
        <v>2216890</v>
      </c>
      <c r="E2">
        <v>300013</v>
      </c>
      <c r="F2">
        <v>666935</v>
      </c>
      <c r="G2">
        <v>1249942</v>
      </c>
      <c r="H2">
        <v>0</v>
      </c>
      <c r="I2">
        <v>13.5</v>
      </c>
      <c r="J2">
        <v>30.1</v>
      </c>
      <c r="K2">
        <v>56.4</v>
      </c>
    </row>
    <row r="3" spans="1:11">
      <c r="A3">
        <v>2018</v>
      </c>
      <c r="B3" t="s">
        <v>53</v>
      </c>
      <c r="C3" t="s">
        <v>33</v>
      </c>
      <c r="D3">
        <v>2707923</v>
      </c>
      <c r="E3">
        <v>545494</v>
      </c>
      <c r="F3">
        <v>824714</v>
      </c>
      <c r="G3">
        <v>1337715</v>
      </c>
      <c r="H3">
        <v>0</v>
      </c>
      <c r="I3">
        <v>20.100000000000001</v>
      </c>
      <c r="J3">
        <v>30.5</v>
      </c>
      <c r="K3">
        <v>49.4</v>
      </c>
    </row>
    <row r="4" spans="1:11">
      <c r="A4">
        <v>2018</v>
      </c>
      <c r="B4" t="s">
        <v>54</v>
      </c>
      <c r="C4" t="s">
        <v>30</v>
      </c>
      <c r="D4">
        <v>820183</v>
      </c>
      <c r="E4">
        <v>125502</v>
      </c>
      <c r="F4">
        <v>386785</v>
      </c>
      <c r="G4">
        <v>307896</v>
      </c>
      <c r="H4">
        <v>0</v>
      </c>
      <c r="I4">
        <v>15.3</v>
      </c>
      <c r="J4">
        <v>47.2</v>
      </c>
      <c r="K4">
        <v>37.5</v>
      </c>
    </row>
    <row r="5" spans="1:11">
      <c r="A5">
        <v>2018</v>
      </c>
      <c r="B5" t="s">
        <v>54</v>
      </c>
      <c r="C5" t="s">
        <v>33</v>
      </c>
      <c r="D5">
        <v>1399618</v>
      </c>
      <c r="E5">
        <v>505927</v>
      </c>
      <c r="F5">
        <v>356460</v>
      </c>
      <c r="G5">
        <v>537231</v>
      </c>
      <c r="H5">
        <v>0</v>
      </c>
      <c r="I5">
        <v>36.1</v>
      </c>
      <c r="J5">
        <v>25.5</v>
      </c>
      <c r="K5">
        <v>38.4</v>
      </c>
    </row>
    <row r="6" spans="1:11">
      <c r="A6">
        <v>2018</v>
      </c>
      <c r="B6" t="s">
        <v>53</v>
      </c>
      <c r="C6" t="s">
        <v>10</v>
      </c>
      <c r="D6">
        <v>4924813</v>
      </c>
      <c r="E6">
        <v>845507</v>
      </c>
      <c r="F6">
        <v>1491649</v>
      </c>
      <c r="G6">
        <v>2587657</v>
      </c>
      <c r="H6">
        <v>0</v>
      </c>
      <c r="I6">
        <v>17.2</v>
      </c>
      <c r="J6">
        <v>30.3</v>
      </c>
      <c r="K6">
        <v>52.5</v>
      </c>
    </row>
    <row r="7" spans="1:11">
      <c r="A7">
        <v>2018</v>
      </c>
      <c r="B7" t="s">
        <v>54</v>
      </c>
      <c r="C7" t="s">
        <v>10</v>
      </c>
      <c r="D7">
        <v>2219801</v>
      </c>
      <c r="E7">
        <v>631429</v>
      </c>
      <c r="F7">
        <v>743245</v>
      </c>
      <c r="G7">
        <v>845127</v>
      </c>
      <c r="H7">
        <v>0</v>
      </c>
      <c r="I7">
        <v>28.4</v>
      </c>
      <c r="J7">
        <v>33.5</v>
      </c>
      <c r="K7">
        <v>38.1</v>
      </c>
    </row>
    <row r="8" spans="1:11">
      <c r="A8">
        <v>2018</v>
      </c>
      <c r="B8" t="s">
        <v>10</v>
      </c>
      <c r="C8" t="s">
        <v>30</v>
      </c>
      <c r="D8">
        <v>3037073</v>
      </c>
      <c r="E8">
        <v>425515</v>
      </c>
      <c r="F8">
        <v>1053720</v>
      </c>
      <c r="G8">
        <v>1557838</v>
      </c>
      <c r="H8">
        <v>0</v>
      </c>
      <c r="I8">
        <v>14</v>
      </c>
      <c r="J8">
        <v>34.700000000000003</v>
      </c>
      <c r="K8">
        <v>51.3</v>
      </c>
    </row>
    <row r="9" spans="1:11">
      <c r="A9">
        <v>2018</v>
      </c>
      <c r="B9" t="s">
        <v>10</v>
      </c>
      <c r="C9" t="s">
        <v>33</v>
      </c>
      <c r="D9">
        <v>4107541</v>
      </c>
      <c r="E9">
        <v>1051421</v>
      </c>
      <c r="F9">
        <v>1181174</v>
      </c>
      <c r="G9">
        <v>1874946</v>
      </c>
      <c r="H9">
        <v>0</v>
      </c>
      <c r="I9">
        <v>25.6</v>
      </c>
      <c r="J9">
        <v>28.8</v>
      </c>
      <c r="K9">
        <v>45.6</v>
      </c>
    </row>
    <row r="10" spans="1:11">
      <c r="A10">
        <v>2018</v>
      </c>
      <c r="B10" t="s">
        <v>10</v>
      </c>
      <c r="C10" t="s">
        <v>10</v>
      </c>
      <c r="D10">
        <v>7144614</v>
      </c>
      <c r="E10">
        <v>1476936</v>
      </c>
      <c r="F10">
        <v>2234894</v>
      </c>
      <c r="G10">
        <v>3432784</v>
      </c>
      <c r="H10">
        <v>0</v>
      </c>
      <c r="I10">
        <v>20.7</v>
      </c>
      <c r="J10">
        <v>31.3</v>
      </c>
      <c r="K10">
        <v>48</v>
      </c>
    </row>
    <row r="11" spans="1:11">
      <c r="A11">
        <v>2019</v>
      </c>
      <c r="B11" t="s">
        <v>53</v>
      </c>
      <c r="C11" t="s">
        <v>30</v>
      </c>
      <c r="D11">
        <v>2290979</v>
      </c>
      <c r="E11">
        <v>307035</v>
      </c>
      <c r="F11">
        <v>680637</v>
      </c>
      <c r="G11">
        <v>1303307</v>
      </c>
      <c r="H11">
        <v>0</v>
      </c>
      <c r="I11">
        <v>13.4</v>
      </c>
      <c r="J11">
        <v>29.7</v>
      </c>
      <c r="K11">
        <v>56.9</v>
      </c>
    </row>
    <row r="12" spans="1:11">
      <c r="A12">
        <v>2019</v>
      </c>
      <c r="B12" t="s">
        <v>53</v>
      </c>
      <c r="C12" t="s">
        <v>33</v>
      </c>
      <c r="D12">
        <v>2738143</v>
      </c>
      <c r="E12">
        <v>516530</v>
      </c>
      <c r="F12">
        <v>847492</v>
      </c>
      <c r="G12">
        <v>1374121</v>
      </c>
      <c r="H12">
        <v>0</v>
      </c>
      <c r="I12">
        <v>18.899999999999999</v>
      </c>
      <c r="J12">
        <v>31</v>
      </c>
      <c r="K12">
        <v>50.2</v>
      </c>
    </row>
    <row r="13" spans="1:11">
      <c r="A13">
        <v>2019</v>
      </c>
      <c r="B13" t="s">
        <v>54</v>
      </c>
      <c r="C13" t="s">
        <v>30</v>
      </c>
      <c r="D13">
        <v>836437</v>
      </c>
      <c r="E13">
        <v>158421</v>
      </c>
      <c r="F13">
        <v>412179</v>
      </c>
      <c r="G13">
        <v>265837</v>
      </c>
      <c r="H13">
        <v>0</v>
      </c>
      <c r="I13">
        <v>18.899999999999999</v>
      </c>
      <c r="J13">
        <v>49.3</v>
      </c>
      <c r="K13">
        <v>31.8</v>
      </c>
    </row>
    <row r="14" spans="1:11">
      <c r="A14">
        <v>2019</v>
      </c>
      <c r="B14" t="s">
        <v>54</v>
      </c>
      <c r="C14" t="s">
        <v>33</v>
      </c>
      <c r="D14">
        <v>1352582</v>
      </c>
      <c r="E14">
        <v>483436</v>
      </c>
      <c r="F14">
        <v>328103</v>
      </c>
      <c r="G14">
        <v>541043</v>
      </c>
      <c r="H14">
        <v>0</v>
      </c>
      <c r="I14">
        <v>35.700000000000003</v>
      </c>
      <c r="J14">
        <v>24.3</v>
      </c>
      <c r="K14">
        <v>40</v>
      </c>
    </row>
    <row r="15" spans="1:11">
      <c r="A15">
        <v>2019</v>
      </c>
      <c r="B15" t="s">
        <v>53</v>
      </c>
      <c r="C15" t="s">
        <v>10</v>
      </c>
      <c r="D15">
        <v>5029122</v>
      </c>
      <c r="E15">
        <v>823565</v>
      </c>
      <c r="F15">
        <v>1528129</v>
      </c>
      <c r="G15">
        <v>2677428</v>
      </c>
      <c r="H15">
        <v>0</v>
      </c>
      <c r="I15">
        <v>16.399999999999999</v>
      </c>
      <c r="J15">
        <v>30.4</v>
      </c>
      <c r="K15">
        <v>53.2</v>
      </c>
    </row>
    <row r="16" spans="1:11">
      <c r="A16">
        <v>2019</v>
      </c>
      <c r="B16" t="s">
        <v>54</v>
      </c>
      <c r="C16" t="s">
        <v>10</v>
      </c>
      <c r="D16">
        <v>2189019</v>
      </c>
      <c r="E16">
        <v>641857</v>
      </c>
      <c r="F16">
        <v>740282</v>
      </c>
      <c r="G16">
        <v>806880</v>
      </c>
      <c r="H16">
        <v>0</v>
      </c>
      <c r="I16">
        <v>29.3</v>
      </c>
      <c r="J16">
        <v>33.799999999999997</v>
      </c>
      <c r="K16">
        <v>36.9</v>
      </c>
    </row>
    <row r="17" spans="1:11">
      <c r="A17">
        <v>2019</v>
      </c>
      <c r="B17" t="s">
        <v>10</v>
      </c>
      <c r="C17" t="s">
        <v>30</v>
      </c>
      <c r="D17">
        <v>3127416</v>
      </c>
      <c r="E17">
        <v>465456</v>
      </c>
      <c r="F17">
        <v>1092816</v>
      </c>
      <c r="G17">
        <v>1569144</v>
      </c>
      <c r="H17">
        <v>0</v>
      </c>
      <c r="I17">
        <v>14.9</v>
      </c>
      <c r="J17">
        <v>34.9</v>
      </c>
      <c r="K17">
        <v>50.2</v>
      </c>
    </row>
    <row r="18" spans="1:11">
      <c r="A18">
        <v>2019</v>
      </c>
      <c r="B18" t="s">
        <v>10</v>
      </c>
      <c r="C18" t="s">
        <v>33</v>
      </c>
      <c r="D18">
        <v>4090725</v>
      </c>
      <c r="E18">
        <v>999966</v>
      </c>
      <c r="F18">
        <v>1175595</v>
      </c>
      <c r="G18">
        <v>1915164</v>
      </c>
      <c r="H18">
        <v>0</v>
      </c>
      <c r="I18">
        <v>24.4</v>
      </c>
      <c r="J18">
        <v>28.7</v>
      </c>
      <c r="K18">
        <v>46.8</v>
      </c>
    </row>
    <row r="19" spans="1:11">
      <c r="A19">
        <v>2019</v>
      </c>
      <c r="B19" t="s">
        <v>10</v>
      </c>
      <c r="C19" t="s">
        <v>10</v>
      </c>
      <c r="D19">
        <v>7218141</v>
      </c>
      <c r="E19">
        <v>1465422</v>
      </c>
      <c r="F19">
        <v>2268411</v>
      </c>
      <c r="G19">
        <v>3484308</v>
      </c>
      <c r="H19">
        <v>0</v>
      </c>
      <c r="I19">
        <v>20.3</v>
      </c>
      <c r="J19">
        <v>31.4</v>
      </c>
      <c r="K19">
        <v>48.3</v>
      </c>
    </row>
    <row r="20" spans="1:11">
      <c r="A20">
        <v>2020</v>
      </c>
      <c r="B20" t="s">
        <v>53</v>
      </c>
      <c r="C20" t="s">
        <v>30</v>
      </c>
      <c r="D20">
        <v>1952530</v>
      </c>
      <c r="E20">
        <v>303597</v>
      </c>
      <c r="F20">
        <v>491701</v>
      </c>
      <c r="G20">
        <v>1157232</v>
      </c>
      <c r="H20">
        <v>0</v>
      </c>
      <c r="I20">
        <v>15.5</v>
      </c>
      <c r="J20">
        <v>25.2</v>
      </c>
      <c r="K20">
        <v>59.3</v>
      </c>
    </row>
    <row r="21" spans="1:11">
      <c r="A21">
        <v>2020</v>
      </c>
      <c r="B21" t="s">
        <v>53</v>
      </c>
      <c r="C21" t="s">
        <v>33</v>
      </c>
      <c r="D21">
        <v>2441511</v>
      </c>
      <c r="E21">
        <v>474809</v>
      </c>
      <c r="F21">
        <v>605321</v>
      </c>
      <c r="G21">
        <v>1361381</v>
      </c>
      <c r="H21">
        <v>0</v>
      </c>
      <c r="I21">
        <v>19.399999999999999</v>
      </c>
      <c r="J21">
        <v>24.8</v>
      </c>
      <c r="K21">
        <v>55.8</v>
      </c>
    </row>
    <row r="22" spans="1:11">
      <c r="A22">
        <v>2020</v>
      </c>
      <c r="B22" t="s">
        <v>54</v>
      </c>
      <c r="C22" t="s">
        <v>30</v>
      </c>
      <c r="D22">
        <v>728994</v>
      </c>
      <c r="E22">
        <v>118086</v>
      </c>
      <c r="F22">
        <v>348498</v>
      </c>
      <c r="G22">
        <v>262410</v>
      </c>
      <c r="H22">
        <v>0</v>
      </c>
      <c r="I22">
        <v>16.2</v>
      </c>
      <c r="J22">
        <v>47.8</v>
      </c>
      <c r="K22">
        <v>36</v>
      </c>
    </row>
    <row r="23" spans="1:11">
      <c r="A23">
        <v>2020</v>
      </c>
      <c r="B23" t="s">
        <v>54</v>
      </c>
      <c r="C23" t="s">
        <v>33</v>
      </c>
      <c r="D23">
        <v>1157282</v>
      </c>
      <c r="E23">
        <v>392695</v>
      </c>
      <c r="F23">
        <v>290242</v>
      </c>
      <c r="G23">
        <v>474345</v>
      </c>
      <c r="H23">
        <v>0</v>
      </c>
      <c r="I23">
        <v>33.9</v>
      </c>
      <c r="J23">
        <v>25.1</v>
      </c>
      <c r="K23">
        <v>41</v>
      </c>
    </row>
    <row r="24" spans="1:11">
      <c r="A24">
        <v>2020</v>
      </c>
      <c r="B24" t="s">
        <v>53</v>
      </c>
      <c r="C24" t="s">
        <v>10</v>
      </c>
      <c r="D24">
        <v>4394041</v>
      </c>
      <c r="E24">
        <v>778406</v>
      </c>
      <c r="F24">
        <v>1097022</v>
      </c>
      <c r="G24">
        <v>2518613</v>
      </c>
      <c r="H24">
        <v>0</v>
      </c>
      <c r="I24">
        <v>17.7</v>
      </c>
      <c r="J24">
        <v>25</v>
      </c>
      <c r="K24">
        <v>57.3</v>
      </c>
    </row>
    <row r="25" spans="1:11">
      <c r="A25">
        <v>2020</v>
      </c>
      <c r="B25" t="s">
        <v>54</v>
      </c>
      <c r="C25" t="s">
        <v>10</v>
      </c>
      <c r="D25">
        <v>1886276</v>
      </c>
      <c r="E25">
        <v>510781</v>
      </c>
      <c r="F25">
        <v>638740</v>
      </c>
      <c r="G25">
        <v>736755</v>
      </c>
      <c r="H25">
        <v>0</v>
      </c>
      <c r="I25">
        <v>27.1</v>
      </c>
      <c r="J25">
        <v>33.9</v>
      </c>
      <c r="K25">
        <v>39.1</v>
      </c>
    </row>
    <row r="26" spans="1:11">
      <c r="A26">
        <v>2020</v>
      </c>
      <c r="B26" t="s">
        <v>10</v>
      </c>
      <c r="C26" t="s">
        <v>30</v>
      </c>
      <c r="D26">
        <v>2681524</v>
      </c>
      <c r="E26">
        <v>421683</v>
      </c>
      <c r="F26">
        <v>840199</v>
      </c>
      <c r="G26">
        <v>1419642</v>
      </c>
      <c r="H26">
        <v>0</v>
      </c>
      <c r="I26">
        <v>15.7</v>
      </c>
      <c r="J26">
        <v>31.3</v>
      </c>
      <c r="K26">
        <v>52.9</v>
      </c>
    </row>
    <row r="27" spans="1:11">
      <c r="A27">
        <v>2020</v>
      </c>
      <c r="B27" t="s">
        <v>10</v>
      </c>
      <c r="C27" t="s">
        <v>33</v>
      </c>
      <c r="D27">
        <v>3598793</v>
      </c>
      <c r="E27">
        <v>867504</v>
      </c>
      <c r="F27">
        <v>895563</v>
      </c>
      <c r="G27">
        <v>1835726</v>
      </c>
      <c r="H27">
        <v>0</v>
      </c>
      <c r="I27">
        <v>24.1</v>
      </c>
      <c r="J27">
        <v>24.9</v>
      </c>
      <c r="K27">
        <v>51</v>
      </c>
    </row>
    <row r="28" spans="1:11">
      <c r="A28">
        <v>2020</v>
      </c>
      <c r="B28" t="s">
        <v>10</v>
      </c>
      <c r="C28" t="s">
        <v>10</v>
      </c>
      <c r="D28">
        <v>6280317</v>
      </c>
      <c r="E28">
        <v>1289187</v>
      </c>
      <c r="F28">
        <v>1735762</v>
      </c>
      <c r="G28">
        <v>3255368</v>
      </c>
      <c r="H28">
        <v>0</v>
      </c>
      <c r="I28">
        <v>20.5</v>
      </c>
      <c r="J28">
        <v>27.6</v>
      </c>
      <c r="K28">
        <v>51.8</v>
      </c>
    </row>
    <row r="29" spans="1:11">
      <c r="A29">
        <v>2021</v>
      </c>
      <c r="B29" t="s">
        <v>53</v>
      </c>
      <c r="C29" t="s">
        <v>30</v>
      </c>
      <c r="D29">
        <v>2181679</v>
      </c>
      <c r="E29">
        <v>292158</v>
      </c>
      <c r="F29">
        <v>616126</v>
      </c>
      <c r="G29">
        <v>1273395</v>
      </c>
      <c r="H29">
        <v>0</v>
      </c>
      <c r="I29">
        <v>13.4</v>
      </c>
      <c r="J29">
        <v>28.2</v>
      </c>
      <c r="K29">
        <v>58.4</v>
      </c>
    </row>
    <row r="30" spans="1:11">
      <c r="A30">
        <v>2021</v>
      </c>
      <c r="B30" t="s">
        <v>53</v>
      </c>
      <c r="C30" t="s">
        <v>33</v>
      </c>
      <c r="D30">
        <v>2616787</v>
      </c>
      <c r="E30">
        <v>484674</v>
      </c>
      <c r="F30">
        <v>724972</v>
      </c>
      <c r="G30">
        <v>1407141</v>
      </c>
      <c r="H30">
        <v>0</v>
      </c>
      <c r="I30">
        <v>18.5</v>
      </c>
      <c r="J30">
        <v>27.7</v>
      </c>
      <c r="K30">
        <v>53.8</v>
      </c>
    </row>
    <row r="31" spans="1:11">
      <c r="A31">
        <v>2021</v>
      </c>
      <c r="B31" t="s">
        <v>54</v>
      </c>
      <c r="C31" t="s">
        <v>30</v>
      </c>
      <c r="D31">
        <v>735695</v>
      </c>
      <c r="E31">
        <v>135233</v>
      </c>
      <c r="F31">
        <v>327338</v>
      </c>
      <c r="G31">
        <v>273124</v>
      </c>
      <c r="H31">
        <v>0</v>
      </c>
      <c r="I31">
        <v>18.399999999999999</v>
      </c>
      <c r="J31">
        <v>44.5</v>
      </c>
      <c r="K31">
        <v>37.1</v>
      </c>
    </row>
    <row r="32" spans="1:11">
      <c r="A32">
        <v>2021</v>
      </c>
      <c r="B32" t="s">
        <v>54</v>
      </c>
      <c r="C32" t="s">
        <v>33</v>
      </c>
      <c r="D32">
        <v>1245586</v>
      </c>
      <c r="E32">
        <v>426891</v>
      </c>
      <c r="F32">
        <v>320096</v>
      </c>
      <c r="G32">
        <v>498599</v>
      </c>
      <c r="H32">
        <v>0</v>
      </c>
      <c r="I32">
        <v>34.299999999999997</v>
      </c>
      <c r="J32">
        <v>25.7</v>
      </c>
      <c r="K32">
        <v>40</v>
      </c>
    </row>
    <row r="33" spans="1:11">
      <c r="A33">
        <v>2021</v>
      </c>
      <c r="B33" t="s">
        <v>53</v>
      </c>
      <c r="C33" t="s">
        <v>10</v>
      </c>
      <c r="D33">
        <v>4798466</v>
      </c>
      <c r="E33">
        <v>776832</v>
      </c>
      <c r="F33">
        <v>1341098</v>
      </c>
      <c r="G33">
        <v>2680536</v>
      </c>
      <c r="H33">
        <v>0</v>
      </c>
      <c r="I33">
        <v>16.2</v>
      </c>
      <c r="J33">
        <v>27.9</v>
      </c>
      <c r="K33">
        <v>55.9</v>
      </c>
    </row>
    <row r="34" spans="1:11">
      <c r="A34">
        <v>2021</v>
      </c>
      <c r="B34" t="s">
        <v>54</v>
      </c>
      <c r="C34" t="s">
        <v>10</v>
      </c>
      <c r="D34">
        <v>1981281</v>
      </c>
      <c r="E34">
        <v>562124</v>
      </c>
      <c r="F34">
        <v>647434</v>
      </c>
      <c r="G34">
        <v>771723</v>
      </c>
      <c r="H34">
        <v>0</v>
      </c>
      <c r="I34">
        <v>28.4</v>
      </c>
      <c r="J34">
        <v>32.700000000000003</v>
      </c>
      <c r="K34">
        <v>39</v>
      </c>
    </row>
    <row r="35" spans="1:11">
      <c r="A35">
        <v>2021</v>
      </c>
      <c r="B35" t="s">
        <v>10</v>
      </c>
      <c r="C35" t="s">
        <v>30</v>
      </c>
      <c r="D35">
        <v>2917374</v>
      </c>
      <c r="E35">
        <v>427391</v>
      </c>
      <c r="F35">
        <v>943464</v>
      </c>
      <c r="G35">
        <v>1546519</v>
      </c>
      <c r="H35">
        <v>0</v>
      </c>
      <c r="I35">
        <v>14.6</v>
      </c>
      <c r="J35">
        <v>32.299999999999997</v>
      </c>
      <c r="K35">
        <v>53</v>
      </c>
    </row>
    <row r="36" spans="1:11">
      <c r="A36">
        <v>2021</v>
      </c>
      <c r="B36" t="s">
        <v>10</v>
      </c>
      <c r="C36" t="s">
        <v>33</v>
      </c>
      <c r="D36">
        <v>3862373</v>
      </c>
      <c r="E36">
        <v>911565</v>
      </c>
      <c r="F36">
        <v>1045068</v>
      </c>
      <c r="G36">
        <v>1905740</v>
      </c>
      <c r="H36">
        <v>0</v>
      </c>
      <c r="I36">
        <v>23.6</v>
      </c>
      <c r="J36">
        <v>27.1</v>
      </c>
      <c r="K36">
        <v>49.3</v>
      </c>
    </row>
    <row r="37" spans="1:11">
      <c r="A37">
        <v>2021</v>
      </c>
      <c r="B37" t="s">
        <v>10</v>
      </c>
      <c r="C37" t="s">
        <v>10</v>
      </c>
      <c r="D37">
        <v>6779747</v>
      </c>
      <c r="E37">
        <v>1338956</v>
      </c>
      <c r="F37">
        <v>1988532</v>
      </c>
      <c r="G37">
        <v>3452259</v>
      </c>
      <c r="H37">
        <v>0</v>
      </c>
      <c r="I37">
        <v>19.7</v>
      </c>
      <c r="J37">
        <v>29.3</v>
      </c>
      <c r="K37">
        <v>50.9</v>
      </c>
    </row>
    <row r="38" spans="1:11">
      <c r="A38">
        <v>2022</v>
      </c>
      <c r="B38" t="s">
        <v>53</v>
      </c>
      <c r="C38" t="s">
        <v>30</v>
      </c>
      <c r="D38">
        <v>2165742</v>
      </c>
      <c r="E38">
        <v>312784</v>
      </c>
      <c r="F38">
        <v>608194</v>
      </c>
      <c r="G38">
        <v>1244764</v>
      </c>
      <c r="H38">
        <v>0</v>
      </c>
      <c r="I38">
        <v>14.4</v>
      </c>
      <c r="J38">
        <v>28.1</v>
      </c>
      <c r="K38">
        <v>57.5</v>
      </c>
    </row>
    <row r="39" spans="1:11">
      <c r="A39">
        <v>2022</v>
      </c>
      <c r="B39" t="s">
        <v>53</v>
      </c>
      <c r="C39" t="s">
        <v>33</v>
      </c>
      <c r="D39">
        <v>2600732</v>
      </c>
      <c r="E39">
        <v>574232</v>
      </c>
      <c r="F39">
        <v>718995</v>
      </c>
      <c r="G39">
        <v>1307505</v>
      </c>
      <c r="H39">
        <v>0</v>
      </c>
      <c r="I39">
        <v>22.1</v>
      </c>
      <c r="J39">
        <v>27.6</v>
      </c>
      <c r="K39">
        <v>50.3</v>
      </c>
    </row>
    <row r="40" spans="1:11">
      <c r="A40">
        <v>2022</v>
      </c>
      <c r="B40" t="s">
        <v>54</v>
      </c>
      <c r="C40" t="s">
        <v>30</v>
      </c>
      <c r="D40">
        <v>813892</v>
      </c>
      <c r="E40">
        <v>163960</v>
      </c>
      <c r="F40">
        <v>368413</v>
      </c>
      <c r="G40">
        <v>281519</v>
      </c>
      <c r="H40">
        <v>0</v>
      </c>
      <c r="I40">
        <v>20.100000000000001</v>
      </c>
      <c r="J40">
        <v>45.3</v>
      </c>
      <c r="K40">
        <v>34.6</v>
      </c>
    </row>
    <row r="41" spans="1:11">
      <c r="A41">
        <v>2022</v>
      </c>
      <c r="B41" t="s">
        <v>54</v>
      </c>
      <c r="C41" t="s">
        <v>33</v>
      </c>
      <c r="D41">
        <v>1346556</v>
      </c>
      <c r="E41">
        <v>485899</v>
      </c>
      <c r="F41">
        <v>330447</v>
      </c>
      <c r="G41">
        <v>530210</v>
      </c>
      <c r="H41">
        <v>0</v>
      </c>
      <c r="I41">
        <v>36.1</v>
      </c>
      <c r="J41">
        <v>24.5</v>
      </c>
      <c r="K41">
        <v>39.4</v>
      </c>
    </row>
    <row r="42" spans="1:11">
      <c r="A42">
        <v>2022</v>
      </c>
      <c r="B42" t="s">
        <v>53</v>
      </c>
      <c r="C42" t="s">
        <v>10</v>
      </c>
      <c r="D42">
        <v>4766474</v>
      </c>
      <c r="E42">
        <v>887016</v>
      </c>
      <c r="F42">
        <v>1327189</v>
      </c>
      <c r="G42">
        <v>2552269</v>
      </c>
      <c r="H42">
        <v>0</v>
      </c>
      <c r="I42">
        <v>18.600000000000001</v>
      </c>
      <c r="J42">
        <v>27.8</v>
      </c>
      <c r="K42">
        <v>53.5</v>
      </c>
    </row>
    <row r="43" spans="1:11">
      <c r="A43">
        <v>2022</v>
      </c>
      <c r="B43" t="s">
        <v>54</v>
      </c>
      <c r="C43" t="s">
        <v>10</v>
      </c>
      <c r="D43">
        <v>2160448</v>
      </c>
      <c r="E43">
        <v>649859</v>
      </c>
      <c r="F43">
        <v>698860</v>
      </c>
      <c r="G43">
        <v>811729</v>
      </c>
      <c r="H43">
        <v>0</v>
      </c>
      <c r="I43">
        <v>30.1</v>
      </c>
      <c r="J43">
        <v>32.299999999999997</v>
      </c>
      <c r="K43">
        <v>37.6</v>
      </c>
    </row>
    <row r="44" spans="1:11">
      <c r="A44">
        <v>2022</v>
      </c>
      <c r="B44" t="s">
        <v>10</v>
      </c>
      <c r="C44" t="s">
        <v>30</v>
      </c>
      <c r="D44">
        <v>2979634</v>
      </c>
      <c r="E44">
        <v>476744</v>
      </c>
      <c r="F44">
        <v>976607</v>
      </c>
      <c r="G44">
        <v>1526283</v>
      </c>
      <c r="H44">
        <v>0</v>
      </c>
      <c r="I44">
        <v>16</v>
      </c>
      <c r="J44">
        <v>32.799999999999997</v>
      </c>
      <c r="K44">
        <v>51.2</v>
      </c>
    </row>
    <row r="45" spans="1:11">
      <c r="A45">
        <v>2022</v>
      </c>
      <c r="B45" t="s">
        <v>10</v>
      </c>
      <c r="C45" t="s">
        <v>33</v>
      </c>
      <c r="D45">
        <v>3947288</v>
      </c>
      <c r="E45">
        <v>1060131</v>
      </c>
      <c r="F45">
        <v>1049442</v>
      </c>
      <c r="G45">
        <v>1837715</v>
      </c>
      <c r="H45">
        <v>0</v>
      </c>
      <c r="I45">
        <v>26.9</v>
      </c>
      <c r="J45">
        <v>26.6</v>
      </c>
      <c r="K45">
        <v>46.6</v>
      </c>
    </row>
    <row r="46" spans="1:11">
      <c r="A46">
        <v>2022</v>
      </c>
      <c r="B46" t="s">
        <v>10</v>
      </c>
      <c r="C46" t="s">
        <v>10</v>
      </c>
      <c r="D46">
        <v>6926922</v>
      </c>
      <c r="E46">
        <v>1536875</v>
      </c>
      <c r="F46">
        <v>2026049</v>
      </c>
      <c r="G46">
        <v>3363998</v>
      </c>
      <c r="H46">
        <v>0</v>
      </c>
      <c r="I46">
        <v>22.2</v>
      </c>
      <c r="J46">
        <v>29.2</v>
      </c>
      <c r="K46">
        <v>48.6</v>
      </c>
    </row>
    <row r="47" spans="1:11">
      <c r="A47">
        <v>2023</v>
      </c>
      <c r="B47" t="s">
        <v>53</v>
      </c>
      <c r="C47" t="s">
        <v>30</v>
      </c>
      <c r="D47">
        <v>2191369</v>
      </c>
      <c r="E47">
        <v>400545</v>
      </c>
      <c r="F47">
        <v>591635</v>
      </c>
      <c r="G47">
        <v>1199189</v>
      </c>
      <c r="H47">
        <v>0</v>
      </c>
      <c r="I47">
        <v>18.3</v>
      </c>
      <c r="J47">
        <v>27</v>
      </c>
      <c r="K47">
        <v>54.7</v>
      </c>
    </row>
    <row r="48" spans="1:11">
      <c r="A48">
        <v>2023</v>
      </c>
      <c r="B48" t="s">
        <v>53</v>
      </c>
      <c r="C48" t="s">
        <v>33</v>
      </c>
      <c r="D48">
        <v>2673806</v>
      </c>
      <c r="E48">
        <v>587899</v>
      </c>
      <c r="F48">
        <v>727381</v>
      </c>
      <c r="G48">
        <v>1358526</v>
      </c>
      <c r="H48">
        <v>0</v>
      </c>
      <c r="I48">
        <v>22</v>
      </c>
      <c r="J48">
        <v>27.2</v>
      </c>
      <c r="K48">
        <v>50.8</v>
      </c>
    </row>
    <row r="49" spans="1:11">
      <c r="A49">
        <v>2023</v>
      </c>
      <c r="B49" t="s">
        <v>54</v>
      </c>
      <c r="C49" t="s">
        <v>30</v>
      </c>
      <c r="D49">
        <v>784750</v>
      </c>
      <c r="E49">
        <v>165404</v>
      </c>
      <c r="F49">
        <v>360272</v>
      </c>
      <c r="G49">
        <v>259074</v>
      </c>
      <c r="H49">
        <v>0</v>
      </c>
      <c r="I49">
        <v>21.1</v>
      </c>
      <c r="J49">
        <v>45.9</v>
      </c>
      <c r="K49">
        <v>33</v>
      </c>
    </row>
    <row r="50" spans="1:11">
      <c r="A50">
        <v>2023</v>
      </c>
      <c r="B50" t="s">
        <v>54</v>
      </c>
      <c r="C50" t="s">
        <v>33</v>
      </c>
      <c r="D50">
        <v>1317482</v>
      </c>
      <c r="E50">
        <v>463609</v>
      </c>
      <c r="F50">
        <v>336112</v>
      </c>
      <c r="G50">
        <v>517761</v>
      </c>
      <c r="H50">
        <v>0</v>
      </c>
      <c r="I50">
        <v>35.200000000000003</v>
      </c>
      <c r="J50">
        <v>25.5</v>
      </c>
      <c r="K50">
        <v>39.299999999999997</v>
      </c>
    </row>
    <row r="51" spans="1:11">
      <c r="A51">
        <v>2023</v>
      </c>
      <c r="B51" t="s">
        <v>53</v>
      </c>
      <c r="C51" t="s">
        <v>10</v>
      </c>
      <c r="D51">
        <v>4865175</v>
      </c>
      <c r="E51">
        <v>988444</v>
      </c>
      <c r="F51">
        <v>1319016</v>
      </c>
      <c r="G51">
        <v>2557715</v>
      </c>
      <c r="H51">
        <v>0</v>
      </c>
      <c r="I51">
        <v>20.3</v>
      </c>
      <c r="J51">
        <v>27.1</v>
      </c>
      <c r="K51">
        <v>52.6</v>
      </c>
    </row>
    <row r="52" spans="1:11">
      <c r="A52">
        <v>2023</v>
      </c>
      <c r="B52" t="s">
        <v>54</v>
      </c>
      <c r="C52" t="s">
        <v>10</v>
      </c>
      <c r="D52">
        <v>2102232</v>
      </c>
      <c r="E52">
        <v>629013</v>
      </c>
      <c r="F52">
        <v>696384</v>
      </c>
      <c r="G52">
        <v>776835</v>
      </c>
      <c r="H52">
        <v>0</v>
      </c>
      <c r="I52">
        <v>29.9</v>
      </c>
      <c r="J52">
        <v>33.1</v>
      </c>
      <c r="K52">
        <v>37</v>
      </c>
    </row>
    <row r="53" spans="1:11">
      <c r="A53">
        <v>2023</v>
      </c>
      <c r="B53" t="s">
        <v>10</v>
      </c>
      <c r="C53" t="s">
        <v>30</v>
      </c>
      <c r="D53">
        <v>2976119</v>
      </c>
      <c r="E53">
        <v>565949</v>
      </c>
      <c r="F53">
        <v>951907</v>
      </c>
      <c r="G53">
        <v>1458263</v>
      </c>
      <c r="H53">
        <v>0</v>
      </c>
      <c r="I53">
        <v>19</v>
      </c>
      <c r="J53">
        <v>32</v>
      </c>
      <c r="K53">
        <v>49</v>
      </c>
    </row>
    <row r="54" spans="1:11">
      <c r="A54">
        <v>2023</v>
      </c>
      <c r="B54" t="s">
        <v>10</v>
      </c>
      <c r="C54" t="s">
        <v>33</v>
      </c>
      <c r="D54">
        <v>3991288</v>
      </c>
      <c r="E54">
        <v>1051508</v>
      </c>
      <c r="F54">
        <v>1063493</v>
      </c>
      <c r="G54">
        <v>1876287</v>
      </c>
      <c r="H54">
        <v>0</v>
      </c>
      <c r="I54">
        <v>26.3</v>
      </c>
      <c r="J54">
        <v>26.6</v>
      </c>
      <c r="K54">
        <v>47</v>
      </c>
    </row>
    <row r="55" spans="1:11">
      <c r="A55">
        <v>2023</v>
      </c>
      <c r="B55" t="s">
        <v>10</v>
      </c>
      <c r="C55" t="s">
        <v>10</v>
      </c>
      <c r="D55">
        <v>6967407</v>
      </c>
      <c r="E55">
        <v>1617457</v>
      </c>
      <c r="F55">
        <v>2015400</v>
      </c>
      <c r="G55">
        <v>3334550</v>
      </c>
      <c r="H55">
        <v>0</v>
      </c>
      <c r="I55">
        <v>23.2</v>
      </c>
      <c r="J55">
        <v>28.9</v>
      </c>
      <c r="K55">
        <v>47.9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CD44D-9176-4455-889B-68F04FC26E39}">
  <dimension ref="A1:C9"/>
  <sheetViews>
    <sheetView workbookViewId="0">
      <selection activeCell="D19" sqref="D19"/>
    </sheetView>
  </sheetViews>
  <sheetFormatPr baseColWidth="10" defaultRowHeight="14.4"/>
  <cols>
    <col min="1" max="1" width="27.109375" customWidth="1"/>
    <col min="2" max="2" width="11.5546875" style="66"/>
  </cols>
  <sheetData>
    <row r="1" spans="1:3">
      <c r="A1" t="s">
        <v>163</v>
      </c>
      <c r="B1" s="66" t="s">
        <v>34</v>
      </c>
      <c r="C1" t="s">
        <v>38</v>
      </c>
    </row>
    <row r="2" spans="1:3">
      <c r="A2" s="43" t="s">
        <v>160</v>
      </c>
      <c r="B2" s="68" t="s">
        <v>33</v>
      </c>
      <c r="C2" s="44">
        <v>94.2</v>
      </c>
    </row>
    <row r="3" spans="1:3">
      <c r="A3" s="43" t="s">
        <v>160</v>
      </c>
      <c r="B3" s="68" t="s">
        <v>30</v>
      </c>
      <c r="C3" s="44">
        <v>84.8</v>
      </c>
    </row>
    <row r="4" spans="1:3">
      <c r="A4" s="43" t="s">
        <v>161</v>
      </c>
      <c r="B4" s="68" t="s">
        <v>33</v>
      </c>
      <c r="C4" s="44">
        <v>12.6</v>
      </c>
    </row>
    <row r="5" spans="1:3">
      <c r="A5" s="43" t="s">
        <v>161</v>
      </c>
      <c r="B5" s="68" t="s">
        <v>30</v>
      </c>
      <c r="C5" s="44">
        <v>8.6</v>
      </c>
    </row>
    <row r="6" spans="1:3">
      <c r="A6" s="43" t="s">
        <v>162</v>
      </c>
      <c r="B6" s="68" t="s">
        <v>33</v>
      </c>
      <c r="C6" s="44">
        <v>93.4</v>
      </c>
    </row>
    <row r="7" spans="1:3">
      <c r="A7" s="43" t="s">
        <v>162</v>
      </c>
      <c r="B7" s="68" t="s">
        <v>30</v>
      </c>
      <c r="C7" s="45">
        <v>83</v>
      </c>
    </row>
    <row r="8" spans="1:3">
      <c r="A8" s="43" t="s">
        <v>166</v>
      </c>
      <c r="B8" s="68" t="s">
        <v>33</v>
      </c>
      <c r="C8" s="44">
        <v>13.2</v>
      </c>
    </row>
    <row r="9" spans="1:3">
      <c r="A9" s="43" t="s">
        <v>166</v>
      </c>
      <c r="B9" s="68" t="s">
        <v>30</v>
      </c>
      <c r="C9" s="44">
        <v>8.4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77A51-CAEE-4308-BCA6-657593215757}">
  <dimension ref="A1:C9"/>
  <sheetViews>
    <sheetView workbookViewId="0">
      <selection activeCell="B20" sqref="B20"/>
    </sheetView>
  </sheetViews>
  <sheetFormatPr baseColWidth="10" defaultRowHeight="14.4"/>
  <cols>
    <col min="1" max="1" width="36.44140625" style="66" customWidth="1"/>
    <col min="2" max="16384" width="11.5546875" style="66"/>
  </cols>
  <sheetData>
    <row r="1" spans="1:3" s="66" customFormat="1">
      <c r="A1" s="66" t="s">
        <v>163</v>
      </c>
      <c r="B1" s="66" t="s">
        <v>34</v>
      </c>
      <c r="C1" s="66" t="s">
        <v>164</v>
      </c>
    </row>
    <row r="2" spans="1:3" s="66" customFormat="1">
      <c r="A2" s="43" t="s">
        <v>160</v>
      </c>
      <c r="B2" s="68" t="s">
        <v>33</v>
      </c>
      <c r="C2" s="46">
        <v>0.25763888888888886</v>
      </c>
    </row>
    <row r="3" spans="1:3" s="66" customFormat="1">
      <c r="A3" s="43" t="s">
        <v>160</v>
      </c>
      <c r="B3" s="68" t="s">
        <v>30</v>
      </c>
      <c r="C3" s="46">
        <v>0.17708333333333334</v>
      </c>
    </row>
    <row r="4" spans="1:3" s="66" customFormat="1">
      <c r="A4" s="43" t="s">
        <v>161</v>
      </c>
      <c r="B4" s="68" t="s">
        <v>33</v>
      </c>
      <c r="C4" s="46">
        <v>0.23958333333333334</v>
      </c>
    </row>
    <row r="5" spans="1:3" s="66" customFormat="1">
      <c r="A5" s="43" t="s">
        <v>161</v>
      </c>
      <c r="B5" s="68" t="s">
        <v>30</v>
      </c>
      <c r="C5" s="46">
        <v>0.13125000000000001</v>
      </c>
    </row>
    <row r="6" spans="1:3" s="66" customFormat="1">
      <c r="A6" s="43" t="s">
        <v>162</v>
      </c>
      <c r="B6" s="68" t="s">
        <v>33</v>
      </c>
      <c r="C6" s="46">
        <v>0.20277777777777778</v>
      </c>
    </row>
    <row r="7" spans="1:3" s="66" customFormat="1">
      <c r="A7" s="43" t="s">
        <v>162</v>
      </c>
      <c r="B7" s="68" t="s">
        <v>30</v>
      </c>
      <c r="C7" s="46">
        <v>0.15</v>
      </c>
    </row>
    <row r="8" spans="1:3" s="66" customFormat="1">
      <c r="A8" s="43" t="s">
        <v>166</v>
      </c>
      <c r="B8" s="68" t="s">
        <v>33</v>
      </c>
      <c r="C8" s="46">
        <v>0.17291666666666666</v>
      </c>
    </row>
    <row r="9" spans="1:3" s="66" customFormat="1">
      <c r="A9" s="43" t="s">
        <v>166</v>
      </c>
      <c r="B9" s="68" t="s">
        <v>30</v>
      </c>
      <c r="C9" s="46">
        <v>0.16944444444444445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03D50C-D08C-49F7-BC75-6A76DBD75936}">
  <dimension ref="A1:D210"/>
  <sheetViews>
    <sheetView workbookViewId="0">
      <selection activeCell="C27" sqref="C27"/>
    </sheetView>
  </sheetViews>
  <sheetFormatPr baseColWidth="10" defaultRowHeight="14.4"/>
  <cols>
    <col min="3" max="3" width="11.5546875" style="31"/>
    <col min="4" max="4" width="17.6640625" customWidth="1"/>
  </cols>
  <sheetData>
    <row r="1" spans="1:4">
      <c r="A1">
        <v>2022</v>
      </c>
      <c r="B1" t="s">
        <v>10</v>
      </c>
      <c r="C1" s="32">
        <v>107</v>
      </c>
      <c r="D1" t="s">
        <v>10</v>
      </c>
    </row>
    <row r="2" spans="1:4">
      <c r="A2">
        <v>2022</v>
      </c>
      <c r="B2" t="s">
        <v>66</v>
      </c>
      <c r="C2" s="33">
        <v>97</v>
      </c>
      <c r="D2" t="s">
        <v>67</v>
      </c>
    </row>
    <row r="3" spans="1:4">
      <c r="A3">
        <v>2022</v>
      </c>
      <c r="B3" t="s">
        <v>68</v>
      </c>
      <c r="C3" s="33">
        <v>97</v>
      </c>
      <c r="D3" t="s">
        <v>67</v>
      </c>
    </row>
    <row r="4" spans="1:4">
      <c r="A4">
        <v>2022</v>
      </c>
      <c r="B4" t="s">
        <v>69</v>
      </c>
      <c r="C4" s="33">
        <v>97</v>
      </c>
      <c r="D4" t="s">
        <v>67</v>
      </c>
    </row>
    <row r="5" spans="1:4">
      <c r="A5">
        <v>2022</v>
      </c>
      <c r="B5" t="s">
        <v>70</v>
      </c>
      <c r="C5" s="33">
        <v>98</v>
      </c>
      <c r="D5" t="s">
        <v>67</v>
      </c>
    </row>
    <row r="6" spans="1:4">
      <c r="A6">
        <v>2022</v>
      </c>
      <c r="B6" t="s">
        <v>71</v>
      </c>
      <c r="C6" s="33">
        <v>101</v>
      </c>
      <c r="D6" t="s">
        <v>67</v>
      </c>
    </row>
    <row r="7" spans="1:4">
      <c r="A7">
        <v>2022</v>
      </c>
      <c r="B7" t="s">
        <v>72</v>
      </c>
      <c r="C7" s="33">
        <v>104</v>
      </c>
      <c r="D7" t="s">
        <v>67</v>
      </c>
    </row>
    <row r="8" spans="1:4">
      <c r="A8">
        <v>2022</v>
      </c>
      <c r="B8" t="s">
        <v>73</v>
      </c>
      <c r="C8" s="33">
        <v>105</v>
      </c>
      <c r="D8" t="s">
        <v>67</v>
      </c>
    </row>
    <row r="9" spans="1:4">
      <c r="A9">
        <v>2022</v>
      </c>
      <c r="B9" t="s">
        <v>74</v>
      </c>
      <c r="C9" s="33">
        <v>105</v>
      </c>
      <c r="D9" t="s">
        <v>67</v>
      </c>
    </row>
    <row r="10" spans="1:4">
      <c r="A10">
        <v>2022</v>
      </c>
      <c r="B10" t="s">
        <v>75</v>
      </c>
      <c r="C10" s="33">
        <v>106</v>
      </c>
      <c r="D10" t="s">
        <v>67</v>
      </c>
    </row>
    <row r="11" spans="1:4">
      <c r="A11">
        <v>2022</v>
      </c>
      <c r="B11" t="s">
        <v>76</v>
      </c>
      <c r="C11" s="33">
        <v>107</v>
      </c>
      <c r="D11" t="s">
        <v>67</v>
      </c>
    </row>
    <row r="12" spans="1:4">
      <c r="A12">
        <v>2022</v>
      </c>
      <c r="B12" t="s">
        <v>77</v>
      </c>
      <c r="C12" s="33">
        <v>109</v>
      </c>
      <c r="D12" t="s">
        <v>67</v>
      </c>
    </row>
    <row r="13" spans="1:4">
      <c r="A13">
        <v>2022</v>
      </c>
      <c r="B13" t="s">
        <v>78</v>
      </c>
      <c r="C13" s="33">
        <v>111</v>
      </c>
      <c r="D13" t="s">
        <v>67</v>
      </c>
    </row>
    <row r="14" spans="1:4">
      <c r="A14">
        <v>2022</v>
      </c>
      <c r="B14" t="s">
        <v>39</v>
      </c>
      <c r="C14" s="33">
        <v>114</v>
      </c>
      <c r="D14" t="s">
        <v>67</v>
      </c>
    </row>
    <row r="15" spans="1:4">
      <c r="A15">
        <v>2022</v>
      </c>
      <c r="B15" t="s">
        <v>40</v>
      </c>
      <c r="C15" s="33">
        <v>119</v>
      </c>
      <c r="D15" t="s">
        <v>67</v>
      </c>
    </row>
    <row r="16" spans="1:4">
      <c r="A16">
        <v>2022</v>
      </c>
      <c r="B16" t="s">
        <v>41</v>
      </c>
      <c r="C16" s="33">
        <v>127</v>
      </c>
      <c r="D16" t="s">
        <v>67</v>
      </c>
    </row>
    <row r="17" spans="1:4">
      <c r="A17">
        <v>2022</v>
      </c>
      <c r="B17" t="s">
        <v>42</v>
      </c>
      <c r="C17" s="33">
        <v>144</v>
      </c>
      <c r="D17" t="s">
        <v>67</v>
      </c>
    </row>
    <row r="18" spans="1:4">
      <c r="A18">
        <v>2022</v>
      </c>
      <c r="B18" t="s">
        <v>43</v>
      </c>
      <c r="C18" s="33">
        <v>169</v>
      </c>
      <c r="D18" t="s">
        <v>67</v>
      </c>
    </row>
    <row r="19" spans="1:4">
      <c r="A19">
        <v>2022</v>
      </c>
      <c r="B19" t="s">
        <v>79</v>
      </c>
      <c r="C19" s="34">
        <v>228</v>
      </c>
      <c r="D19" t="s">
        <v>67</v>
      </c>
    </row>
    <row r="192" spans="3:3">
      <c r="C192" s="32"/>
    </row>
    <row r="193" spans="3:3">
      <c r="C193" s="33"/>
    </row>
    <row r="194" spans="3:3">
      <c r="C194" s="33"/>
    </row>
    <row r="195" spans="3:3">
      <c r="C195" s="33"/>
    </row>
    <row r="196" spans="3:3">
      <c r="C196" s="33"/>
    </row>
    <row r="197" spans="3:3">
      <c r="C197" s="33"/>
    </row>
    <row r="198" spans="3:3">
      <c r="C198" s="33"/>
    </row>
    <row r="199" spans="3:3">
      <c r="C199" s="33"/>
    </row>
    <row r="200" spans="3:3">
      <c r="C200" s="33"/>
    </row>
    <row r="201" spans="3:3">
      <c r="C201" s="33"/>
    </row>
    <row r="202" spans="3:3">
      <c r="C202" s="33"/>
    </row>
    <row r="203" spans="3:3">
      <c r="C203" s="33"/>
    </row>
    <row r="204" spans="3:3">
      <c r="C204" s="33"/>
    </row>
    <row r="205" spans="3:3">
      <c r="C205" s="33"/>
    </row>
    <row r="206" spans="3:3">
      <c r="C206" s="33"/>
    </row>
    <row r="207" spans="3:3">
      <c r="C207" s="33"/>
    </row>
    <row r="208" spans="3:3">
      <c r="C208" s="33"/>
    </row>
    <row r="209" spans="3:3">
      <c r="C209" s="33"/>
    </row>
    <row r="210" spans="3:3">
      <c r="C210" s="3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75D371-C279-4270-BB7B-D597EDE2A98B}">
  <dimension ref="A1:B7"/>
  <sheetViews>
    <sheetView workbookViewId="0">
      <selection activeCell="C38" sqref="C38"/>
    </sheetView>
  </sheetViews>
  <sheetFormatPr baseColWidth="10" defaultRowHeight="14.4"/>
  <sheetData>
    <row r="1" spans="1:2">
      <c r="A1" t="s">
        <v>80</v>
      </c>
      <c r="B1" t="s">
        <v>159</v>
      </c>
    </row>
    <row r="2" spans="1:2">
      <c r="A2">
        <v>1970</v>
      </c>
      <c r="B2">
        <v>24</v>
      </c>
    </row>
    <row r="3" spans="1:2">
      <c r="A3">
        <v>1980</v>
      </c>
      <c r="B3">
        <v>27</v>
      </c>
    </row>
    <row r="4" spans="1:2">
      <c r="A4">
        <v>1991</v>
      </c>
      <c r="B4">
        <v>29</v>
      </c>
    </row>
    <row r="5" spans="1:2">
      <c r="A5">
        <v>2001</v>
      </c>
      <c r="B5">
        <v>35</v>
      </c>
    </row>
    <row r="6" spans="1:2">
      <c r="A6">
        <v>2010</v>
      </c>
      <c r="B6">
        <v>40</v>
      </c>
    </row>
    <row r="7" spans="1:2">
      <c r="A7">
        <v>2022</v>
      </c>
      <c r="B7">
        <v>53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96E20-159A-4F8B-9A22-08BC6CBBD972}">
  <dimension ref="A1:J20"/>
  <sheetViews>
    <sheetView workbookViewId="0">
      <selection activeCell="J10" sqref="J10"/>
    </sheetView>
  </sheetViews>
  <sheetFormatPr baseColWidth="10" defaultRowHeight="14.4"/>
  <cols>
    <col min="2" max="2" width="12.5546875" customWidth="1"/>
    <col min="3" max="3" width="17" customWidth="1"/>
    <col min="5" max="5" width="15.5546875" customWidth="1"/>
    <col min="7" max="7" width="16" customWidth="1"/>
  </cols>
  <sheetData>
    <row r="1" spans="1:10">
      <c r="A1" s="36" t="s">
        <v>34</v>
      </c>
      <c r="B1" s="36" t="s">
        <v>49</v>
      </c>
      <c r="C1" s="36" t="s">
        <v>48</v>
      </c>
      <c r="D1" s="36" t="s">
        <v>50</v>
      </c>
      <c r="E1" s="36" t="s">
        <v>51</v>
      </c>
      <c r="F1" s="36" t="s">
        <v>52</v>
      </c>
      <c r="G1" s="36" t="s">
        <v>156</v>
      </c>
      <c r="H1" s="36" t="s">
        <v>158</v>
      </c>
      <c r="I1" s="36" t="s">
        <v>157</v>
      </c>
      <c r="J1" s="41"/>
    </row>
    <row r="2" spans="1:10">
      <c r="A2" s="36" t="s">
        <v>37</v>
      </c>
      <c r="B2" s="38" t="s">
        <v>39</v>
      </c>
      <c r="C2" s="39">
        <v>1054462</v>
      </c>
      <c r="D2" s="39">
        <v>865188</v>
      </c>
      <c r="E2" s="39">
        <v>35112</v>
      </c>
      <c r="F2" s="39">
        <v>154162</v>
      </c>
      <c r="G2" s="42">
        <f>+D2/C2*100</f>
        <v>82.050182936891034</v>
      </c>
      <c r="H2" s="42">
        <f>+E2/C2*100</f>
        <v>3.3298497243143896</v>
      </c>
      <c r="I2" s="42">
        <f>+F2/C2*100</f>
        <v>14.61996733879457</v>
      </c>
      <c r="J2" s="41"/>
    </row>
    <row r="3" spans="1:10">
      <c r="A3" s="36" t="s">
        <v>37</v>
      </c>
      <c r="B3" s="38" t="s">
        <v>40</v>
      </c>
      <c r="C3" s="39">
        <v>941658</v>
      </c>
      <c r="D3" s="39">
        <v>882739</v>
      </c>
      <c r="E3" s="39">
        <v>16901</v>
      </c>
      <c r="F3" s="39">
        <v>42018</v>
      </c>
      <c r="G3" s="42">
        <f t="shared" ref="G3:G20" si="0">+D3/C3*100</f>
        <v>93.743057458227923</v>
      </c>
      <c r="H3" s="42">
        <f t="shared" ref="H3:H20" si="1">+E3/C3*100</f>
        <v>1.7948129788097165</v>
      </c>
      <c r="I3" s="42">
        <f t="shared" ref="I3:I20" si="2">+F3/C3*100</f>
        <v>4.4621295629623487</v>
      </c>
      <c r="J3" s="41"/>
    </row>
    <row r="4" spans="1:10">
      <c r="A4" s="36" t="s">
        <v>37</v>
      </c>
      <c r="B4" s="38" t="s">
        <v>41</v>
      </c>
      <c r="C4" s="39">
        <v>793035</v>
      </c>
      <c r="D4" s="39">
        <v>759442</v>
      </c>
      <c r="E4" s="39">
        <v>11282</v>
      </c>
      <c r="F4" s="39">
        <v>22311</v>
      </c>
      <c r="G4" s="42">
        <f t="shared" si="0"/>
        <v>95.763995283940801</v>
      </c>
      <c r="H4" s="42">
        <f t="shared" si="1"/>
        <v>1.4226358231351706</v>
      </c>
      <c r="I4" s="42">
        <f t="shared" si="2"/>
        <v>2.8133688929240197</v>
      </c>
      <c r="J4" s="41"/>
    </row>
    <row r="5" spans="1:10">
      <c r="A5" s="36" t="s">
        <v>37</v>
      </c>
      <c r="B5" s="38" t="s">
        <v>42</v>
      </c>
      <c r="C5" s="39">
        <v>602502</v>
      </c>
      <c r="D5" s="39">
        <v>581631</v>
      </c>
      <c r="E5" s="39">
        <v>7193</v>
      </c>
      <c r="F5" s="39">
        <v>13678</v>
      </c>
      <c r="G5" s="42">
        <f t="shared" si="0"/>
        <v>96.535945108895902</v>
      </c>
      <c r="H5" s="42">
        <f t="shared" si="1"/>
        <v>1.1938549581578151</v>
      </c>
      <c r="I5" s="42">
        <f t="shared" si="2"/>
        <v>2.270199932946281</v>
      </c>
      <c r="J5" s="41"/>
    </row>
    <row r="6" spans="1:10">
      <c r="A6" s="36" t="s">
        <v>37</v>
      </c>
      <c r="B6" s="38" t="s">
        <v>43</v>
      </c>
      <c r="C6" s="39">
        <v>404175</v>
      </c>
      <c r="D6" s="39">
        <v>391477</v>
      </c>
      <c r="E6" s="39">
        <v>4320</v>
      </c>
      <c r="F6" s="39">
        <v>8378</v>
      </c>
      <c r="G6" s="42">
        <f t="shared" si="0"/>
        <v>96.858291581616868</v>
      </c>
      <c r="H6" s="42">
        <f t="shared" si="1"/>
        <v>1.0688439413620336</v>
      </c>
      <c r="I6" s="42">
        <f t="shared" si="2"/>
        <v>2.0728644770210924</v>
      </c>
      <c r="J6" s="41"/>
    </row>
    <row r="7" spans="1:10">
      <c r="A7" s="36" t="s">
        <v>37</v>
      </c>
      <c r="B7" s="38" t="s">
        <v>44</v>
      </c>
      <c r="C7" s="39">
        <v>237241</v>
      </c>
      <c r="D7" s="39">
        <v>229300</v>
      </c>
      <c r="E7" s="39">
        <v>2502</v>
      </c>
      <c r="F7" s="39">
        <v>5439</v>
      </c>
      <c r="G7" s="42">
        <f t="shared" si="0"/>
        <v>96.652770811116113</v>
      </c>
      <c r="H7" s="42">
        <f t="shared" si="1"/>
        <v>1.0546237791949959</v>
      </c>
      <c r="I7" s="42">
        <f t="shared" si="2"/>
        <v>2.2926054096888819</v>
      </c>
      <c r="J7" s="41"/>
    </row>
    <row r="8" spans="1:10">
      <c r="A8" s="36" t="s">
        <v>37</v>
      </c>
      <c r="B8" s="38" t="s">
        <v>45</v>
      </c>
      <c r="C8" s="39">
        <v>111080</v>
      </c>
      <c r="D8" s="39">
        <v>105804</v>
      </c>
      <c r="E8" s="39">
        <v>1231</v>
      </c>
      <c r="F8" s="39">
        <v>4045</v>
      </c>
      <c r="G8" s="42">
        <f t="shared" si="0"/>
        <v>95.250270075621174</v>
      </c>
      <c r="H8" s="42">
        <f t="shared" si="1"/>
        <v>1.1082102988836875</v>
      </c>
      <c r="I8" s="42">
        <f t="shared" si="2"/>
        <v>3.6415196254951385</v>
      </c>
      <c r="J8" s="41"/>
    </row>
    <row r="9" spans="1:10">
      <c r="A9" s="36" t="s">
        <v>37</v>
      </c>
      <c r="B9" s="38" t="s">
        <v>46</v>
      </c>
      <c r="C9" s="39">
        <v>30852</v>
      </c>
      <c r="D9" s="39">
        <v>27807</v>
      </c>
      <c r="E9" s="39">
        <v>494</v>
      </c>
      <c r="F9" s="39">
        <v>2551</v>
      </c>
      <c r="G9" s="42">
        <f t="shared" si="0"/>
        <v>90.130299494360173</v>
      </c>
      <c r="H9" s="42">
        <f t="shared" si="1"/>
        <v>1.6011927913911577</v>
      </c>
      <c r="I9" s="42">
        <f t="shared" si="2"/>
        <v>8.2685077142486705</v>
      </c>
      <c r="J9" s="41"/>
    </row>
    <row r="10" spans="1:10">
      <c r="A10" s="36" t="s">
        <v>37</v>
      </c>
      <c r="B10" s="38" t="s">
        <v>47</v>
      </c>
      <c r="C10" s="39">
        <v>4200</v>
      </c>
      <c r="D10" s="39">
        <v>3751</v>
      </c>
      <c r="E10" s="39">
        <v>84</v>
      </c>
      <c r="F10" s="39">
        <v>365</v>
      </c>
      <c r="G10" s="42">
        <f t="shared" si="0"/>
        <v>89.30952380952381</v>
      </c>
      <c r="H10" s="42">
        <f t="shared" si="1"/>
        <v>2</v>
      </c>
      <c r="I10" s="42">
        <f t="shared" si="2"/>
        <v>8.6904761904761898</v>
      </c>
      <c r="J10" s="41"/>
    </row>
    <row r="11" spans="1:10">
      <c r="A11" s="36" t="s">
        <v>37</v>
      </c>
      <c r="B11" s="38" t="s">
        <v>35</v>
      </c>
      <c r="C11" s="40">
        <f>SUM(C2:C10)</f>
        <v>4179205</v>
      </c>
      <c r="D11" s="40">
        <f t="shared" ref="D11:F11" si="3">SUM(D2:D10)</f>
        <v>3847139</v>
      </c>
      <c r="E11" s="40">
        <f t="shared" si="3"/>
        <v>79119</v>
      </c>
      <c r="F11" s="40">
        <f t="shared" si="3"/>
        <v>252947</v>
      </c>
      <c r="G11" s="42">
        <f t="shared" si="0"/>
        <v>92.05432612183418</v>
      </c>
      <c r="H11" s="42">
        <f t="shared" si="1"/>
        <v>1.8931591056193704</v>
      </c>
      <c r="I11" s="42">
        <f t="shared" si="2"/>
        <v>6.052514772546453</v>
      </c>
      <c r="J11" s="41"/>
    </row>
    <row r="12" spans="1:10">
      <c r="A12" s="36" t="s">
        <v>36</v>
      </c>
      <c r="B12" s="38" t="s">
        <v>40</v>
      </c>
      <c r="C12" s="39">
        <v>790896</v>
      </c>
      <c r="D12" s="39">
        <v>684782</v>
      </c>
      <c r="E12" s="39">
        <v>17600</v>
      </c>
      <c r="F12" s="39">
        <v>88514</v>
      </c>
      <c r="G12" s="42">
        <f t="shared" si="0"/>
        <v>86.58306528291962</v>
      </c>
      <c r="H12" s="42">
        <f t="shared" si="1"/>
        <v>2.2253241892739375</v>
      </c>
      <c r="I12" s="42">
        <f t="shared" si="2"/>
        <v>11.191610527806438</v>
      </c>
      <c r="J12" s="41"/>
    </row>
    <row r="13" spans="1:10">
      <c r="A13" s="36" t="s">
        <v>36</v>
      </c>
      <c r="B13" s="38" t="s">
        <v>41</v>
      </c>
      <c r="C13" s="39">
        <v>622529</v>
      </c>
      <c r="D13" s="39">
        <v>592567</v>
      </c>
      <c r="E13" s="39">
        <v>8665</v>
      </c>
      <c r="F13" s="39">
        <v>21297</v>
      </c>
      <c r="G13" s="42">
        <f t="shared" si="0"/>
        <v>95.187051526916818</v>
      </c>
      <c r="H13" s="42">
        <f t="shared" si="1"/>
        <v>1.3919030278107525</v>
      </c>
      <c r="I13" s="42">
        <f t="shared" si="2"/>
        <v>3.421045445272429</v>
      </c>
      <c r="J13" s="41"/>
    </row>
    <row r="14" spans="1:10">
      <c r="A14" s="36" t="s">
        <v>36</v>
      </c>
      <c r="B14" s="38" t="s">
        <v>42</v>
      </c>
      <c r="C14" s="39">
        <v>419408</v>
      </c>
      <c r="D14" s="39">
        <v>402784</v>
      </c>
      <c r="E14" s="39">
        <v>5083</v>
      </c>
      <c r="F14" s="39">
        <v>11541</v>
      </c>
      <c r="G14" s="42">
        <f t="shared" si="0"/>
        <v>96.036317857551595</v>
      </c>
      <c r="H14" s="42">
        <f t="shared" si="1"/>
        <v>1.2119463624918934</v>
      </c>
      <c r="I14" s="42">
        <f t="shared" si="2"/>
        <v>2.7517357799565101</v>
      </c>
      <c r="J14" s="41"/>
    </row>
    <row r="15" spans="1:10">
      <c r="A15" s="36" t="s">
        <v>36</v>
      </c>
      <c r="B15" s="38" t="s">
        <v>43</v>
      </c>
      <c r="C15" s="39">
        <v>241330</v>
      </c>
      <c r="D15" s="39">
        <v>232105</v>
      </c>
      <c r="E15" s="39">
        <v>2749</v>
      </c>
      <c r="F15" s="39">
        <v>6476</v>
      </c>
      <c r="G15" s="42">
        <f t="shared" si="0"/>
        <v>96.177433389963952</v>
      </c>
      <c r="H15" s="42">
        <f t="shared" si="1"/>
        <v>1.1391041312725314</v>
      </c>
      <c r="I15" s="42">
        <f t="shared" si="2"/>
        <v>2.6834624787635186</v>
      </c>
      <c r="J15" s="41"/>
    </row>
    <row r="16" spans="1:10">
      <c r="A16" s="36" t="s">
        <v>36</v>
      </c>
      <c r="B16" s="38" t="s">
        <v>44</v>
      </c>
      <c r="C16" s="39">
        <v>116378</v>
      </c>
      <c r="D16" s="39">
        <v>111303</v>
      </c>
      <c r="E16" s="39">
        <v>1325</v>
      </c>
      <c r="F16" s="39">
        <v>3750</v>
      </c>
      <c r="G16" s="42">
        <f t="shared" si="0"/>
        <v>95.639210159995883</v>
      </c>
      <c r="H16" s="42">
        <f t="shared" si="1"/>
        <v>1.1385313375380226</v>
      </c>
      <c r="I16" s="42">
        <f t="shared" si="2"/>
        <v>3.2222585024661021</v>
      </c>
      <c r="J16" s="41"/>
    </row>
    <row r="17" spans="1:10">
      <c r="A17" s="36" t="s">
        <v>36</v>
      </c>
      <c r="B17" s="38" t="s">
        <v>45</v>
      </c>
      <c r="C17" s="39">
        <v>45076</v>
      </c>
      <c r="D17" s="39">
        <v>41293</v>
      </c>
      <c r="E17" s="39">
        <v>628</v>
      </c>
      <c r="F17" s="39">
        <v>3155</v>
      </c>
      <c r="G17" s="42">
        <f t="shared" si="0"/>
        <v>91.607507320969034</v>
      </c>
      <c r="H17" s="42">
        <f t="shared" si="1"/>
        <v>1.3932025911793415</v>
      </c>
      <c r="I17" s="42">
        <f t="shared" si="2"/>
        <v>6.9992900878516284</v>
      </c>
      <c r="J17" s="41"/>
    </row>
    <row r="18" spans="1:10">
      <c r="A18" s="36" t="s">
        <v>36</v>
      </c>
      <c r="B18" s="38" t="s">
        <v>46</v>
      </c>
      <c r="C18" s="39">
        <v>11729</v>
      </c>
      <c r="D18" s="39">
        <v>9345</v>
      </c>
      <c r="E18" s="39">
        <v>235</v>
      </c>
      <c r="F18" s="39">
        <v>2149</v>
      </c>
      <c r="G18" s="42">
        <f t="shared" si="0"/>
        <v>79.674311535510284</v>
      </c>
      <c r="H18" s="42">
        <f t="shared" si="1"/>
        <v>2.0035808679341804</v>
      </c>
      <c r="I18" s="42">
        <f t="shared" si="2"/>
        <v>18.322107596555544</v>
      </c>
      <c r="J18" s="41"/>
    </row>
    <row r="19" spans="1:10">
      <c r="A19" s="36" t="s">
        <v>36</v>
      </c>
      <c r="B19" s="38" t="s">
        <v>47</v>
      </c>
      <c r="C19" s="39">
        <v>1334</v>
      </c>
      <c r="D19" s="39">
        <v>1109</v>
      </c>
      <c r="E19" s="39">
        <v>31</v>
      </c>
      <c r="F19" s="39">
        <v>194</v>
      </c>
      <c r="G19" s="42">
        <f t="shared" si="0"/>
        <v>83.133433283358315</v>
      </c>
      <c r="H19" s="42">
        <f t="shared" si="1"/>
        <v>2.3238380809595203</v>
      </c>
      <c r="I19" s="42">
        <f t="shared" si="2"/>
        <v>14.54272863568216</v>
      </c>
      <c r="J19" s="41"/>
    </row>
    <row r="20" spans="1:10">
      <c r="A20" s="36" t="s">
        <v>36</v>
      </c>
      <c r="B20" s="38" t="s">
        <v>35</v>
      </c>
      <c r="C20" s="40">
        <f>SUM(C12:C19)</f>
        <v>2248680</v>
      </c>
      <c r="D20" s="40">
        <f t="shared" ref="D20:F20" si="4">SUM(D12:D19)</f>
        <v>2075288</v>
      </c>
      <c r="E20" s="40">
        <f t="shared" si="4"/>
        <v>36316</v>
      </c>
      <c r="F20" s="40">
        <f t="shared" si="4"/>
        <v>137076</v>
      </c>
      <c r="G20" s="42">
        <f t="shared" si="0"/>
        <v>92.289165199139049</v>
      </c>
      <c r="H20" s="42">
        <f t="shared" si="1"/>
        <v>1.6149919063628442</v>
      </c>
      <c r="I20" s="42">
        <f t="shared" si="2"/>
        <v>6.0958428944981051</v>
      </c>
      <c r="J20" s="4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7EB7E-4A90-430B-8C0A-3ECF74D25B6A}">
  <dimension ref="A1:C10"/>
  <sheetViews>
    <sheetView workbookViewId="0">
      <selection activeCell="C11" sqref="C11"/>
    </sheetView>
  </sheetViews>
  <sheetFormatPr baseColWidth="10" defaultRowHeight="14.4"/>
  <sheetData>
    <row r="1" spans="1:3">
      <c r="A1" t="s">
        <v>80</v>
      </c>
      <c r="B1" t="s">
        <v>34</v>
      </c>
      <c r="C1" t="s">
        <v>38</v>
      </c>
    </row>
    <row r="2" spans="1:3">
      <c r="A2">
        <v>2022</v>
      </c>
      <c r="B2" t="s">
        <v>35</v>
      </c>
      <c r="C2">
        <v>88.7</v>
      </c>
    </row>
    <row r="3" spans="1:3">
      <c r="A3">
        <v>2022</v>
      </c>
      <c r="B3" t="s">
        <v>36</v>
      </c>
      <c r="C3">
        <v>89.2</v>
      </c>
    </row>
    <row r="4" spans="1:3">
      <c r="A4">
        <v>2022</v>
      </c>
      <c r="B4" t="s">
        <v>37</v>
      </c>
      <c r="C4">
        <v>88.5</v>
      </c>
    </row>
    <row r="5" spans="1:3">
      <c r="A5">
        <v>2010</v>
      </c>
      <c r="B5" t="s">
        <v>35</v>
      </c>
      <c r="C5">
        <v>88.8</v>
      </c>
    </row>
    <row r="6" spans="1:3">
      <c r="A6">
        <v>2010</v>
      </c>
      <c r="B6" t="s">
        <v>36</v>
      </c>
      <c r="C6">
        <v>89.7</v>
      </c>
    </row>
    <row r="7" spans="1:3">
      <c r="A7">
        <v>2010</v>
      </c>
      <c r="B7" t="s">
        <v>37</v>
      </c>
      <c r="C7">
        <v>88.3</v>
      </c>
    </row>
    <row r="8" spans="1:3">
      <c r="A8">
        <v>2001</v>
      </c>
      <c r="B8" t="s">
        <v>35</v>
      </c>
      <c r="C8">
        <v>64.5</v>
      </c>
    </row>
    <row r="9" spans="1:3">
      <c r="A9">
        <v>2001</v>
      </c>
      <c r="B9" t="s">
        <v>36</v>
      </c>
      <c r="C9">
        <v>60.1</v>
      </c>
    </row>
    <row r="10" spans="1:3">
      <c r="A10">
        <v>2001</v>
      </c>
      <c r="B10" t="s">
        <v>37</v>
      </c>
      <c r="C10">
        <v>73.2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4E8A1-5AB4-48B6-9F9A-BBCFAE47F327}">
  <dimension ref="A1:H13"/>
  <sheetViews>
    <sheetView workbookViewId="0">
      <selection activeCell="F23" sqref="F23"/>
    </sheetView>
  </sheetViews>
  <sheetFormatPr baseColWidth="10" defaultRowHeight="14.4"/>
  <cols>
    <col min="3" max="3" width="19.109375" customWidth="1"/>
    <col min="4" max="4" width="19.33203125" customWidth="1"/>
    <col min="6" max="6" width="17.6640625" customWidth="1"/>
    <col min="7" max="7" width="21.5546875" customWidth="1"/>
  </cols>
  <sheetData>
    <row r="1" spans="1:8" ht="27" thickBot="1">
      <c r="A1" s="23" t="s">
        <v>11</v>
      </c>
      <c r="B1" s="14" t="s">
        <v>15</v>
      </c>
      <c r="C1" s="13" t="s">
        <v>16</v>
      </c>
      <c r="D1" s="12" t="s">
        <v>17</v>
      </c>
      <c r="E1" s="14" t="s">
        <v>12</v>
      </c>
      <c r="F1" s="13" t="s">
        <v>13</v>
      </c>
      <c r="G1" s="12" t="s">
        <v>14</v>
      </c>
      <c r="H1" s="11"/>
    </row>
    <row r="2" spans="1:8">
      <c r="A2" s="15">
        <v>2013</v>
      </c>
      <c r="B2" s="16">
        <v>1709181</v>
      </c>
      <c r="C2" s="17">
        <v>657183.08333333337</v>
      </c>
      <c r="D2" s="18">
        <v>1051997.9166666667</v>
      </c>
      <c r="E2" s="16">
        <v>2597616.9166666665</v>
      </c>
      <c r="F2" s="17">
        <v>1848370.5</v>
      </c>
      <c r="G2" s="18">
        <v>749246.41666666663</v>
      </c>
    </row>
    <row r="3" spans="1:8">
      <c r="A3" s="15">
        <v>2014</v>
      </c>
      <c r="B3" s="16">
        <v>1740121.4166666665</v>
      </c>
      <c r="C3" s="17">
        <v>687278.16666666663</v>
      </c>
      <c r="D3" s="18">
        <v>1052843.25</v>
      </c>
      <c r="E3" s="16">
        <v>2602068.75</v>
      </c>
      <c r="F3" s="17">
        <v>1851739.9166666667</v>
      </c>
      <c r="G3" s="18">
        <v>750328.83333333337</v>
      </c>
    </row>
    <row r="4" spans="1:8">
      <c r="A4" s="15">
        <v>2015</v>
      </c>
      <c r="B4" s="16">
        <v>1832417.5</v>
      </c>
      <c r="C4" s="17">
        <v>779147.25</v>
      </c>
      <c r="D4" s="18">
        <v>1053270.25</v>
      </c>
      <c r="E4" s="16">
        <v>2972537.25</v>
      </c>
      <c r="F4" s="17">
        <v>2221624.9166666665</v>
      </c>
      <c r="G4" s="18">
        <v>750912.33333333337</v>
      </c>
    </row>
    <row r="5" spans="1:8">
      <c r="A5" s="15">
        <v>2016</v>
      </c>
      <c r="B5" s="16">
        <v>1932691.5833333335</v>
      </c>
      <c r="C5" s="17">
        <v>873333.83333333337</v>
      </c>
      <c r="D5" s="18">
        <v>1059357.75</v>
      </c>
      <c r="E5" s="16">
        <v>3169955.5</v>
      </c>
      <c r="F5" s="17">
        <v>2419808.5833333335</v>
      </c>
      <c r="G5" s="18">
        <v>750146.91666666663</v>
      </c>
    </row>
    <row r="6" spans="1:8">
      <c r="A6" s="15">
        <v>2017</v>
      </c>
      <c r="B6" s="16">
        <v>2004772.6666666665</v>
      </c>
      <c r="C6" s="17">
        <v>926038.66666666663</v>
      </c>
      <c r="D6" s="18">
        <v>1078734</v>
      </c>
      <c r="E6" s="16">
        <v>3240408.9166666665</v>
      </c>
      <c r="F6" s="17">
        <v>2484153.5</v>
      </c>
      <c r="G6" s="18">
        <v>756255.41666666663</v>
      </c>
    </row>
    <row r="7" spans="1:8">
      <c r="A7" s="19">
        <v>2018</v>
      </c>
      <c r="B7" s="20">
        <v>2007875.0833333333</v>
      </c>
      <c r="C7" s="21">
        <v>915900.5</v>
      </c>
      <c r="D7" s="22">
        <v>1091974.5833333333</v>
      </c>
      <c r="E7" s="20">
        <v>3258062</v>
      </c>
      <c r="F7" s="21">
        <v>2498008.5</v>
      </c>
      <c r="G7" s="22">
        <v>760053.5</v>
      </c>
    </row>
    <row r="8" spans="1:8">
      <c r="A8" s="19">
        <v>2019</v>
      </c>
      <c r="B8" s="20">
        <v>1996221.5</v>
      </c>
      <c r="C8" s="22">
        <v>902729</v>
      </c>
      <c r="D8" s="22">
        <v>1093492.5</v>
      </c>
      <c r="E8" s="20">
        <v>3270614.083333333</v>
      </c>
      <c r="F8" s="22">
        <v>2514669.9166666665</v>
      </c>
      <c r="G8" s="22">
        <v>755944.16666666663</v>
      </c>
    </row>
    <row r="9" spans="1:8">
      <c r="A9" s="19">
        <v>2020</v>
      </c>
      <c r="B9" s="20">
        <v>1975433.6666666665</v>
      </c>
      <c r="C9" s="22">
        <v>884029.16666666663</v>
      </c>
      <c r="D9" s="22">
        <v>1091404.5</v>
      </c>
      <c r="E9" s="20">
        <v>3262124.9166666665</v>
      </c>
      <c r="F9" s="22">
        <v>2510356.25</v>
      </c>
      <c r="G9" s="22">
        <v>751768.66666666663</v>
      </c>
    </row>
    <row r="10" spans="1:8">
      <c r="A10" s="19">
        <v>2021</v>
      </c>
      <c r="B10" s="20">
        <v>1931837.8333333335</v>
      </c>
      <c r="C10" s="22">
        <v>856765.66666666663</v>
      </c>
      <c r="D10" s="22">
        <v>1075072.1666666667</v>
      </c>
      <c r="E10" s="20">
        <v>3231713.5833333335</v>
      </c>
      <c r="F10" s="22">
        <v>2490583.5</v>
      </c>
      <c r="G10" s="22">
        <v>741130.08333333337</v>
      </c>
    </row>
    <row r="11" spans="1:8">
      <c r="A11" s="19">
        <v>2022</v>
      </c>
      <c r="B11" s="20">
        <v>1920294.5</v>
      </c>
      <c r="C11" s="22">
        <v>835257.33333333337</v>
      </c>
      <c r="D11" s="22">
        <v>1085037.1666666667</v>
      </c>
      <c r="E11" s="20">
        <v>3332275.75</v>
      </c>
      <c r="F11" s="22">
        <v>2590449.4166666665</v>
      </c>
      <c r="G11" s="22">
        <v>741826.33333333337</v>
      </c>
    </row>
    <row r="12" spans="1:8">
      <c r="A12" s="19">
        <v>2023</v>
      </c>
      <c r="B12" s="20">
        <v>1938934.6666666665</v>
      </c>
      <c r="C12" s="22">
        <v>850511.83333333337</v>
      </c>
      <c r="D12" s="22">
        <v>1088422.8333333333</v>
      </c>
      <c r="E12" s="20">
        <v>3422354</v>
      </c>
      <c r="F12" s="22">
        <v>2680910.25</v>
      </c>
      <c r="G12" s="22">
        <v>741443.75</v>
      </c>
    </row>
    <row r="13" spans="1:8">
      <c r="A13" s="19">
        <v>2024</v>
      </c>
      <c r="B13" s="20">
        <v>2065687.9166666665</v>
      </c>
      <c r="C13" s="22">
        <v>981752.08333333337</v>
      </c>
      <c r="D13" s="22">
        <v>1083935.8333333333</v>
      </c>
      <c r="E13" s="20">
        <v>3565227.8333333335</v>
      </c>
      <c r="F13" s="22">
        <v>2831802.3333333335</v>
      </c>
      <c r="G13" s="22">
        <v>733425.5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29930-DDF4-447E-8EC7-5F533FCDC337}">
  <dimension ref="A1:H7"/>
  <sheetViews>
    <sheetView workbookViewId="0">
      <selection activeCell="H29" sqref="H29"/>
    </sheetView>
  </sheetViews>
  <sheetFormatPr baseColWidth="10" defaultRowHeight="13.8"/>
  <cols>
    <col min="1" max="1" width="11.5546875" style="61"/>
    <col min="2" max="2" width="18.77734375" style="61" customWidth="1"/>
    <col min="3" max="4" width="12.5546875" style="61" bestFit="1" customWidth="1"/>
    <col min="5" max="16384" width="11.5546875" style="61"/>
  </cols>
  <sheetData>
    <row r="1" spans="1:8">
      <c r="A1" s="67" t="s">
        <v>11</v>
      </c>
      <c r="B1" s="67" t="s">
        <v>184</v>
      </c>
      <c r="C1" s="67" t="s">
        <v>36</v>
      </c>
      <c r="D1" s="67" t="s">
        <v>37</v>
      </c>
      <c r="E1" s="60"/>
      <c r="F1" s="60"/>
      <c r="G1" s="60"/>
      <c r="H1" s="60"/>
    </row>
    <row r="2" spans="1:8">
      <c r="A2" s="67">
        <v>2023</v>
      </c>
      <c r="B2" s="70" t="s">
        <v>10</v>
      </c>
      <c r="C2" s="69">
        <v>243312.09206565554</v>
      </c>
      <c r="D2" s="69">
        <v>180843.52343982717</v>
      </c>
      <c r="E2" s="65"/>
      <c r="F2" s="62"/>
      <c r="G2" s="65"/>
      <c r="H2" s="65"/>
    </row>
    <row r="3" spans="1:8">
      <c r="A3" s="67">
        <v>2022</v>
      </c>
      <c r="B3" s="70" t="s">
        <v>10</v>
      </c>
      <c r="C3" s="69">
        <v>100784.01832843763</v>
      </c>
      <c r="D3" s="69">
        <v>67140.727649110951</v>
      </c>
      <c r="E3" s="63"/>
      <c r="F3" s="63"/>
      <c r="G3" s="71"/>
      <c r="H3" s="63"/>
    </row>
    <row r="4" spans="1:8">
      <c r="A4" s="67">
        <v>2023</v>
      </c>
      <c r="B4" s="64" t="s">
        <v>182</v>
      </c>
      <c r="C4" s="69">
        <v>162870.09699135067</v>
      </c>
      <c r="D4" s="69">
        <v>147223.48147820306</v>
      </c>
      <c r="E4" s="63"/>
      <c r="F4" s="63"/>
      <c r="G4" s="71"/>
      <c r="H4" s="63"/>
    </row>
    <row r="5" spans="1:8">
      <c r="A5" s="67">
        <v>2022</v>
      </c>
      <c r="B5" s="64" t="s">
        <v>182</v>
      </c>
      <c r="C5" s="69">
        <v>56884.97583004857</v>
      </c>
      <c r="D5" s="69">
        <v>52085.505609997323</v>
      </c>
    </row>
    <row r="6" spans="1:8">
      <c r="A6" s="67">
        <v>2023</v>
      </c>
      <c r="B6" s="64" t="s">
        <v>183</v>
      </c>
      <c r="C6" s="69">
        <v>311079.68979367655</v>
      </c>
      <c r="D6" s="69">
        <v>120708.70080775545</v>
      </c>
    </row>
    <row r="7" spans="1:8">
      <c r="A7" s="67">
        <v>2022</v>
      </c>
      <c r="B7" s="64" t="s">
        <v>183</v>
      </c>
      <c r="C7" s="69">
        <v>134030.74916924138</v>
      </c>
      <c r="D7" s="69">
        <v>307777.26345821464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D1CF82-49B4-4F76-B978-57349D795049}">
  <dimension ref="A1:M19"/>
  <sheetViews>
    <sheetView workbookViewId="0">
      <selection activeCell="E24" sqref="E24"/>
    </sheetView>
  </sheetViews>
  <sheetFormatPr baseColWidth="10" defaultRowHeight="14.4"/>
  <sheetData>
    <row r="1" spans="1:13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K1" s="24" t="s">
        <v>27</v>
      </c>
      <c r="L1" s="24" t="s">
        <v>28</v>
      </c>
      <c r="M1" s="24" t="s">
        <v>29</v>
      </c>
    </row>
    <row r="2" spans="1:13">
      <c r="A2">
        <v>2018</v>
      </c>
      <c r="B2" t="s">
        <v>30</v>
      </c>
      <c r="C2">
        <v>3018200</v>
      </c>
      <c r="D2">
        <v>951227</v>
      </c>
      <c r="E2">
        <v>2251437</v>
      </c>
      <c r="F2">
        <v>204809</v>
      </c>
      <c r="G2">
        <v>31.5</v>
      </c>
      <c r="H2">
        <v>74.599999999999994</v>
      </c>
      <c r="I2">
        <v>6.8</v>
      </c>
      <c r="K2" s="24" t="s">
        <v>31</v>
      </c>
      <c r="L2" s="24" t="s">
        <v>31</v>
      </c>
      <c r="M2" s="24" t="s">
        <v>32</v>
      </c>
    </row>
    <row r="3" spans="1:13">
      <c r="A3">
        <v>2018</v>
      </c>
      <c r="B3" t="s">
        <v>33</v>
      </c>
      <c r="C3">
        <v>4041006</v>
      </c>
      <c r="D3">
        <v>593218</v>
      </c>
      <c r="E3">
        <v>3649248</v>
      </c>
      <c r="F3">
        <v>266075</v>
      </c>
      <c r="G3">
        <v>14.7</v>
      </c>
      <c r="H3">
        <v>90.3</v>
      </c>
      <c r="I3">
        <v>6.6</v>
      </c>
      <c r="K3" s="24" t="s">
        <v>31</v>
      </c>
      <c r="L3" s="24" t="s">
        <v>31</v>
      </c>
      <c r="M3" s="24" t="s">
        <v>32</v>
      </c>
    </row>
    <row r="4" spans="1:13">
      <c r="A4">
        <v>2018</v>
      </c>
      <c r="B4" t="s">
        <v>10</v>
      </c>
      <c r="C4">
        <v>7059206</v>
      </c>
      <c r="D4">
        <v>1544445</v>
      </c>
      <c r="E4">
        <v>5900685</v>
      </c>
      <c r="F4">
        <v>470884</v>
      </c>
      <c r="G4">
        <v>21.9</v>
      </c>
      <c r="H4">
        <v>83.6</v>
      </c>
      <c r="I4">
        <v>6.7</v>
      </c>
      <c r="K4" s="24" t="s">
        <v>31</v>
      </c>
      <c r="L4" s="24" t="s">
        <v>31</v>
      </c>
      <c r="M4" s="24" t="s">
        <v>31</v>
      </c>
    </row>
    <row r="5" spans="1:13">
      <c r="A5">
        <v>2019</v>
      </c>
      <c r="B5" t="s">
        <v>30</v>
      </c>
      <c r="C5">
        <v>3076390</v>
      </c>
      <c r="D5">
        <v>1005257</v>
      </c>
      <c r="E5">
        <v>2263218</v>
      </c>
      <c r="F5">
        <v>218227</v>
      </c>
      <c r="G5">
        <v>32.700000000000003</v>
      </c>
      <c r="H5">
        <v>73.599999999999994</v>
      </c>
      <c r="I5">
        <v>7.1</v>
      </c>
      <c r="K5" s="24" t="s">
        <v>31</v>
      </c>
      <c r="L5" s="24" t="s">
        <v>31</v>
      </c>
      <c r="M5" s="24" t="s">
        <v>32</v>
      </c>
    </row>
    <row r="6" spans="1:13">
      <c r="A6">
        <v>2019</v>
      </c>
      <c r="B6" t="s">
        <v>33</v>
      </c>
      <c r="C6">
        <v>4027390</v>
      </c>
      <c r="D6">
        <v>561000</v>
      </c>
      <c r="E6">
        <v>3558004</v>
      </c>
      <c r="F6">
        <v>283034</v>
      </c>
      <c r="G6">
        <v>13.9</v>
      </c>
      <c r="H6">
        <v>88.3</v>
      </c>
      <c r="I6">
        <v>7</v>
      </c>
      <c r="K6" s="24" t="s">
        <v>31</v>
      </c>
      <c r="L6" s="24" t="s">
        <v>31</v>
      </c>
      <c r="M6" s="24" t="s">
        <v>32</v>
      </c>
    </row>
    <row r="7" spans="1:13">
      <c r="A7">
        <v>2019</v>
      </c>
      <c r="B7" t="s">
        <v>10</v>
      </c>
      <c r="C7">
        <v>7103780</v>
      </c>
      <c r="D7">
        <v>1566257</v>
      </c>
      <c r="E7">
        <v>5821222</v>
      </c>
      <c r="F7">
        <v>501261</v>
      </c>
      <c r="G7">
        <v>22</v>
      </c>
      <c r="H7">
        <v>81.900000000000006</v>
      </c>
      <c r="I7">
        <v>7.1</v>
      </c>
      <c r="K7" s="24" t="s">
        <v>31</v>
      </c>
      <c r="L7" s="24" t="s">
        <v>31</v>
      </c>
      <c r="M7" s="24" t="s">
        <v>31</v>
      </c>
    </row>
    <row r="8" spans="1:13">
      <c r="A8">
        <v>2020</v>
      </c>
      <c r="B8" t="s">
        <v>30</v>
      </c>
      <c r="C8">
        <v>2621381</v>
      </c>
      <c r="D8">
        <v>756501</v>
      </c>
      <c r="E8">
        <v>1913535</v>
      </c>
      <c r="F8">
        <v>230599</v>
      </c>
      <c r="G8">
        <v>28.9</v>
      </c>
      <c r="H8">
        <v>73</v>
      </c>
      <c r="I8">
        <v>8.8000000000000007</v>
      </c>
      <c r="K8" s="24" t="s">
        <v>31</v>
      </c>
      <c r="L8" s="24" t="s">
        <v>31</v>
      </c>
      <c r="M8" s="24" t="s">
        <v>32</v>
      </c>
    </row>
    <row r="9" spans="1:13">
      <c r="A9">
        <v>2020</v>
      </c>
      <c r="B9" t="s">
        <v>33</v>
      </c>
      <c r="C9">
        <v>3409171</v>
      </c>
      <c r="D9">
        <v>377347</v>
      </c>
      <c r="E9">
        <v>2998343</v>
      </c>
      <c r="F9">
        <v>282573</v>
      </c>
      <c r="G9">
        <v>11.1</v>
      </c>
      <c r="H9">
        <v>87.9</v>
      </c>
      <c r="I9">
        <v>8.3000000000000007</v>
      </c>
      <c r="K9" s="24" t="s">
        <v>31</v>
      </c>
      <c r="L9" s="24" t="s">
        <v>31</v>
      </c>
      <c r="M9" s="24" t="s">
        <v>32</v>
      </c>
    </row>
    <row r="10" spans="1:13">
      <c r="A10">
        <v>2020</v>
      </c>
      <c r="B10" t="s">
        <v>10</v>
      </c>
      <c r="C10">
        <v>6030552</v>
      </c>
      <c r="D10">
        <v>1133848</v>
      </c>
      <c r="E10">
        <v>4911878</v>
      </c>
      <c r="F10">
        <v>513172</v>
      </c>
      <c r="G10">
        <v>18.8</v>
      </c>
      <c r="H10">
        <v>81.400000000000006</v>
      </c>
      <c r="I10">
        <v>8.5</v>
      </c>
      <c r="K10" s="24" t="s">
        <v>31</v>
      </c>
      <c r="L10" s="24" t="s">
        <v>31</v>
      </c>
      <c r="M10" s="24" t="s">
        <v>31</v>
      </c>
    </row>
    <row r="11" spans="1:13">
      <c r="A11">
        <v>2021</v>
      </c>
      <c r="B11" t="s">
        <v>30</v>
      </c>
      <c r="C11">
        <v>2898146</v>
      </c>
      <c r="D11">
        <v>1047582</v>
      </c>
      <c r="E11">
        <v>1988282</v>
      </c>
      <c r="F11">
        <v>201825</v>
      </c>
      <c r="G11">
        <v>36.1</v>
      </c>
      <c r="H11">
        <v>68.599999999999994</v>
      </c>
      <c r="I11">
        <v>7</v>
      </c>
      <c r="K11" s="24" t="s">
        <v>31</v>
      </c>
      <c r="L11" s="24" t="s">
        <v>31</v>
      </c>
      <c r="M11" s="24" t="s">
        <v>32</v>
      </c>
    </row>
    <row r="12" spans="1:13">
      <c r="A12">
        <v>2021</v>
      </c>
      <c r="B12" t="s">
        <v>33</v>
      </c>
      <c r="C12">
        <v>3710307</v>
      </c>
      <c r="D12">
        <v>488463</v>
      </c>
      <c r="E12">
        <v>3215819</v>
      </c>
      <c r="F12">
        <v>220936</v>
      </c>
      <c r="G12">
        <v>13.2</v>
      </c>
      <c r="H12">
        <v>86.7</v>
      </c>
      <c r="I12">
        <v>6</v>
      </c>
      <c r="K12" s="24" t="s">
        <v>31</v>
      </c>
      <c r="L12" s="24" t="s">
        <v>31</v>
      </c>
      <c r="M12" s="24" t="s">
        <v>32</v>
      </c>
    </row>
    <row r="13" spans="1:13">
      <c r="A13">
        <v>2021</v>
      </c>
      <c r="B13" t="s">
        <v>10</v>
      </c>
      <c r="C13">
        <v>6608453</v>
      </c>
      <c r="D13">
        <v>1536045</v>
      </c>
      <c r="E13">
        <v>5204101</v>
      </c>
      <c r="F13">
        <v>422761</v>
      </c>
      <c r="G13">
        <v>23.2</v>
      </c>
      <c r="H13">
        <v>78.7</v>
      </c>
      <c r="I13">
        <v>6.4</v>
      </c>
      <c r="K13" s="24" t="s">
        <v>31</v>
      </c>
      <c r="L13" s="24" t="s">
        <v>31</v>
      </c>
      <c r="M13" s="24" t="s">
        <v>31</v>
      </c>
    </row>
    <row r="14" spans="1:13">
      <c r="A14">
        <v>2022</v>
      </c>
      <c r="B14" t="s">
        <v>30</v>
      </c>
      <c r="C14">
        <v>2909899</v>
      </c>
      <c r="D14">
        <v>1027212</v>
      </c>
      <c r="E14">
        <v>2109983</v>
      </c>
      <c r="F14">
        <v>196205</v>
      </c>
      <c r="G14">
        <v>35.299999999999997</v>
      </c>
      <c r="H14">
        <v>72.5</v>
      </c>
      <c r="I14">
        <v>6.7</v>
      </c>
      <c r="K14" s="24" t="s">
        <v>31</v>
      </c>
      <c r="L14" s="24" t="s">
        <v>31</v>
      </c>
      <c r="M14" s="24" t="s">
        <v>32</v>
      </c>
    </row>
    <row r="15" spans="1:13">
      <c r="A15">
        <v>2022</v>
      </c>
      <c r="B15" t="s">
        <v>33</v>
      </c>
      <c r="C15">
        <v>3845623</v>
      </c>
      <c r="D15">
        <v>533916</v>
      </c>
      <c r="E15">
        <v>3389719</v>
      </c>
      <c r="F15">
        <v>249676</v>
      </c>
      <c r="G15">
        <v>13.9</v>
      </c>
      <c r="H15">
        <v>88.1</v>
      </c>
      <c r="I15">
        <v>6.5</v>
      </c>
      <c r="K15" s="24" t="s">
        <v>31</v>
      </c>
      <c r="L15" s="24" t="s">
        <v>31</v>
      </c>
      <c r="M15" s="24" t="s">
        <v>32</v>
      </c>
    </row>
    <row r="16" spans="1:13">
      <c r="A16">
        <v>2022</v>
      </c>
      <c r="B16" t="s">
        <v>10</v>
      </c>
      <c r="C16">
        <v>6755522</v>
      </c>
      <c r="D16">
        <v>1561128</v>
      </c>
      <c r="E16">
        <v>5499702</v>
      </c>
      <c r="F16">
        <v>445881</v>
      </c>
      <c r="G16">
        <v>23.1</v>
      </c>
      <c r="H16">
        <v>81.400000000000006</v>
      </c>
      <c r="I16">
        <v>6.6</v>
      </c>
      <c r="K16" s="24" t="s">
        <v>31</v>
      </c>
      <c r="L16" s="24" t="s">
        <v>31</v>
      </c>
      <c r="M16" s="24" t="s">
        <v>31</v>
      </c>
    </row>
    <row r="17" spans="1:13">
      <c r="A17">
        <v>2023</v>
      </c>
      <c r="B17" t="s">
        <v>30</v>
      </c>
      <c r="C17">
        <v>2892418</v>
      </c>
      <c r="D17">
        <v>1021051</v>
      </c>
      <c r="E17">
        <v>2106085</v>
      </c>
      <c r="F17">
        <v>180280</v>
      </c>
      <c r="G17">
        <v>35.299999999999997</v>
      </c>
      <c r="H17">
        <v>72.8</v>
      </c>
      <c r="I17">
        <v>6.2</v>
      </c>
      <c r="K17" s="24" t="s">
        <v>31</v>
      </c>
      <c r="L17" s="24" t="s">
        <v>31</v>
      </c>
      <c r="M17" s="24" t="s">
        <v>32</v>
      </c>
    </row>
    <row r="18" spans="1:13">
      <c r="A18">
        <v>2023</v>
      </c>
      <c r="B18" t="s">
        <v>33</v>
      </c>
      <c r="C18">
        <v>3875911</v>
      </c>
      <c r="D18">
        <v>577074</v>
      </c>
      <c r="E18">
        <v>3466663</v>
      </c>
      <c r="F18">
        <v>267574</v>
      </c>
      <c r="G18">
        <v>14.9</v>
      </c>
      <c r="H18">
        <v>89.4</v>
      </c>
      <c r="I18">
        <v>6.9</v>
      </c>
      <c r="K18" s="24" t="s">
        <v>31</v>
      </c>
      <c r="L18" s="24" t="s">
        <v>31</v>
      </c>
      <c r="M18" s="24" t="s">
        <v>32</v>
      </c>
    </row>
    <row r="19" spans="1:13">
      <c r="A19">
        <v>2023</v>
      </c>
      <c r="B19" t="s">
        <v>10</v>
      </c>
      <c r="C19">
        <v>6768329</v>
      </c>
      <c r="D19">
        <v>1598125</v>
      </c>
      <c r="E19">
        <v>5572748</v>
      </c>
      <c r="F19">
        <v>447854</v>
      </c>
      <c r="G19">
        <v>23.6</v>
      </c>
      <c r="H19">
        <v>82.3</v>
      </c>
      <c r="I19">
        <v>6.6</v>
      </c>
      <c r="K19" s="24" t="s">
        <v>31</v>
      </c>
      <c r="L19" s="24" t="s">
        <v>31</v>
      </c>
      <c r="M19" s="24" t="s">
        <v>31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04176-3630-44AA-BE48-6C305470BD30}">
  <dimension ref="A1:G14"/>
  <sheetViews>
    <sheetView workbookViewId="0">
      <selection activeCell="F12" sqref="F12"/>
    </sheetView>
  </sheetViews>
  <sheetFormatPr baseColWidth="10" defaultRowHeight="14.4"/>
  <cols>
    <col min="1" max="1" width="6.44140625" customWidth="1"/>
    <col min="2" max="2" width="8.44140625" customWidth="1"/>
    <col min="3" max="3" width="16.6640625" customWidth="1"/>
    <col min="4" max="4" width="18.109375" customWidth="1"/>
  </cols>
  <sheetData>
    <row r="1" spans="1:7">
      <c r="A1" s="25" t="s">
        <v>5</v>
      </c>
      <c r="B1" s="25" t="s">
        <v>0</v>
      </c>
      <c r="C1" s="26" t="s">
        <v>8</v>
      </c>
      <c r="D1" s="26" t="s">
        <v>9</v>
      </c>
      <c r="E1" s="26" t="s">
        <v>6</v>
      </c>
      <c r="F1" s="27" t="s">
        <v>7</v>
      </c>
    </row>
    <row r="2" spans="1:7">
      <c r="A2">
        <v>2018</v>
      </c>
      <c r="B2">
        <v>1</v>
      </c>
      <c r="C2" s="1">
        <v>0.8</v>
      </c>
      <c r="D2" s="2">
        <v>6.1</v>
      </c>
      <c r="E2" s="1">
        <v>6.9</v>
      </c>
      <c r="F2" s="2">
        <v>93.1</v>
      </c>
    </row>
    <row r="3" spans="1:7">
      <c r="A3">
        <v>2018</v>
      </c>
      <c r="B3">
        <v>2</v>
      </c>
      <c r="C3" s="3">
        <v>0.6</v>
      </c>
      <c r="D3" s="3">
        <v>8.4</v>
      </c>
      <c r="E3" s="3">
        <v>9</v>
      </c>
      <c r="F3" s="3">
        <v>91</v>
      </c>
    </row>
    <row r="4" spans="1:7">
      <c r="A4">
        <v>2019</v>
      </c>
      <c r="B4">
        <v>1</v>
      </c>
      <c r="C4" s="4">
        <v>1.2</v>
      </c>
      <c r="D4" s="4">
        <v>9.1999999999999993</v>
      </c>
      <c r="E4" s="28">
        <v>10.4</v>
      </c>
      <c r="F4" s="4">
        <v>89.6</v>
      </c>
    </row>
    <row r="5" spans="1:7">
      <c r="A5">
        <v>2019</v>
      </c>
      <c r="B5">
        <v>2</v>
      </c>
      <c r="C5" s="5">
        <v>0.9</v>
      </c>
      <c r="D5" s="5">
        <v>10.4</v>
      </c>
      <c r="E5" s="3">
        <v>11.3</v>
      </c>
      <c r="F5" s="5">
        <v>88.7</v>
      </c>
    </row>
    <row r="6" spans="1:7">
      <c r="A6">
        <v>2020</v>
      </c>
      <c r="B6">
        <v>1</v>
      </c>
      <c r="C6" s="5">
        <v>1.3</v>
      </c>
      <c r="D6" s="5">
        <v>10.1</v>
      </c>
      <c r="E6" s="3">
        <v>11.4</v>
      </c>
      <c r="F6" s="5">
        <v>88.6</v>
      </c>
    </row>
    <row r="7" spans="1:7">
      <c r="A7">
        <v>2020</v>
      </c>
      <c r="B7">
        <v>2</v>
      </c>
      <c r="C7" s="3">
        <v>1</v>
      </c>
      <c r="D7" s="5">
        <v>10.9</v>
      </c>
      <c r="E7" s="3">
        <v>11.9</v>
      </c>
      <c r="F7" s="5">
        <v>88.1</v>
      </c>
    </row>
    <row r="8" spans="1:7">
      <c r="A8">
        <v>2021</v>
      </c>
      <c r="B8">
        <v>1</v>
      </c>
      <c r="C8" s="3">
        <v>2.1</v>
      </c>
      <c r="D8" s="5">
        <v>11.7</v>
      </c>
      <c r="E8" s="3">
        <v>13.8</v>
      </c>
      <c r="F8" s="5">
        <v>86.2</v>
      </c>
      <c r="G8" s="10"/>
    </row>
    <row r="9" spans="1:7">
      <c r="A9">
        <v>2021</v>
      </c>
      <c r="B9">
        <v>2</v>
      </c>
      <c r="C9" s="6">
        <v>0.7</v>
      </c>
      <c r="D9" s="7">
        <v>12.3</v>
      </c>
      <c r="E9" s="6">
        <v>13</v>
      </c>
      <c r="F9" s="6">
        <v>87</v>
      </c>
    </row>
    <row r="10" spans="1:7">
      <c r="A10">
        <v>2022</v>
      </c>
      <c r="B10">
        <v>1</v>
      </c>
      <c r="C10" s="8" t="s">
        <v>1</v>
      </c>
      <c r="D10" s="8" t="s">
        <v>2</v>
      </c>
      <c r="E10" s="29">
        <v>12.1</v>
      </c>
      <c r="F10" s="8">
        <v>87.9</v>
      </c>
    </row>
    <row r="11" spans="1:7">
      <c r="A11">
        <v>2022</v>
      </c>
      <c r="B11">
        <v>2</v>
      </c>
      <c r="C11" s="8" t="s">
        <v>3</v>
      </c>
      <c r="D11" s="8" t="s">
        <v>4</v>
      </c>
      <c r="E11" s="29">
        <v>14.5</v>
      </c>
      <c r="F11" s="8">
        <v>85.5</v>
      </c>
    </row>
    <row r="12" spans="1:7">
      <c r="A12">
        <v>2023</v>
      </c>
      <c r="B12">
        <v>1</v>
      </c>
      <c r="C12" s="8">
        <v>1.6</v>
      </c>
      <c r="D12" s="8">
        <v>11.6</v>
      </c>
      <c r="E12" s="29">
        <v>13.2</v>
      </c>
      <c r="F12" s="8">
        <v>86.8</v>
      </c>
    </row>
    <row r="13" spans="1:7">
      <c r="A13">
        <v>2023</v>
      </c>
      <c r="B13">
        <v>2</v>
      </c>
      <c r="C13" s="8">
        <v>2.6</v>
      </c>
      <c r="D13" s="9">
        <v>15</v>
      </c>
      <c r="E13" s="29">
        <v>17.600000000000001</v>
      </c>
      <c r="F13" s="8">
        <v>82.4</v>
      </c>
      <c r="G13" s="10"/>
    </row>
    <row r="14" spans="1:7">
      <c r="E14" s="3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piramide</vt:lpstr>
      <vt:lpstr>ind_feminidad</vt:lpstr>
      <vt:lpstr>ind_envejecimiento</vt:lpstr>
      <vt:lpstr>cob_salud</vt:lpstr>
      <vt:lpstr>jubilacion</vt:lpstr>
      <vt:lpstr>bess-1</vt:lpstr>
      <vt:lpstr>bess-2</vt:lpstr>
      <vt:lpstr>ingresos</vt:lpstr>
      <vt:lpstr>pobreza</vt:lpstr>
      <vt:lpstr>act1</vt:lpstr>
      <vt:lpstr>act2</vt:lpstr>
      <vt:lpstr>act3</vt:lpstr>
      <vt:lpstr>act4</vt:lpstr>
      <vt:lpstr>estrato</vt:lpstr>
      <vt:lpstr>enut</vt:lpstr>
      <vt:lpstr>enut2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Gomez Vargas Andrea</dc:creator>
  <cp:lastModifiedBy>Gomez Vargas Andrea</cp:lastModifiedBy>
  <dcterms:created xsi:type="dcterms:W3CDTF">2024-10-04T03:15:48Z</dcterms:created>
  <dcterms:modified xsi:type="dcterms:W3CDTF">2025-03-05T02:46:26Z</dcterms:modified>
</cp:coreProperties>
</file>