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ulots\universi\maestria_generacion_info\teoria_tecnicas_muestreo_2024\"/>
    </mc:Choice>
  </mc:AlternateContent>
  <xr:revisionPtr revIDLastSave="0" documentId="13_ncr:1_{EE7E1EB5-36E3-4096-AB0C-ED8888D3B04C}" xr6:coauthVersionLast="47" xr6:coauthVersionMax="47" xr10:uidLastSave="{00000000-0000-0000-0000-000000000000}"/>
  <bookViews>
    <workbookView xWindow="0" yWindow="0" windowWidth="20730" windowHeight="11760" activeTab="2" xr2:uid="{6961F251-1F67-43BB-B393-50C38C9103DB}"/>
  </bookViews>
  <sheets>
    <sheet name="asignacion_uniforme" sheetId="2" r:id="rId1"/>
    <sheet name="asignacion_proporcional" sheetId="5" r:id="rId2"/>
    <sheet name="asignacion_optim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6" l="1"/>
  <c r="E10" i="6"/>
  <c r="F10" i="6" s="1"/>
  <c r="G10" i="6" s="1"/>
  <c r="E11" i="6"/>
  <c r="F11" i="6" s="1"/>
  <c r="G11" i="6" s="1"/>
  <c r="E9" i="6"/>
  <c r="F9" i="6" s="1"/>
  <c r="B12" i="6"/>
  <c r="E10" i="2"/>
  <c r="E11" i="2"/>
  <c r="E9" i="2"/>
  <c r="B12" i="5"/>
  <c r="E10" i="5" s="1"/>
  <c r="E11" i="5" l="1"/>
  <c r="E9" i="5"/>
  <c r="E12" i="5" s="1"/>
  <c r="H9" i="6"/>
  <c r="H10" i="6"/>
  <c r="G12" i="6"/>
  <c r="H11" i="6" s="1"/>
  <c r="D10" i="6"/>
  <c r="D9" i="6"/>
  <c r="D11" i="6"/>
  <c r="E12" i="2"/>
  <c r="D9" i="5"/>
  <c r="D11" i="5"/>
  <c r="D10" i="5"/>
  <c r="B12" i="2"/>
  <c r="H12" i="6" l="1"/>
  <c r="D12" i="6"/>
  <c r="D12" i="5"/>
  <c r="D11" i="2"/>
  <c r="D9" i="2"/>
  <c r="D10" i="2"/>
  <c r="D12" i="2" l="1"/>
</calcChain>
</file>

<file path=xl/sharedStrings.xml><?xml version="1.0" encoding="utf-8"?>
<sst xmlns="http://schemas.openxmlformats.org/spreadsheetml/2006/main" count="53" uniqueCount="19">
  <si>
    <t>Zona</t>
  </si>
  <si>
    <t>A</t>
  </si>
  <si>
    <t>B</t>
  </si>
  <si>
    <t>C</t>
  </si>
  <si>
    <t>n=</t>
  </si>
  <si>
    <t>Hogares (Nh)</t>
  </si>
  <si>
    <t>Total</t>
  </si>
  <si>
    <t>Wh</t>
  </si>
  <si>
    <t>nh</t>
  </si>
  <si>
    <t>Sh</t>
  </si>
  <si>
    <t>H=</t>
  </si>
  <si>
    <t>% pobreza (estim por est previos)</t>
  </si>
  <si>
    <t>para estimar la proporción de hogares pobres</t>
  </si>
  <si>
    <t>Asignación uniforme de la muestra</t>
  </si>
  <si>
    <t>variable objetivo: Yi: 1 pobre, 0 no pobre (variable dicotómica)</t>
  </si>
  <si>
    <t>Muestra aleatoria estratificada de hogares de cierta localidad</t>
  </si>
  <si>
    <t>Datos del marco muestral</t>
  </si>
  <si>
    <t>S2h = Ph*Qh</t>
  </si>
  <si>
    <t>Nh*Sh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</si>
</sst>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6" formatCode="0.000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0" xfId="0" applyNumberFormat="1"/>
    <xf numFmtId="1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A532-64AF-4138-AE18-ADD4773E5C26}">
  <dimension ref="A1:G29"/>
  <sheetViews>
    <sheetView topLeftCell="A4" zoomScale="120" zoomScaleNormal="120" workbookViewId="0">
      <selection activeCell="B6" sqref="B6"/>
    </sheetView>
  </sheetViews>
  <sheetFormatPr baseColWidth="10" defaultRowHeight="15" x14ac:dyDescent="0.25"/>
  <cols>
    <col min="1" max="1" width="12.7109375" customWidth="1"/>
    <col min="4" max="4" width="9.42578125" customWidth="1"/>
    <col min="5" max="5" width="8.42578125" customWidth="1"/>
    <col min="6" max="6" width="9.5703125" customWidth="1"/>
  </cols>
  <sheetData>
    <row r="1" spans="1:7" x14ac:dyDescent="0.25">
      <c r="A1" t="s">
        <v>15</v>
      </c>
      <c r="F1" s="1" t="s">
        <v>10</v>
      </c>
      <c r="G1" s="1">
        <v>3</v>
      </c>
    </row>
    <row r="2" spans="1:7" x14ac:dyDescent="0.25">
      <c r="A2" t="s">
        <v>12</v>
      </c>
      <c r="F2" s="1" t="s">
        <v>4</v>
      </c>
      <c r="G2" s="1">
        <v>600</v>
      </c>
    </row>
    <row r="3" spans="1:7" ht="17.25" customHeight="1" x14ac:dyDescent="0.25">
      <c r="A3" t="s">
        <v>13</v>
      </c>
    </row>
    <row r="4" spans="1:7" ht="17.25" customHeight="1" x14ac:dyDescent="0.25">
      <c r="A4" t="s">
        <v>14</v>
      </c>
    </row>
    <row r="5" spans="1:7" ht="17.25" customHeight="1" x14ac:dyDescent="0.25">
      <c r="A5" t="s">
        <v>4</v>
      </c>
      <c r="B5">
        <v>600</v>
      </c>
    </row>
    <row r="6" spans="1:7" ht="17.25" customHeight="1" x14ac:dyDescent="0.25">
      <c r="A6" t="s">
        <v>10</v>
      </c>
      <c r="B6">
        <v>3</v>
      </c>
    </row>
    <row r="7" spans="1:7" x14ac:dyDescent="0.25">
      <c r="A7" s="7" t="s">
        <v>16</v>
      </c>
    </row>
    <row r="8" spans="1:7" ht="45" x14ac:dyDescent="0.25">
      <c r="A8" s="2" t="s">
        <v>0</v>
      </c>
      <c r="B8" s="3" t="s">
        <v>5</v>
      </c>
      <c r="C8" s="8" t="s">
        <v>11</v>
      </c>
      <c r="D8" s="2" t="s">
        <v>7</v>
      </c>
      <c r="E8" s="2" t="s">
        <v>8</v>
      </c>
    </row>
    <row r="9" spans="1:7" x14ac:dyDescent="0.25">
      <c r="A9" s="1" t="s">
        <v>1</v>
      </c>
      <c r="B9" s="4">
        <v>30000</v>
      </c>
      <c r="C9" s="9">
        <v>50</v>
      </c>
      <c r="D9" s="14">
        <f>B9/B$12</f>
        <v>0.25</v>
      </c>
      <c r="E9" s="1">
        <f xml:space="preserve"> ROUND(B$5/B$6,0)</f>
        <v>200</v>
      </c>
    </row>
    <row r="10" spans="1:7" x14ac:dyDescent="0.25">
      <c r="A10" s="1" t="s">
        <v>2</v>
      </c>
      <c r="B10" s="4">
        <v>40000</v>
      </c>
      <c r="C10" s="9">
        <v>20</v>
      </c>
      <c r="D10" s="14">
        <f>B10/B$12</f>
        <v>0.33333333333333331</v>
      </c>
      <c r="E10" s="1">
        <f t="shared" ref="E10:E11" si="0" xml:space="preserve"> ROUND(B$5/B$6,0)</f>
        <v>200</v>
      </c>
    </row>
    <row r="11" spans="1:7" x14ac:dyDescent="0.25">
      <c r="A11" s="2" t="s">
        <v>3</v>
      </c>
      <c r="B11" s="5">
        <v>50000</v>
      </c>
      <c r="C11" s="10">
        <v>5</v>
      </c>
      <c r="D11" s="14">
        <f>B11/B$12</f>
        <v>0.41666666666666669</v>
      </c>
      <c r="E11" s="1">
        <f t="shared" si="0"/>
        <v>200</v>
      </c>
    </row>
    <row r="12" spans="1:7" x14ac:dyDescent="0.25">
      <c r="A12" s="1" t="s">
        <v>6</v>
      </c>
      <c r="B12" s="4">
        <f>SUM(B9:B11)</f>
        <v>120000</v>
      </c>
      <c r="C12" s="11"/>
      <c r="D12" s="15">
        <f>SUM(D9:D11)</f>
        <v>1</v>
      </c>
      <c r="E12" s="16">
        <f>SUM(E9:E11)</f>
        <v>600</v>
      </c>
    </row>
    <row r="14" spans="1:7" x14ac:dyDescent="0.25">
      <c r="A14" s="12"/>
      <c r="E14" s="17"/>
    </row>
    <row r="15" spans="1:7" x14ac:dyDescent="0.25">
      <c r="A15" s="12"/>
      <c r="B15" s="6"/>
      <c r="E15" s="18"/>
    </row>
    <row r="16" spans="1:7" x14ac:dyDescent="0.25">
      <c r="A16" s="1"/>
    </row>
    <row r="17" spans="1:5" x14ac:dyDescent="0.25">
      <c r="A17" s="1"/>
      <c r="B17" s="13"/>
    </row>
    <row r="18" spans="1:5" x14ac:dyDescent="0.25">
      <c r="A18" s="1"/>
      <c r="B18" s="13"/>
    </row>
    <row r="19" spans="1:5" x14ac:dyDescent="0.25">
      <c r="A19" s="1"/>
      <c r="B19" s="13"/>
    </row>
    <row r="20" spans="1:5" x14ac:dyDescent="0.25">
      <c r="A20" s="1"/>
      <c r="B20" s="13"/>
    </row>
    <row r="21" spans="1:5" x14ac:dyDescent="0.25">
      <c r="A21" s="1"/>
      <c r="B21" s="13"/>
    </row>
    <row r="23" spans="1:5" x14ac:dyDescent="0.25">
      <c r="A23" s="12"/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28" spans="1:5" x14ac:dyDescent="0.25">
      <c r="E28" s="1"/>
    </row>
    <row r="29" spans="1:5" x14ac:dyDescent="0.25">
      <c r="A29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C164-3ED9-49B4-8057-D3098FD2AC72}">
  <dimension ref="A1:G29"/>
  <sheetViews>
    <sheetView zoomScale="120" zoomScaleNormal="120" workbookViewId="0">
      <selection activeCell="B6" sqref="B6"/>
    </sheetView>
  </sheetViews>
  <sheetFormatPr baseColWidth="10" defaultRowHeight="15" x14ac:dyDescent="0.25"/>
  <cols>
    <col min="1" max="1" width="12.7109375" customWidth="1"/>
    <col min="4" max="4" width="9.42578125" customWidth="1"/>
    <col min="5" max="5" width="8.42578125" customWidth="1"/>
    <col min="6" max="6" width="9.5703125" customWidth="1"/>
  </cols>
  <sheetData>
    <row r="1" spans="1:7" x14ac:dyDescent="0.25">
      <c r="A1" t="s">
        <v>15</v>
      </c>
      <c r="F1" s="1" t="s">
        <v>10</v>
      </c>
      <c r="G1" s="1">
        <v>3</v>
      </c>
    </row>
    <row r="2" spans="1:7" x14ac:dyDescent="0.25">
      <c r="A2" t="s">
        <v>12</v>
      </c>
      <c r="F2" s="1" t="s">
        <v>4</v>
      </c>
      <c r="G2" s="1">
        <v>600</v>
      </c>
    </row>
    <row r="3" spans="1:7" ht="17.25" customHeight="1" x14ac:dyDescent="0.25">
      <c r="A3" t="s">
        <v>13</v>
      </c>
    </row>
    <row r="4" spans="1:7" ht="17.25" customHeight="1" x14ac:dyDescent="0.25">
      <c r="A4" t="s">
        <v>14</v>
      </c>
    </row>
    <row r="5" spans="1:7" ht="17.25" customHeight="1" x14ac:dyDescent="0.25">
      <c r="A5" t="s">
        <v>4</v>
      </c>
      <c r="B5">
        <v>600</v>
      </c>
    </row>
    <row r="6" spans="1:7" ht="17.25" customHeight="1" x14ac:dyDescent="0.25"/>
    <row r="7" spans="1:7" x14ac:dyDescent="0.25">
      <c r="A7" s="7" t="s">
        <v>16</v>
      </c>
    </row>
    <row r="8" spans="1:7" ht="45" x14ac:dyDescent="0.25">
      <c r="A8" s="2" t="s">
        <v>0</v>
      </c>
      <c r="B8" s="3" t="s">
        <v>5</v>
      </c>
      <c r="C8" s="8" t="s">
        <v>11</v>
      </c>
      <c r="D8" s="2" t="s">
        <v>7</v>
      </c>
      <c r="E8" s="2" t="s">
        <v>8</v>
      </c>
    </row>
    <row r="9" spans="1:7" x14ac:dyDescent="0.25">
      <c r="A9" s="1" t="s">
        <v>1</v>
      </c>
      <c r="B9" s="4">
        <v>30000</v>
      </c>
      <c r="C9" s="9">
        <v>50</v>
      </c>
      <c r="D9" s="14">
        <f>B9/B$12</f>
        <v>0.25</v>
      </c>
      <c r="E9" s="1">
        <f>ROUND(B$5*B9/B$12,0)</f>
        <v>150</v>
      </c>
    </row>
    <row r="10" spans="1:7" x14ac:dyDescent="0.25">
      <c r="A10" s="1" t="s">
        <v>2</v>
      </c>
      <c r="B10" s="4">
        <v>40000</v>
      </c>
      <c r="C10" s="9">
        <v>20</v>
      </c>
      <c r="D10" s="14">
        <f>B10/B$12</f>
        <v>0.33333333333333331</v>
      </c>
      <c r="E10" s="1">
        <f t="shared" ref="E10:E11" si="0">ROUND(B$5*B10/B$12,0)</f>
        <v>200</v>
      </c>
    </row>
    <row r="11" spans="1:7" x14ac:dyDescent="0.25">
      <c r="A11" s="2" t="s">
        <v>3</v>
      </c>
      <c r="B11" s="5">
        <v>50000</v>
      </c>
      <c r="C11" s="10">
        <v>10</v>
      </c>
      <c r="D11" s="14">
        <f>B11/B$12</f>
        <v>0.41666666666666669</v>
      </c>
      <c r="E11" s="1">
        <f t="shared" si="0"/>
        <v>250</v>
      </c>
    </row>
    <row r="12" spans="1:7" x14ac:dyDescent="0.25">
      <c r="A12" s="1" t="s">
        <v>6</v>
      </c>
      <c r="B12" s="4">
        <f>SUM(B9:B11)</f>
        <v>120000</v>
      </c>
      <c r="C12" s="11"/>
      <c r="D12" s="15">
        <f>SUM(D9:D11)</f>
        <v>1</v>
      </c>
      <c r="E12" s="16">
        <f>SUM(E9:E11)</f>
        <v>600</v>
      </c>
    </row>
    <row r="14" spans="1:7" x14ac:dyDescent="0.25">
      <c r="A14" s="12"/>
      <c r="E14" s="17"/>
    </row>
    <row r="15" spans="1:7" x14ac:dyDescent="0.25">
      <c r="A15" s="12"/>
      <c r="B15" s="6"/>
      <c r="E15" s="18"/>
    </row>
    <row r="16" spans="1:7" x14ac:dyDescent="0.25">
      <c r="A16" s="1"/>
    </row>
    <row r="17" spans="1:5" x14ac:dyDescent="0.25">
      <c r="A17" s="1"/>
      <c r="B17" s="13"/>
    </row>
    <row r="18" spans="1:5" x14ac:dyDescent="0.25">
      <c r="A18" s="1"/>
      <c r="B18" s="13"/>
    </row>
    <row r="19" spans="1:5" x14ac:dyDescent="0.25">
      <c r="A19" s="1"/>
      <c r="B19" s="13"/>
    </row>
    <row r="20" spans="1:5" x14ac:dyDescent="0.25">
      <c r="A20" s="1"/>
      <c r="B20" s="13"/>
    </row>
    <row r="21" spans="1:5" x14ac:dyDescent="0.25">
      <c r="A21" s="1"/>
      <c r="B21" s="13"/>
    </row>
    <row r="23" spans="1:5" x14ac:dyDescent="0.25">
      <c r="A23" s="12"/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28" spans="1:5" x14ac:dyDescent="0.25">
      <c r="E28" s="1"/>
    </row>
    <row r="29" spans="1:5" x14ac:dyDescent="0.25">
      <c r="A29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9E0E-DC8A-4A4D-9380-AECF2BA73BCB}">
  <dimension ref="A1:J29"/>
  <sheetViews>
    <sheetView tabSelected="1" topLeftCell="A2" zoomScale="120" zoomScaleNormal="120" workbookViewId="0">
      <selection activeCell="B6" sqref="B6"/>
    </sheetView>
  </sheetViews>
  <sheetFormatPr baseColWidth="10" defaultRowHeight="15" x14ac:dyDescent="0.25"/>
  <cols>
    <col min="1" max="1" width="12.7109375" customWidth="1"/>
    <col min="4" max="6" width="9.42578125" customWidth="1"/>
    <col min="7" max="7" width="18" customWidth="1"/>
    <col min="8" max="8" width="8.42578125" customWidth="1"/>
    <col min="9" max="9" width="7.5703125" customWidth="1"/>
    <col min="10" max="10" width="9.5703125" customWidth="1"/>
  </cols>
  <sheetData>
    <row r="1" spans="1:10" x14ac:dyDescent="0.25">
      <c r="A1" t="s">
        <v>15</v>
      </c>
      <c r="I1" s="1"/>
      <c r="J1" s="1"/>
    </row>
    <row r="2" spans="1:10" x14ac:dyDescent="0.25">
      <c r="A2" t="s">
        <v>12</v>
      </c>
      <c r="I2" s="1"/>
      <c r="J2" s="1"/>
    </row>
    <row r="3" spans="1:10" ht="17.25" customHeight="1" x14ac:dyDescent="0.25">
      <c r="A3" t="s">
        <v>13</v>
      </c>
    </row>
    <row r="4" spans="1:10" ht="17.25" customHeight="1" x14ac:dyDescent="0.25">
      <c r="A4" t="s">
        <v>14</v>
      </c>
    </row>
    <row r="5" spans="1:10" ht="17.25" customHeight="1" x14ac:dyDescent="0.25">
      <c r="A5" t="s">
        <v>4</v>
      </c>
      <c r="B5">
        <v>600</v>
      </c>
    </row>
    <row r="6" spans="1:10" ht="17.25" customHeight="1" x14ac:dyDescent="0.25"/>
    <row r="7" spans="1:10" x14ac:dyDescent="0.25">
      <c r="A7" s="7" t="s">
        <v>16</v>
      </c>
    </row>
    <row r="8" spans="1:10" ht="45" x14ac:dyDescent="0.25">
      <c r="A8" s="2" t="s">
        <v>0</v>
      </c>
      <c r="B8" s="3" t="s">
        <v>5</v>
      </c>
      <c r="C8" s="8" t="s">
        <v>11</v>
      </c>
      <c r="D8" s="2" t="s">
        <v>7</v>
      </c>
      <c r="E8" s="3" t="s">
        <v>17</v>
      </c>
      <c r="F8" s="3" t="s">
        <v>9</v>
      </c>
      <c r="G8" s="3" t="s">
        <v>18</v>
      </c>
      <c r="H8" s="2" t="s">
        <v>8</v>
      </c>
    </row>
    <row r="9" spans="1:10" x14ac:dyDescent="0.25">
      <c r="A9" s="1" t="s">
        <v>1</v>
      </c>
      <c r="B9" s="4">
        <v>30000</v>
      </c>
      <c r="C9" s="9">
        <v>50</v>
      </c>
      <c r="D9" s="14">
        <f>B9/B$12</f>
        <v>0.25</v>
      </c>
      <c r="E9" s="14">
        <f>(C9/100)*(1-C9/100)</f>
        <v>0.25</v>
      </c>
      <c r="F9" s="14">
        <f>SQRT(E9)</f>
        <v>0.5</v>
      </c>
      <c r="G9" s="19">
        <f>B9*F9</f>
        <v>15000</v>
      </c>
      <c r="H9" s="1">
        <f>ROUND(B$5*G9/G$12,0)</f>
        <v>215</v>
      </c>
    </row>
    <row r="10" spans="1:10" x14ac:dyDescent="0.25">
      <c r="A10" s="1" t="s">
        <v>2</v>
      </c>
      <c r="B10" s="4">
        <v>40000</v>
      </c>
      <c r="C10" s="9">
        <v>20</v>
      </c>
      <c r="D10" s="14">
        <f>B10/B$12</f>
        <v>0.33333333333333331</v>
      </c>
      <c r="E10" s="14">
        <f t="shared" ref="E10:E11" si="0">(C10/100)*(1-C10/100)</f>
        <v>0.16000000000000003</v>
      </c>
      <c r="F10" s="14">
        <f t="shared" ref="F10:F11" si="1">SQRT(E10)</f>
        <v>0.4</v>
      </c>
      <c r="G10" s="19">
        <f t="shared" ref="G10:G11" si="2">B10*F10</f>
        <v>16000</v>
      </c>
      <c r="H10" s="1">
        <f t="shared" ref="H10:H11" si="3">ROUND(B$5*G10/G$12,0)</f>
        <v>229</v>
      </c>
    </row>
    <row r="11" spans="1:10" x14ac:dyDescent="0.25">
      <c r="A11" s="2" t="s">
        <v>3</v>
      </c>
      <c r="B11" s="5">
        <v>50000</v>
      </c>
      <c r="C11" s="10">
        <v>5</v>
      </c>
      <c r="D11" s="14">
        <f>B11/B$12</f>
        <v>0.41666666666666669</v>
      </c>
      <c r="E11" s="14">
        <f t="shared" si="0"/>
        <v>4.7500000000000001E-2</v>
      </c>
      <c r="F11" s="14">
        <f t="shared" si="1"/>
        <v>0.21794494717703367</v>
      </c>
      <c r="G11" s="19">
        <f t="shared" si="2"/>
        <v>10897.247358851684</v>
      </c>
      <c r="H11" s="1">
        <f t="shared" si="3"/>
        <v>156</v>
      </c>
    </row>
    <row r="12" spans="1:10" x14ac:dyDescent="0.25">
      <c r="A12" s="1" t="s">
        <v>6</v>
      </c>
      <c r="B12" s="4">
        <f>SUM(B9:B11)</f>
        <v>120000</v>
      </c>
      <c r="C12" s="11"/>
      <c r="D12" s="15">
        <f>SUM(D9:D11)</f>
        <v>1</v>
      </c>
      <c r="E12" s="16"/>
      <c r="F12" s="16"/>
      <c r="G12" s="20">
        <f>SUM(G9:G11)</f>
        <v>41897.247358851688</v>
      </c>
      <c r="H12" s="16">
        <f>SUM(H9:H11)</f>
        <v>600</v>
      </c>
    </row>
    <row r="14" spans="1:10" x14ac:dyDescent="0.25">
      <c r="A14" s="12"/>
      <c r="D14" s="17"/>
    </row>
    <row r="15" spans="1:10" x14ac:dyDescent="0.25">
      <c r="A15" s="12"/>
      <c r="B15" s="6"/>
      <c r="D15" s="18"/>
    </row>
    <row r="16" spans="1:10" x14ac:dyDescent="0.25">
      <c r="A16" s="1"/>
    </row>
    <row r="17" spans="1:8" x14ac:dyDescent="0.25">
      <c r="A17" s="1"/>
      <c r="B17" s="13"/>
    </row>
    <row r="18" spans="1:8" x14ac:dyDescent="0.25">
      <c r="A18" s="1"/>
      <c r="B18" s="13"/>
    </row>
    <row r="19" spans="1:8" x14ac:dyDescent="0.25">
      <c r="A19" s="1"/>
      <c r="B19" s="13"/>
    </row>
    <row r="20" spans="1:8" x14ac:dyDescent="0.25">
      <c r="A20" s="1"/>
      <c r="B20" s="13"/>
    </row>
    <row r="21" spans="1:8" x14ac:dyDescent="0.25">
      <c r="A21" s="1"/>
      <c r="B21" s="13"/>
    </row>
    <row r="23" spans="1:8" x14ac:dyDescent="0.25">
      <c r="A23" s="12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8" spans="1:8" x14ac:dyDescent="0.25">
      <c r="H28" s="1"/>
    </row>
    <row r="29" spans="1:8" x14ac:dyDescent="0.25">
      <c r="A29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asignacion_uniforme</vt:lpstr>
      <vt:lpstr>asignacion_proporcional</vt:lpstr>
      <vt:lpstr>asignacion_optima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augusto brunetti</cp:lastModifiedBy>
  <dcterms:created xsi:type="dcterms:W3CDTF">2022-08-19T13:49:15Z</dcterms:created>
  <dcterms:modified xsi:type="dcterms:W3CDTF">2024-10-30T13:21:27Z</dcterms:modified>
</cp:coreProperties>
</file>