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ecok-my.sharepoint.com/personal/agomezvargas_indec_gob_ar/Documents/Documentos/GitHub/muestreo/"/>
    </mc:Choice>
  </mc:AlternateContent>
  <xr:revisionPtr revIDLastSave="26" documentId="8_{FA566DEA-0114-46BF-AC51-419CBBF807E0}" xr6:coauthVersionLast="47" xr6:coauthVersionMax="47" xr10:uidLastSave="{5A5314DA-D177-431A-B3BC-5C00FF7166D9}"/>
  <bookViews>
    <workbookView xWindow="-108" yWindow="-108" windowWidth="23256" windowHeight="12576" activeTab="1" xr2:uid="{28F41B5A-415D-4426-9A0D-963D3EA2F06C}"/>
  </bookViews>
  <sheets>
    <sheet name="Hoja1" sheetId="1" r:id="rId1"/>
    <sheet name="Hoja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7" i="2"/>
  <c r="F8" i="2"/>
  <c r="F15" i="2"/>
  <c r="F17" i="2"/>
  <c r="F14" i="2"/>
  <c r="E32" i="2"/>
  <c r="E33" i="2"/>
  <c r="F22" i="2"/>
  <c r="F23" i="2"/>
  <c r="F24" i="2"/>
  <c r="F27" i="2"/>
  <c r="B16" i="2"/>
  <c r="E33" i="1"/>
  <c r="E32" i="1"/>
  <c r="F27" i="1"/>
  <c r="F24" i="1"/>
  <c r="F23" i="1"/>
  <c r="F22" i="1"/>
  <c r="F17" i="1"/>
  <c r="F14" i="1"/>
  <c r="F15" i="1"/>
  <c r="F8" i="1"/>
  <c r="F7" i="1"/>
  <c r="F6" i="1"/>
  <c r="B12" i="1"/>
</calcChain>
</file>

<file path=xl/sharedStrings.xml><?xml version="1.0" encoding="utf-8"?>
<sst xmlns="http://schemas.openxmlformats.org/spreadsheetml/2006/main" count="76" uniqueCount="38">
  <si>
    <t xml:space="preserve">conglomerados de igual tamaño </t>
  </si>
  <si>
    <t>monoetapico</t>
  </si>
  <si>
    <t xml:space="preserve">MAS conglomerado </t>
  </si>
  <si>
    <t>conglomerado</t>
  </si>
  <si>
    <t>Y</t>
  </si>
  <si>
    <t>CALCULAR:</t>
  </si>
  <si>
    <t>promedio de libros leidos</t>
  </si>
  <si>
    <t>Theta</t>
  </si>
  <si>
    <t>theta*</t>
  </si>
  <si>
    <t>M*</t>
  </si>
  <si>
    <t>N*</t>
  </si>
  <si>
    <t>n*</t>
  </si>
  <si>
    <t>Y_media_1</t>
  </si>
  <si>
    <t>media primer aglomerado</t>
  </si>
  <si>
    <t>Y_media_2</t>
  </si>
  <si>
    <t>Y_media_3</t>
  </si>
  <si>
    <t>Y1</t>
  </si>
  <si>
    <t>Y2</t>
  </si>
  <si>
    <t>Y3</t>
  </si>
  <si>
    <t xml:space="preserve">las sumas de Y por conglomerado </t>
  </si>
  <si>
    <t>S2</t>
  </si>
  <si>
    <t>S2*</t>
  </si>
  <si>
    <t>DE LAS MEDIAS DE LOS CONGLOMERADOS</t>
  </si>
  <si>
    <t>Var(y_media)</t>
  </si>
  <si>
    <t>muestras posibles</t>
  </si>
  <si>
    <t>s</t>
  </si>
  <si>
    <t>y_estim</t>
  </si>
  <si>
    <t>Varianza</t>
  </si>
  <si>
    <t>DEFF &lt;1</t>
  </si>
  <si>
    <t>PARA EL DEFF HALLO LA VARIANZA DE UN MAS DE (4,6)</t>
  </si>
  <si>
    <t>VAR_MAS</t>
  </si>
  <si>
    <t>nueva muestra (?)</t>
  </si>
  <si>
    <t>deff</t>
  </si>
  <si>
    <t xml:space="preserve">EN ESTE TIPO DE MUESTRA </t>
  </si>
  <si>
    <t>EN ESTE EJEMPLO EL MUESTREO MONOETAPICO POR CONGLOMERADO EL DEFF DEPENDE DEL TAMAÑO DE LOS CONGLOMERADOS Y DE LA CORRELACION INTRACLASE</t>
  </si>
  <si>
    <t xml:space="preserve">OSEA QUE, SI QUEREMOS FABRICAR UN EJEMPLO DONDE EL DEFF SEA MUY ALTO DEBEMOS TENER CONGLOMERADOS DE MAS TAMAÑO Y UNO ALTO </t>
  </si>
  <si>
    <t>TIENE Q DAR IGUAL  Q Var(y_media)</t>
  </si>
  <si>
    <t>a partir de este ejemplo triplicar la cantidad de alumnos en cada conglomerado manteniendo un RO elevado y volver a calcular el deff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</si>
</sst>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5261-313A-45B1-962A-FBD36EF6E8C7}">
  <dimension ref="A1:K33"/>
  <sheetViews>
    <sheetView zoomScale="120" zoomScaleNormal="120" workbookViewId="0">
      <selection sqref="A1:XFD1048576"/>
    </sheetView>
  </sheetViews>
  <sheetFormatPr baseColWidth="10" defaultRowHeight="14.4" x14ac:dyDescent="0.3"/>
  <cols>
    <col min="1" max="1" width="14.77734375" customWidth="1"/>
    <col min="11" max="11" width="39.33203125" customWidth="1"/>
  </cols>
  <sheetData>
    <row r="1" spans="1:11" x14ac:dyDescent="0.3">
      <c r="A1" t="s">
        <v>1</v>
      </c>
      <c r="D1" t="s">
        <v>5</v>
      </c>
      <c r="E1" t="s">
        <v>8</v>
      </c>
      <c r="F1" t="s">
        <v>6</v>
      </c>
      <c r="K1" t="s">
        <v>34</v>
      </c>
    </row>
    <row r="2" spans="1:11" x14ac:dyDescent="0.3">
      <c r="A2" t="s">
        <v>0</v>
      </c>
      <c r="E2" t="s">
        <v>10</v>
      </c>
      <c r="F2">
        <v>3</v>
      </c>
      <c r="K2" t="s">
        <v>35</v>
      </c>
    </row>
    <row r="3" spans="1:11" x14ac:dyDescent="0.3">
      <c r="A3" t="s">
        <v>2</v>
      </c>
      <c r="E3" t="s">
        <v>9</v>
      </c>
      <c r="F3">
        <v>2</v>
      </c>
    </row>
    <row r="4" spans="1:11" x14ac:dyDescent="0.3">
      <c r="E4" t="s">
        <v>11</v>
      </c>
      <c r="F4">
        <v>2</v>
      </c>
      <c r="K4" t="s">
        <v>37</v>
      </c>
    </row>
    <row r="5" spans="1:11" x14ac:dyDescent="0.3">
      <c r="A5" s="4" t="s">
        <v>3</v>
      </c>
      <c r="B5" s="4" t="s">
        <v>4</v>
      </c>
    </row>
    <row r="6" spans="1:11" x14ac:dyDescent="0.3">
      <c r="A6" s="1">
        <v>1</v>
      </c>
      <c r="B6" s="1">
        <v>2</v>
      </c>
      <c r="E6" t="s">
        <v>12</v>
      </c>
      <c r="F6">
        <f>+AVERAGE(B6:B7)</f>
        <v>1.5</v>
      </c>
      <c r="G6" t="s">
        <v>13</v>
      </c>
    </row>
    <row r="7" spans="1:11" x14ac:dyDescent="0.3">
      <c r="A7" s="1">
        <v>1</v>
      </c>
      <c r="B7" s="1">
        <v>1</v>
      </c>
      <c r="E7" t="s">
        <v>14</v>
      </c>
      <c r="F7">
        <f>+AVERAGE(B8:B9)</f>
        <v>6</v>
      </c>
    </row>
    <row r="8" spans="1:11" x14ac:dyDescent="0.3">
      <c r="A8" s="1">
        <v>2</v>
      </c>
      <c r="B8" s="1">
        <v>4</v>
      </c>
      <c r="E8" t="s">
        <v>15</v>
      </c>
      <c r="F8">
        <f>+AVERAGE(B10:B11)</f>
        <v>13</v>
      </c>
    </row>
    <row r="9" spans="1:11" x14ac:dyDescent="0.3">
      <c r="A9" s="1">
        <v>2</v>
      </c>
      <c r="B9" s="1">
        <v>8</v>
      </c>
    </row>
    <row r="10" spans="1:11" x14ac:dyDescent="0.3">
      <c r="A10" s="1">
        <v>3</v>
      </c>
      <c r="B10" s="1">
        <v>12</v>
      </c>
      <c r="E10" t="s">
        <v>16</v>
      </c>
      <c r="F10">
        <v>3</v>
      </c>
      <c r="G10" t="s">
        <v>19</v>
      </c>
    </row>
    <row r="11" spans="1:11" x14ac:dyDescent="0.3">
      <c r="A11" s="1">
        <v>3</v>
      </c>
      <c r="B11" s="1">
        <v>14</v>
      </c>
      <c r="E11" t="s">
        <v>17</v>
      </c>
      <c r="F11">
        <v>12</v>
      </c>
    </row>
    <row r="12" spans="1:11" x14ac:dyDescent="0.3">
      <c r="A12" s="2" t="s">
        <v>7</v>
      </c>
      <c r="B12" s="2">
        <f>+AVERAGE(B6:B11)</f>
        <v>6.833333333333333</v>
      </c>
      <c r="E12" t="s">
        <v>18</v>
      </c>
      <c r="F12">
        <v>26</v>
      </c>
    </row>
    <row r="14" spans="1:11" x14ac:dyDescent="0.3">
      <c r="E14" t="s">
        <v>20</v>
      </c>
      <c r="F14">
        <f>+_xlfn.VAR.S(B6:B11)</f>
        <v>28.966666666666661</v>
      </c>
    </row>
    <row r="15" spans="1:11" x14ac:dyDescent="0.3">
      <c r="E15" t="s">
        <v>21</v>
      </c>
      <c r="F15">
        <f>+_xlfn.VAR.S(F6:F8)</f>
        <v>33.583333333333329</v>
      </c>
      <c r="G15" t="s">
        <v>22</v>
      </c>
    </row>
    <row r="17" spans="4:8" x14ac:dyDescent="0.3">
      <c r="E17" s="2" t="s">
        <v>23</v>
      </c>
      <c r="F17" s="2">
        <f>+(1-F4/F2)*F15/F4</f>
        <v>5.5972222222222223</v>
      </c>
    </row>
    <row r="20" spans="4:8" x14ac:dyDescent="0.3">
      <c r="E20">
        <v>3</v>
      </c>
      <c r="F20" t="s">
        <v>24</v>
      </c>
    </row>
    <row r="21" spans="4:8" x14ac:dyDescent="0.3">
      <c r="E21" s="5" t="s">
        <v>25</v>
      </c>
      <c r="F21" s="5" t="s">
        <v>26</v>
      </c>
    </row>
    <row r="22" spans="4:8" x14ac:dyDescent="0.3">
      <c r="E22" s="3">
        <v>-1.2</v>
      </c>
      <c r="F22">
        <f>+AVERAGE(F6,F7)</f>
        <v>3.75</v>
      </c>
    </row>
    <row r="23" spans="4:8" x14ac:dyDescent="0.3">
      <c r="E23" s="1">
        <v>-1.3</v>
      </c>
      <c r="F23">
        <f>+AVERAGE(F6,F8)</f>
        <v>7.25</v>
      </c>
    </row>
    <row r="24" spans="4:8" x14ac:dyDescent="0.3">
      <c r="E24" s="1">
        <v>-2.2999999999999998</v>
      </c>
      <c r="F24">
        <f>+AVERAGE(F7,F8)</f>
        <v>9.5</v>
      </c>
    </row>
    <row r="27" spans="4:8" x14ac:dyDescent="0.3">
      <c r="E27" s="2" t="s">
        <v>27</v>
      </c>
      <c r="F27" s="2">
        <f>+_xlfn.VAR.P(F22:F24)</f>
        <v>5.5972222222222223</v>
      </c>
      <c r="G27" t="s">
        <v>36</v>
      </c>
    </row>
    <row r="29" spans="4:8" x14ac:dyDescent="0.3">
      <c r="D29" t="s">
        <v>28</v>
      </c>
      <c r="E29" t="s">
        <v>33</v>
      </c>
    </row>
    <row r="31" spans="4:8" x14ac:dyDescent="0.3">
      <c r="D31" t="s">
        <v>29</v>
      </c>
      <c r="H31" t="s">
        <v>31</v>
      </c>
    </row>
    <row r="32" spans="4:8" x14ac:dyDescent="0.3">
      <c r="D32" s="6" t="s">
        <v>30</v>
      </c>
      <c r="E32" s="6">
        <f>+(1-4/6)*F14/4</f>
        <v>2.4138888888888888</v>
      </c>
    </row>
    <row r="33" spans="4:5" x14ac:dyDescent="0.3">
      <c r="D33" s="6" t="s">
        <v>32</v>
      </c>
      <c r="E33" s="6">
        <f>+F17/E32</f>
        <v>2.3187571921749139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52D6-2622-44F1-98AD-B5BA707D2EB4}">
  <dimension ref="A1:K33"/>
  <sheetViews>
    <sheetView tabSelected="1" topLeftCell="A2" workbookViewId="0">
      <selection activeCell="B24" sqref="B24"/>
    </sheetView>
  </sheetViews>
  <sheetFormatPr baseColWidth="10" defaultRowHeight="14.4" x14ac:dyDescent="0.3"/>
  <cols>
    <col min="1" max="1" width="14.77734375" customWidth="1"/>
    <col min="11" max="11" width="39.33203125" customWidth="1"/>
  </cols>
  <sheetData>
    <row r="1" spans="1:11" x14ac:dyDescent="0.3">
      <c r="A1" t="s">
        <v>1</v>
      </c>
      <c r="D1" t="s">
        <v>5</v>
      </c>
      <c r="E1" t="s">
        <v>8</v>
      </c>
      <c r="F1" t="s">
        <v>6</v>
      </c>
      <c r="K1" t="s">
        <v>34</v>
      </c>
    </row>
    <row r="2" spans="1:11" x14ac:dyDescent="0.3">
      <c r="A2" t="s">
        <v>0</v>
      </c>
      <c r="E2" t="s">
        <v>10</v>
      </c>
      <c r="F2">
        <v>3</v>
      </c>
      <c r="K2" t="s">
        <v>35</v>
      </c>
    </row>
    <row r="3" spans="1:11" x14ac:dyDescent="0.3">
      <c r="A3" t="s">
        <v>2</v>
      </c>
      <c r="E3" t="s">
        <v>9</v>
      </c>
      <c r="F3">
        <v>2</v>
      </c>
    </row>
    <row r="4" spans="1:11" x14ac:dyDescent="0.3">
      <c r="E4" t="s">
        <v>11</v>
      </c>
      <c r="F4">
        <v>2</v>
      </c>
      <c r="K4" t="s">
        <v>37</v>
      </c>
    </row>
    <row r="5" spans="1:11" x14ac:dyDescent="0.3">
      <c r="A5" s="4" t="s">
        <v>3</v>
      </c>
      <c r="B5" s="4" t="s">
        <v>4</v>
      </c>
    </row>
    <row r="6" spans="1:11" x14ac:dyDescent="0.3">
      <c r="A6" s="1">
        <v>1</v>
      </c>
      <c r="B6" s="1">
        <v>2</v>
      </c>
      <c r="E6" t="s">
        <v>12</v>
      </c>
      <c r="F6">
        <f>+AVERAGE(B6:B7)</f>
        <v>2</v>
      </c>
      <c r="G6" t="s">
        <v>13</v>
      </c>
    </row>
    <row r="7" spans="1:11" x14ac:dyDescent="0.3">
      <c r="A7" s="1">
        <v>1</v>
      </c>
      <c r="B7" s="1">
        <v>2</v>
      </c>
      <c r="E7" t="s">
        <v>14</v>
      </c>
      <c r="F7">
        <f>+AVERAGE(B12:B13)</f>
        <v>6</v>
      </c>
    </row>
    <row r="8" spans="1:11" x14ac:dyDescent="0.3">
      <c r="A8" s="1">
        <v>1</v>
      </c>
      <c r="B8" s="1">
        <v>2</v>
      </c>
      <c r="E8" t="s">
        <v>15</v>
      </c>
      <c r="F8">
        <f>+AVERAGE(B14:B15)</f>
        <v>13</v>
      </c>
    </row>
    <row r="9" spans="1:11" x14ac:dyDescent="0.3">
      <c r="A9" s="1">
        <v>1</v>
      </c>
      <c r="B9" s="1">
        <v>2</v>
      </c>
    </row>
    <row r="10" spans="1:11" x14ac:dyDescent="0.3">
      <c r="A10" s="1">
        <v>1</v>
      </c>
      <c r="B10" s="1">
        <v>2</v>
      </c>
      <c r="E10" t="s">
        <v>16</v>
      </c>
      <c r="F10">
        <v>3</v>
      </c>
      <c r="G10" t="s">
        <v>19</v>
      </c>
    </row>
    <row r="11" spans="1:11" x14ac:dyDescent="0.3">
      <c r="A11" s="1">
        <v>1</v>
      </c>
      <c r="B11" s="1">
        <v>2</v>
      </c>
      <c r="E11" t="s">
        <v>17</v>
      </c>
      <c r="F11">
        <v>12</v>
      </c>
    </row>
    <row r="12" spans="1:11" x14ac:dyDescent="0.3">
      <c r="A12" s="1">
        <v>2</v>
      </c>
      <c r="B12" s="1">
        <v>4</v>
      </c>
      <c r="E12" t="s">
        <v>18</v>
      </c>
      <c r="F12">
        <v>26</v>
      </c>
    </row>
    <row r="13" spans="1:11" x14ac:dyDescent="0.3">
      <c r="A13" s="1">
        <v>2</v>
      </c>
      <c r="B13" s="1">
        <v>8</v>
      </c>
    </row>
    <row r="14" spans="1:11" x14ac:dyDescent="0.3">
      <c r="A14" s="1">
        <v>3</v>
      </c>
      <c r="B14" s="1">
        <v>12</v>
      </c>
      <c r="E14" t="s">
        <v>20</v>
      </c>
      <c r="F14">
        <f>+_xlfn.VAR.S(B6:B15)</f>
        <v>21.555555555555557</v>
      </c>
    </row>
    <row r="15" spans="1:11" x14ac:dyDescent="0.3">
      <c r="A15" s="1">
        <v>3</v>
      </c>
      <c r="B15" s="1">
        <v>14</v>
      </c>
      <c r="E15" t="s">
        <v>21</v>
      </c>
      <c r="F15">
        <f>+_xlfn.VAR.S(F6:F8)</f>
        <v>31</v>
      </c>
      <c r="G15" t="s">
        <v>22</v>
      </c>
    </row>
    <row r="16" spans="1:11" x14ac:dyDescent="0.3">
      <c r="A16" s="2" t="s">
        <v>7</v>
      </c>
      <c r="B16" s="2">
        <f>+AVERAGE(B6:B15)</f>
        <v>5</v>
      </c>
    </row>
    <row r="17" spans="4:8" x14ac:dyDescent="0.3">
      <c r="E17" s="2" t="s">
        <v>23</v>
      </c>
      <c r="F17" s="2">
        <f>+(1-F4/F2)*F15/F4</f>
        <v>5.166666666666667</v>
      </c>
    </row>
    <row r="20" spans="4:8" x14ac:dyDescent="0.3">
      <c r="E20">
        <v>3</v>
      </c>
      <c r="F20" t="s">
        <v>24</v>
      </c>
    </row>
    <row r="21" spans="4:8" x14ac:dyDescent="0.3">
      <c r="E21" s="5" t="s">
        <v>25</v>
      </c>
      <c r="F21" s="5" t="s">
        <v>26</v>
      </c>
    </row>
    <row r="22" spans="4:8" x14ac:dyDescent="0.3">
      <c r="E22" s="3">
        <v>-1.2</v>
      </c>
      <c r="F22">
        <f>+AVERAGE(F6,F7)</f>
        <v>4</v>
      </c>
    </row>
    <row r="23" spans="4:8" x14ac:dyDescent="0.3">
      <c r="E23" s="1">
        <v>-1.3</v>
      </c>
      <c r="F23">
        <f>+AVERAGE(F6,F8)</f>
        <v>7.5</v>
      </c>
    </row>
    <row r="24" spans="4:8" x14ac:dyDescent="0.3">
      <c r="E24" s="1">
        <v>-2.2999999999999998</v>
      </c>
      <c r="F24">
        <f>+AVERAGE(F7,F8)</f>
        <v>9.5</v>
      </c>
    </row>
    <row r="27" spans="4:8" x14ac:dyDescent="0.3">
      <c r="E27" s="2" t="s">
        <v>27</v>
      </c>
      <c r="F27" s="2">
        <f>+_xlfn.VAR.P(F22:F24)</f>
        <v>5.166666666666667</v>
      </c>
      <c r="G27" t="s">
        <v>36</v>
      </c>
    </row>
    <row r="29" spans="4:8" x14ac:dyDescent="0.3">
      <c r="D29" t="s">
        <v>28</v>
      </c>
      <c r="E29" t="s">
        <v>33</v>
      </c>
    </row>
    <row r="31" spans="4:8" x14ac:dyDescent="0.3">
      <c r="D31" t="s">
        <v>29</v>
      </c>
      <c r="H31" t="s">
        <v>31</v>
      </c>
    </row>
    <row r="32" spans="4:8" x14ac:dyDescent="0.3">
      <c r="D32" s="6" t="s">
        <v>30</v>
      </c>
      <c r="E32" s="6">
        <f>+(1-4/6)*F14/4</f>
        <v>1.7962962962962967</v>
      </c>
    </row>
    <row r="33" spans="4:5" x14ac:dyDescent="0.3">
      <c r="D33" s="6" t="s">
        <v>32</v>
      </c>
      <c r="E33" s="6">
        <f>+F17/E32</f>
        <v>2.876288659793814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Gomez Vargas Andrea</cp:lastModifiedBy>
  <dcterms:created xsi:type="dcterms:W3CDTF">2024-11-08T22:05:35Z</dcterms:created>
  <dcterms:modified xsi:type="dcterms:W3CDTF">2024-11-08T23:01:48Z</dcterms:modified>
</cp:coreProperties>
</file>