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OneDrive\Escritorio\trabajos de clase\CAPACITACIÓN\Cobaez_LuisArmando\"/>
    </mc:Choice>
  </mc:AlternateContent>
  <xr:revisionPtr revIDLastSave="0" documentId="8_{FDA4D812-81FB-4601-8D48-EBED138C5E30}" xr6:coauthVersionLast="47" xr6:coauthVersionMax="47" xr10:uidLastSave="{00000000-0000-0000-0000-000000000000}"/>
  <bookViews>
    <workbookView xWindow="-108" yWindow="-108" windowWidth="23256" windowHeight="12456" xr2:uid="{D38F2CA9-70C8-45EE-8C45-94ADCEA233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M7" i="1"/>
  <c r="M8" i="1"/>
  <c r="M9" i="1"/>
  <c r="M6" i="1"/>
  <c r="L7" i="1"/>
  <c r="L8" i="1"/>
  <c r="L9" i="1"/>
  <c r="L6" i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6" i="1"/>
  <c r="I6" i="1"/>
  <c r="J6" i="1" s="1"/>
  <c r="K6" i="1" s="1"/>
</calcChain>
</file>

<file path=xl/sharedStrings.xml><?xml version="1.0" encoding="utf-8"?>
<sst xmlns="http://schemas.openxmlformats.org/spreadsheetml/2006/main" count="29" uniqueCount="28">
  <si>
    <t>PetStar una empresa mexicana lider en reciclaje de botellas de PET</t>
  </si>
  <si>
    <t>calle Prolongación de Juárez Núm.1442, col. la Escalera Villla Benito Juárez Macuspana Tabasco C.P. 86722, Tel (936) 361 0238</t>
  </si>
  <si>
    <t>NUM</t>
  </si>
  <si>
    <t xml:space="preserve">FICHA </t>
  </si>
  <si>
    <t>T0001</t>
  </si>
  <si>
    <t>T0002</t>
  </si>
  <si>
    <t>T0003</t>
  </si>
  <si>
    <t>T0004</t>
  </si>
  <si>
    <t xml:space="preserve">NOMBRE </t>
  </si>
  <si>
    <t>Gabriel Martínez López</t>
  </si>
  <si>
    <t>Armando Barreras Lisas</t>
  </si>
  <si>
    <t>Camila Herrera Torres</t>
  </si>
  <si>
    <t xml:space="preserve">gerente </t>
  </si>
  <si>
    <t>subgerente</t>
  </si>
  <si>
    <t>encargado</t>
  </si>
  <si>
    <t>trabajador</t>
  </si>
  <si>
    <t>NOMINA DE EMPLEADOS</t>
  </si>
  <si>
    <t>PAGO X DIA</t>
  </si>
  <si>
    <t>PUESTO</t>
  </si>
  <si>
    <t>DÍAS TRAB.</t>
  </si>
  <si>
    <t>HRS EXTRAS</t>
  </si>
  <si>
    <t>PAGOS X HRS EXTRAS</t>
  </si>
  <si>
    <t>COMISIONES X HRS EXTRAS</t>
  </si>
  <si>
    <t>SUELDO NETO</t>
  </si>
  <si>
    <t>IMSS</t>
  </si>
  <si>
    <t>I.S.R</t>
  </si>
  <si>
    <t>TOTAL DE DEDUCCIONES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</si>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</sst>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8" fontId="0" fillId="0" borderId="0" xfId="0" applyNumberFormat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D8D2-48C7-4C44-B30A-222A091A283A}">
  <dimension ref="A1:N9"/>
  <sheetViews>
    <sheetView tabSelected="1" workbookViewId="0">
      <selection activeCell="N6" sqref="N6:N9"/>
    </sheetView>
  </sheetViews>
  <sheetFormatPr baseColWidth="10" defaultRowHeight="14.4" x14ac:dyDescent="0.3"/>
  <cols>
    <col min="3" max="3" width="19.77734375" customWidth="1"/>
    <col min="8" max="8" width="17.88671875" customWidth="1"/>
    <col min="9" max="9" width="23.33203125" customWidth="1"/>
    <col min="10" max="10" width="12.88671875" customWidth="1"/>
    <col min="13" max="13" width="22" customWidth="1"/>
  </cols>
  <sheetData>
    <row r="1" spans="1:14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2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5.8" customHeight="1" x14ac:dyDescent="0.3">
      <c r="A5" s="4" t="s">
        <v>2</v>
      </c>
      <c r="B5" s="4" t="s">
        <v>3</v>
      </c>
      <c r="C5" s="4" t="s">
        <v>8</v>
      </c>
      <c r="D5" s="4" t="s">
        <v>18</v>
      </c>
      <c r="E5" s="4" t="s">
        <v>17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</row>
    <row r="6" spans="1:14" x14ac:dyDescent="0.3">
      <c r="A6">
        <v>1</v>
      </c>
      <c r="B6" t="s">
        <v>4</v>
      </c>
      <c r="C6" t="s">
        <v>10</v>
      </c>
      <c r="D6" t="s">
        <v>12</v>
      </c>
      <c r="E6" s="3">
        <v>1500</v>
      </c>
      <c r="F6">
        <v>15</v>
      </c>
      <c r="G6">
        <v>16</v>
      </c>
      <c r="H6" s="3">
        <f>PRODUCT(E6 * 20%)</f>
        <v>300</v>
      </c>
      <c r="I6" s="3">
        <f>PRODUCT(G6:H6)</f>
        <v>4800</v>
      </c>
      <c r="J6" s="3">
        <f>PRODUCT(E6:F6) + I6</f>
        <v>27300</v>
      </c>
      <c r="K6" s="3">
        <f>PRODUCT(J6 * 12%)</f>
        <v>3276</v>
      </c>
      <c r="L6" s="3">
        <f>PRODUCT(J6 * 10%)</f>
        <v>2730</v>
      </c>
      <c r="M6" s="3">
        <f>SUM(K6 + L6)</f>
        <v>6006</v>
      </c>
      <c r="N6" s="3">
        <f>SUM(J6 - M6)</f>
        <v>21294</v>
      </c>
    </row>
    <row r="7" spans="1:14" x14ac:dyDescent="0.3">
      <c r="A7">
        <v>2</v>
      </c>
      <c r="B7" t="s">
        <v>5</v>
      </c>
      <c r="C7" t="s">
        <v>9</v>
      </c>
      <c r="D7" t="s">
        <v>13</v>
      </c>
      <c r="E7" s="3">
        <v>1000</v>
      </c>
      <c r="F7">
        <v>15</v>
      </c>
      <c r="G7">
        <v>11</v>
      </c>
      <c r="H7" s="3">
        <f t="shared" ref="H7:H9" si="0">PRODUCT(E7 * 20%)</f>
        <v>200</v>
      </c>
      <c r="I7" s="3">
        <f t="shared" ref="I7:I9" si="1">PRODUCT(G7:H7)</f>
        <v>2200</v>
      </c>
      <c r="J7" s="3">
        <f t="shared" ref="J7:J9" si="2">PRODUCT(E7:F7) + I7</f>
        <v>17200</v>
      </c>
      <c r="K7" s="3">
        <f t="shared" ref="K7:K9" si="3">PRODUCT(J7 * 12%)</f>
        <v>2064</v>
      </c>
      <c r="L7" s="3">
        <f t="shared" ref="L7:L9" si="4">PRODUCT(J7 * 10%)</f>
        <v>1720</v>
      </c>
      <c r="M7" s="3">
        <f t="shared" ref="M7:M9" si="5">SUM(K7 + L7)</f>
        <v>3784</v>
      </c>
      <c r="N7" s="3">
        <f t="shared" ref="N7:N9" si="6">SUM(J7 - M7)</f>
        <v>13416</v>
      </c>
    </row>
    <row r="8" spans="1:14" x14ac:dyDescent="0.3">
      <c r="A8">
        <v>3</v>
      </c>
      <c r="B8" t="s">
        <v>6</v>
      </c>
      <c r="C8" t="s">
        <v>11</v>
      </c>
      <c r="D8" t="s">
        <v>14</v>
      </c>
      <c r="E8" s="3">
        <v>950</v>
      </c>
      <c r="F8">
        <v>15</v>
      </c>
      <c r="G8">
        <v>12</v>
      </c>
      <c r="H8" s="3">
        <f t="shared" si="0"/>
        <v>190</v>
      </c>
      <c r="I8" s="3">
        <f t="shared" si="1"/>
        <v>2280</v>
      </c>
      <c r="J8" s="3">
        <f t="shared" si="2"/>
        <v>16530</v>
      </c>
      <c r="K8" s="3">
        <f t="shared" si="3"/>
        <v>1983.6</v>
      </c>
      <c r="L8" s="3">
        <f t="shared" si="4"/>
        <v>1653</v>
      </c>
      <c r="M8" s="3">
        <f t="shared" si="5"/>
        <v>3636.6</v>
      </c>
      <c r="N8" s="3">
        <f t="shared" si="6"/>
        <v>12893.4</v>
      </c>
    </row>
    <row r="9" spans="1:14" x14ac:dyDescent="0.3">
      <c r="A9">
        <v>4</v>
      </c>
      <c r="B9" t="s">
        <v>7</v>
      </c>
      <c r="C9" t="s">
        <v>11</v>
      </c>
      <c r="D9" t="s">
        <v>15</v>
      </c>
      <c r="E9" s="3">
        <v>700</v>
      </c>
      <c r="F9">
        <v>15</v>
      </c>
      <c r="G9">
        <v>17</v>
      </c>
      <c r="H9" s="3">
        <f t="shared" si="0"/>
        <v>140</v>
      </c>
      <c r="I9" s="3">
        <f t="shared" si="1"/>
        <v>2380</v>
      </c>
      <c r="J9" s="3">
        <f t="shared" si="2"/>
        <v>12880</v>
      </c>
      <c r="K9" s="3">
        <f t="shared" si="3"/>
        <v>1545.6</v>
      </c>
      <c r="L9" s="3">
        <f t="shared" si="4"/>
        <v>1288</v>
      </c>
      <c r="M9" s="3">
        <f t="shared" si="5"/>
        <v>2833.6</v>
      </c>
      <c r="N9" s="3">
        <f t="shared" si="6"/>
        <v>10046.4</v>
      </c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SoyArmand17 .</dc:creator>
  <cp:lastModifiedBy>SoyArmand17 .</cp:lastModifiedBy>
  <dcterms:created xsi:type="dcterms:W3CDTF">2024-10-29T04:34:51Z</dcterms:created>
  <dcterms:modified xsi:type="dcterms:W3CDTF">2024-10-29T05:33:34Z</dcterms:modified>
</cp:coreProperties>
</file>