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kytbek\Desktop\soyuzbek\accou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J8" i="1" l="1"/>
  <c r="J5" i="1"/>
  <c r="J6" i="1"/>
  <c r="I8" i="1"/>
  <c r="H8" i="1"/>
  <c r="G8" i="1"/>
  <c r="F8" i="1"/>
  <c r="E8" i="1"/>
  <c r="C8" i="1"/>
  <c r="E7" i="1"/>
  <c r="F7" i="1"/>
  <c r="G7" i="1"/>
  <c r="H7" i="1"/>
  <c r="I7" i="1"/>
  <c r="D7" i="1"/>
  <c r="E6" i="1"/>
  <c r="F6" i="1"/>
  <c r="G6" i="1"/>
  <c r="H6" i="1"/>
  <c r="I6" i="1"/>
  <c r="D6" i="1"/>
  <c r="C6" i="1"/>
  <c r="E5" i="1"/>
  <c r="F5" i="1"/>
  <c r="G5" i="1"/>
  <c r="H5" i="1"/>
  <c r="I5" i="1"/>
  <c r="D5" i="1"/>
  <c r="C4" i="1"/>
</calcChain>
</file>

<file path=xl/sharedStrings.xml><?xml version="1.0" encoding="utf-8"?>
<sst xmlns="http://schemas.openxmlformats.org/spreadsheetml/2006/main" count="19" uniqueCount="19">
  <si>
    <t>date</t>
  </si>
  <si>
    <t>fajr</t>
  </si>
  <si>
    <t>thuhr</t>
  </si>
  <si>
    <t>asr</t>
  </si>
  <si>
    <t>maghrib</t>
  </si>
  <si>
    <t>isha</t>
  </si>
  <si>
    <t>witr</t>
  </si>
  <si>
    <t>number</t>
  </si>
  <si>
    <t>saum</t>
  </si>
  <si>
    <t>summ</t>
  </si>
  <si>
    <t>name</t>
  </si>
  <si>
    <t>status</t>
  </si>
  <si>
    <t>start date</t>
  </si>
  <si>
    <t>end date</t>
  </si>
  <si>
    <t>success</t>
  </si>
  <si>
    <t>ulanich</t>
  </si>
  <si>
    <t>aldi</t>
  </si>
  <si>
    <t>alasa bereseler</t>
  </si>
  <si>
    <t>kazalar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</si>
</sst>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"/>
  <sheetViews>
    <sheetView tabSelected="1" zoomScaleNormal="100" workbookViewId="0">
      <selection activeCell="C13" sqref="C13"/>
    </sheetView>
  </sheetViews>
  <sheetFormatPr defaultRowHeight="15" x14ac:dyDescent="0.25"/>
  <cols>
    <col min="2" max="2" width="13.42578125" style="1" customWidth="1"/>
    <col min="3" max="3" width="9.85546875" customWidth="1"/>
    <col min="15" max="15" width="10.7109375" bestFit="1" customWidth="1"/>
  </cols>
  <sheetData>
    <row r="1" spans="2:17" x14ac:dyDescent="0.25">
      <c r="B1" s="5" t="s">
        <v>18</v>
      </c>
      <c r="C1" s="5"/>
      <c r="D1" s="5"/>
      <c r="E1" s="5"/>
      <c r="F1" s="5"/>
      <c r="G1" s="5"/>
      <c r="H1" s="5"/>
      <c r="I1" s="5"/>
      <c r="J1" s="5"/>
      <c r="L1" s="4" t="s">
        <v>17</v>
      </c>
      <c r="M1" s="4"/>
      <c r="N1" s="4"/>
      <c r="O1" s="4"/>
      <c r="P1" s="4"/>
      <c r="Q1" s="4"/>
    </row>
    <row r="2" spans="2:17" x14ac:dyDescent="0.25">
      <c r="B2" s="2" t="s">
        <v>0</v>
      </c>
      <c r="C2" s="3" t="s">
        <v>7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</row>
    <row r="3" spans="2:17" x14ac:dyDescent="0.25">
      <c r="B3" s="2">
        <v>40691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L3" s="3">
        <v>2000</v>
      </c>
      <c r="M3" s="3" t="s">
        <v>15</v>
      </c>
      <c r="N3" s="3" t="s">
        <v>16</v>
      </c>
      <c r="O3" s="2">
        <v>43462</v>
      </c>
      <c r="P3" s="2">
        <v>43469</v>
      </c>
      <c r="Q3" s="3" t="b">
        <v>0</v>
      </c>
    </row>
    <row r="4" spans="2:17" x14ac:dyDescent="0.25">
      <c r="B4" s="2">
        <v>41306</v>
      </c>
      <c r="C4" s="3">
        <f>B4-B3-300</f>
        <v>315</v>
      </c>
      <c r="D4" s="3">
        <v>315</v>
      </c>
      <c r="E4" s="3">
        <v>315</v>
      </c>
      <c r="F4" s="3">
        <v>315</v>
      </c>
      <c r="G4" s="3">
        <v>315</v>
      </c>
      <c r="H4" s="3">
        <v>315</v>
      </c>
      <c r="I4" s="3">
        <v>315</v>
      </c>
      <c r="J4" s="3">
        <v>30</v>
      </c>
      <c r="L4" s="3"/>
      <c r="M4" s="3"/>
      <c r="N4" s="3"/>
      <c r="O4" s="3"/>
      <c r="P4" s="3"/>
      <c r="Q4" s="3"/>
    </row>
    <row r="5" spans="2:17" x14ac:dyDescent="0.25">
      <c r="B5" s="2">
        <v>42064</v>
      </c>
      <c r="C5" s="3">
        <v>40</v>
      </c>
      <c r="D5" s="3">
        <f>D4+$C$5</f>
        <v>355</v>
      </c>
      <c r="E5" s="3">
        <f t="shared" ref="E5:I5" si="0">E4+$C$5</f>
        <v>355</v>
      </c>
      <c r="F5" s="3">
        <f t="shared" si="0"/>
        <v>355</v>
      </c>
      <c r="G5" s="3">
        <f t="shared" si="0"/>
        <v>355</v>
      </c>
      <c r="H5" s="3">
        <f t="shared" si="0"/>
        <v>355</v>
      </c>
      <c r="I5" s="3">
        <f t="shared" si="0"/>
        <v>355</v>
      </c>
      <c r="J5" s="3">
        <f>J4+60</f>
        <v>90</v>
      </c>
      <c r="L5" s="3"/>
      <c r="M5" s="3"/>
      <c r="N5" s="3"/>
      <c r="O5" s="3"/>
      <c r="P5" s="3"/>
      <c r="Q5" s="3"/>
    </row>
    <row r="6" spans="2:17" x14ac:dyDescent="0.25">
      <c r="B6" s="2">
        <v>42370</v>
      </c>
      <c r="C6" s="3">
        <f>_xlfn.DAYS(DATE(2016,1,1),DATE(2015,6,10))</f>
        <v>205</v>
      </c>
      <c r="D6" s="3">
        <f>$C$6+D5</f>
        <v>560</v>
      </c>
      <c r="E6" s="3">
        <f t="shared" ref="E6:I6" si="1">$C$6+E5</f>
        <v>560</v>
      </c>
      <c r="F6" s="3">
        <f t="shared" si="1"/>
        <v>560</v>
      </c>
      <c r="G6" s="3">
        <f t="shared" si="1"/>
        <v>560</v>
      </c>
      <c r="H6" s="3">
        <f t="shared" si="1"/>
        <v>560</v>
      </c>
      <c r="I6" s="3">
        <f t="shared" si="1"/>
        <v>560</v>
      </c>
      <c r="J6" s="3">
        <f>J5-30</f>
        <v>60</v>
      </c>
      <c r="L6" s="3"/>
      <c r="M6" s="3"/>
      <c r="N6" s="3"/>
      <c r="O6" s="3"/>
      <c r="P6" s="3"/>
      <c r="Q6" s="3"/>
    </row>
    <row r="7" spans="2:17" x14ac:dyDescent="0.25">
      <c r="B7" s="2">
        <v>43317</v>
      </c>
      <c r="C7" s="3">
        <v>20</v>
      </c>
      <c r="D7" s="3">
        <f>$C$7+D6</f>
        <v>580</v>
      </c>
      <c r="E7" s="3">
        <f t="shared" ref="E7:I7" si="2">$C$7+E6</f>
        <v>580</v>
      </c>
      <c r="F7" s="3">
        <f t="shared" si="2"/>
        <v>580</v>
      </c>
      <c r="G7" s="3">
        <f t="shared" si="2"/>
        <v>580</v>
      </c>
      <c r="H7" s="3">
        <f t="shared" si="2"/>
        <v>580</v>
      </c>
      <c r="I7" s="3">
        <f t="shared" si="2"/>
        <v>580</v>
      </c>
      <c r="J7" s="3">
        <v>3</v>
      </c>
      <c r="L7" s="3"/>
      <c r="M7" s="3"/>
      <c r="N7" s="3"/>
      <c r="O7" s="3"/>
      <c r="P7" s="3"/>
      <c r="Q7" s="3"/>
    </row>
    <row r="8" spans="2:17" x14ac:dyDescent="0.25">
      <c r="B8" s="2">
        <v>43468</v>
      </c>
      <c r="C8" s="3">
        <f>_xlfn.DAYS(DATE(2017,11,1),B8)</f>
        <v>-428</v>
      </c>
      <c r="D8" s="3">
        <v>0</v>
      </c>
      <c r="E8" s="3">
        <f>E7+C8</f>
        <v>152</v>
      </c>
      <c r="F8" s="3">
        <f>F7-50</f>
        <v>530</v>
      </c>
      <c r="G8" s="3">
        <f>G7-20</f>
        <v>560</v>
      </c>
      <c r="H8" s="3">
        <f>H7-20</f>
        <v>560</v>
      </c>
      <c r="I8" s="3">
        <f>I7-5</f>
        <v>575</v>
      </c>
      <c r="J8" s="3">
        <f>J7-1</f>
        <v>2</v>
      </c>
      <c r="L8" s="3"/>
      <c r="M8" s="3"/>
      <c r="N8" s="3"/>
      <c r="O8" s="3"/>
      <c r="P8" s="3"/>
      <c r="Q8" s="3"/>
    </row>
    <row r="9" spans="2:17" x14ac:dyDescent="0.25">
      <c r="B9" s="2">
        <v>43469</v>
      </c>
      <c r="C9" s="3"/>
      <c r="D9" s="3"/>
      <c r="E9" s="3">
        <f>E8-3</f>
        <v>149</v>
      </c>
      <c r="F9" s="3">
        <v>530</v>
      </c>
      <c r="G9" s="3">
        <v>560</v>
      </c>
      <c r="H9" s="3">
        <v>560</v>
      </c>
      <c r="I9" s="3">
        <v>575</v>
      </c>
      <c r="J9" s="3">
        <v>2</v>
      </c>
      <c r="L9" s="3"/>
      <c r="M9" s="3"/>
      <c r="N9" s="3"/>
      <c r="O9" s="3"/>
      <c r="P9" s="3"/>
      <c r="Q9" s="3"/>
    </row>
    <row r="10" spans="2:17" x14ac:dyDescent="0.25">
      <c r="B10" s="2"/>
      <c r="C10" s="3"/>
      <c r="D10" s="3"/>
      <c r="E10" s="3"/>
      <c r="F10" s="3"/>
      <c r="G10" s="3"/>
      <c r="H10" s="3"/>
      <c r="I10" s="3"/>
      <c r="J10" s="3"/>
      <c r="L10" s="3"/>
      <c r="M10" s="3"/>
      <c r="N10" s="3"/>
      <c r="O10" s="3"/>
      <c r="P10" s="3"/>
      <c r="Q10" s="3"/>
    </row>
    <row r="11" spans="2:17" x14ac:dyDescent="0.25">
      <c r="B11" s="2"/>
      <c r="C11" s="3"/>
      <c r="D11" s="3"/>
      <c r="E11" s="3"/>
      <c r="F11" s="3"/>
      <c r="G11" s="3"/>
      <c r="H11" s="3"/>
      <c r="I11" s="3"/>
      <c r="J11" s="3"/>
      <c r="L11" s="3"/>
      <c r="M11" s="3"/>
      <c r="N11" s="3"/>
      <c r="O11" s="3"/>
      <c r="P11" s="3"/>
      <c r="Q11" s="3"/>
    </row>
    <row r="12" spans="2:17" x14ac:dyDescent="0.25">
      <c r="B12" s="2"/>
      <c r="C12" s="3"/>
      <c r="D12" s="3"/>
      <c r="E12" s="3"/>
      <c r="F12" s="3"/>
      <c r="G12" s="3"/>
      <c r="H12" s="3"/>
      <c r="I12" s="3"/>
      <c r="J12" s="3"/>
      <c r="L12" s="3"/>
      <c r="M12" s="3"/>
      <c r="N12" s="3"/>
      <c r="O12" s="3"/>
      <c r="P12" s="3"/>
      <c r="Q12" s="3"/>
    </row>
    <row r="13" spans="2:17" x14ac:dyDescent="0.25">
      <c r="B13" s="2"/>
      <c r="C13" s="3"/>
      <c r="D13" s="3"/>
      <c r="E13" s="3"/>
      <c r="F13" s="3"/>
      <c r="G13" s="3"/>
      <c r="H13" s="3"/>
      <c r="I13" s="3"/>
      <c r="J13" s="3"/>
      <c r="L13" s="3"/>
      <c r="M13" s="3"/>
      <c r="N13" s="3"/>
      <c r="O13" s="3"/>
      <c r="P13" s="3"/>
      <c r="Q13" s="3"/>
    </row>
    <row r="14" spans="2:17" x14ac:dyDescent="0.25">
      <c r="B14" s="2"/>
      <c r="C14" s="3"/>
      <c r="D14" s="3"/>
      <c r="E14" s="3"/>
      <c r="F14" s="3"/>
      <c r="G14" s="3"/>
      <c r="H14" s="3"/>
      <c r="I14" s="3"/>
      <c r="J14" s="3"/>
      <c r="L14" s="3"/>
      <c r="M14" s="3"/>
      <c r="N14" s="3"/>
      <c r="O14" s="3"/>
      <c r="P14" s="3"/>
      <c r="Q14" s="3"/>
    </row>
    <row r="15" spans="2:17" x14ac:dyDescent="0.25">
      <c r="B15" s="2"/>
      <c r="C15" s="3"/>
      <c r="D15" s="3"/>
      <c r="E15" s="3"/>
      <c r="F15" s="3"/>
      <c r="G15" s="3"/>
      <c r="H15" s="3"/>
      <c r="I15" s="3"/>
      <c r="J15" s="3"/>
      <c r="L15" s="3"/>
      <c r="M15" s="3"/>
      <c r="N15" s="3"/>
      <c r="O15" s="3"/>
      <c r="P15" s="3"/>
      <c r="Q15" s="3"/>
    </row>
    <row r="16" spans="2:17" x14ac:dyDescent="0.25">
      <c r="B16" s="2"/>
      <c r="C16" s="3"/>
      <c r="D16" s="3"/>
      <c r="E16" s="3"/>
      <c r="F16" s="3"/>
      <c r="G16" s="3"/>
      <c r="H16" s="3"/>
      <c r="I16" s="3"/>
      <c r="J16" s="3"/>
      <c r="L16" s="3"/>
      <c r="M16" s="3"/>
      <c r="N16" s="3"/>
      <c r="O16" s="3"/>
      <c r="P16" s="3"/>
      <c r="Q16" s="3"/>
    </row>
    <row r="17" spans="2:17" x14ac:dyDescent="0.25">
      <c r="B17" s="2"/>
      <c r="C17" s="3"/>
      <c r="D17" s="3"/>
      <c r="E17" s="3"/>
      <c r="F17" s="3"/>
      <c r="G17" s="3"/>
      <c r="H17" s="3"/>
      <c r="I17" s="3"/>
      <c r="J17" s="3"/>
      <c r="L17" s="3"/>
      <c r="M17" s="3"/>
      <c r="N17" s="3"/>
      <c r="O17" s="3"/>
      <c r="P17" s="3"/>
      <c r="Q17" s="3"/>
    </row>
    <row r="18" spans="2:17" x14ac:dyDescent="0.25">
      <c r="B18" s="2"/>
      <c r="C18" s="3"/>
      <c r="D18" s="3"/>
      <c r="E18" s="3"/>
      <c r="F18" s="3"/>
      <c r="G18" s="3"/>
      <c r="H18" s="3"/>
      <c r="I18" s="3"/>
      <c r="J18" s="3"/>
      <c r="L18" s="3"/>
      <c r="M18" s="3"/>
      <c r="N18" s="3"/>
      <c r="O18" s="3"/>
      <c r="P18" s="3"/>
      <c r="Q18" s="3"/>
    </row>
  </sheetData>
  <mergeCells count="2">
    <mergeCell ref="L1:Q1"/>
    <mergeCell ref="B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Bakytbek</dc:creator>
  <cp:lastModifiedBy>Bakytbek</cp:lastModifiedBy>
  <dcterms:created xsi:type="dcterms:W3CDTF">2019-01-03T01:56:35Z</dcterms:created>
  <dcterms:modified xsi:type="dcterms:W3CDTF">2019-01-05T02:30:36Z</dcterms:modified>
</cp:coreProperties>
</file>