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Subjects\Subject 3\Other Tests\Training Data\Elbow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Print_Area" localSheetId="0">Sheet1!$F$1:$W$191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" i="1" l="1"/>
  <c r="R185" i="1"/>
  <c r="S185" i="1"/>
  <c r="P185" i="1"/>
  <c r="O185" i="1"/>
  <c r="N185" i="1"/>
  <c r="M185" i="1"/>
  <c r="L185" i="1"/>
  <c r="K185" i="1"/>
  <c r="J185" i="1"/>
  <c r="I185" i="1"/>
  <c r="S186" i="1"/>
  <c r="P186" i="1"/>
  <c r="M186" i="1"/>
  <c r="J186" i="1"/>
  <c r="R186" i="1"/>
  <c r="O186" i="1"/>
  <c r="L186" i="1"/>
  <c r="I186" i="1"/>
  <c r="Q186" i="1"/>
  <c r="N186" i="1"/>
  <c r="K186" i="1"/>
  <c r="H186" i="1"/>
  <c r="T186" i="1" s="1"/>
  <c r="S187" i="1"/>
  <c r="P187" i="1"/>
  <c r="M187" i="1"/>
  <c r="R187" i="1"/>
  <c r="O187" i="1"/>
  <c r="L187" i="1"/>
  <c r="Q187" i="1"/>
  <c r="N187" i="1"/>
  <c r="K187" i="1"/>
  <c r="J187" i="1"/>
  <c r="I187" i="1"/>
  <c r="H187" i="1"/>
  <c r="S188" i="1"/>
  <c r="R188" i="1"/>
  <c r="P188" i="1"/>
  <c r="O188" i="1"/>
  <c r="M188" i="1"/>
  <c r="L188" i="1"/>
  <c r="J188" i="1"/>
  <c r="I188" i="1"/>
  <c r="Q188" i="1"/>
  <c r="N188" i="1"/>
  <c r="K188" i="1"/>
  <c r="H188" i="1"/>
  <c r="T188" i="1" s="1"/>
  <c r="J189" i="1"/>
  <c r="V189" i="1" s="1"/>
  <c r="M189" i="1"/>
  <c r="P189" i="1"/>
  <c r="S189" i="1"/>
  <c r="R189" i="1"/>
  <c r="O189" i="1"/>
  <c r="L189" i="1"/>
  <c r="I189" i="1"/>
  <c r="Q189" i="1"/>
  <c r="N189" i="1"/>
  <c r="K189" i="1"/>
  <c r="H189" i="1"/>
  <c r="S190" i="1"/>
  <c r="P190" i="1"/>
  <c r="M190" i="1"/>
  <c r="J190" i="1"/>
  <c r="V190" i="1" s="1"/>
  <c r="R190" i="1"/>
  <c r="O190" i="1"/>
  <c r="L190" i="1"/>
  <c r="I190" i="1"/>
  <c r="Q190" i="1"/>
  <c r="N190" i="1"/>
  <c r="K190" i="1"/>
  <c r="H190" i="1"/>
  <c r="V188" i="1" l="1"/>
  <c r="V187" i="1"/>
  <c r="V186" i="1"/>
  <c r="T190" i="1"/>
  <c r="U187" i="1"/>
  <c r="U188" i="1"/>
  <c r="T187" i="1"/>
  <c r="V185" i="1"/>
  <c r="U190" i="1"/>
  <c r="U189" i="1"/>
  <c r="T189" i="1"/>
  <c r="U186" i="1"/>
  <c r="U185" i="1"/>
  <c r="W94" i="1"/>
  <c r="V94" i="1"/>
  <c r="U94" i="1"/>
  <c r="W37" i="1"/>
  <c r="V37" i="1"/>
  <c r="U37" i="1"/>
  <c r="H185" i="1" l="1"/>
  <c r="T185" i="1" s="1"/>
</calcChain>
</file>

<file path=xl/sharedStrings.xml><?xml version="1.0" encoding="utf-8"?>
<sst xmlns="http://schemas.openxmlformats.org/spreadsheetml/2006/main" count="225" uniqueCount="201">
  <si>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</si>
  <si>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</si>
  <si>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</si>
  <si>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</si>
  <si>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</si>
  <si>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</si>
  <si>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</si>
  <si>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</si>
  <si>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</si>
  <si>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</si>
  <si>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</si>
  <si>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</si>
  <si>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</si>
  <si>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</si>
  <si>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</si>
  <si>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</si>
  <si>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</si>
  <si>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</si>
  <si>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</si>
  <si>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</si>
  <si>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</si>
  <si>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</si>
  <si>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</si>
  <si>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</si>
  <si>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</si>
  <si>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</si>
  <si>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</si>
  <si>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</si>
  <si>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</si>
  <si>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</si>
  <si>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</si>
  <si>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</si>
  <si>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</si>
  <si>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</si>
  <si>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</si>
  <si>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</si>
  <si>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</si>
  <si>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</si>
  <si>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</si>
  <si>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</si>
  <si>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</si>
  <si>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</si>
  <si>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</si>
  <si>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</si>
  <si>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</si>
  <si>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</si>
  <si>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</si>
  <si>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</si>
  <si>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</si>
  <si>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</si>
  <si>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</si>
  <si>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</si>
  <si>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</si>
  <si>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</si>
  <si>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</si>
  <si>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</si>
  <si>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</si>
  <si>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</si>
  <si>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</si>
  <si>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</si>
  <si>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</si>
  <si>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</si>
  <si>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</si>
  <si>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</si>
  <si>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</si>
  <si>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</si>
  <si>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</si>
  <si>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</si>
  <si>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</si>
  <si>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</si>
  <si>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</si>
  <si>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</si>
  <si>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</si>
  <si>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</si>
  <si>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</si>
  <si>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</si>
  <si>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</si>
  <si>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</si>
  <si>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</si>
  <si>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</si>
  <si>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</si>
  <si>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</si>
  <si>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</si>
  <si>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</si>
  <si>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</si>
  <si>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</si>
  <si>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</si>
  <si>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</si>
  <si>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</si>
  <si>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</si>
  <si>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</si>
  <si>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</si>
  <si>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</si>
  <si>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</si>
  <si>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</si>
  <si>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</si>
  <si>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</si>
  <si>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</si>
  <si>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</si>
  <si>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</si>
  <si>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</si>
  <si>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</si>
  <si>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</si>
  <si>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</si>
  <si>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</si>
  <si>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</si>
  <si>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</si>
  <si>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</si>
  <si>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</si>
  <si>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</si>
  <si>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</si>
  <si>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</si>
  <si>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</si>
  <si>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</si>
  <si>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</si>
  <si>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</si>
  <si>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</si>
  <si>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</si>
  <si>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</si>
  <si>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</si>
  <si>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</si>
  <si>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</si>
  <si>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</si>
  <si>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</si>
  <si>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</si>
  <si>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</si>
  <si>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</si>
  <si>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</si>
  <si>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</si>
  <si>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</si>
  <si>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</si>
  <si>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</si>
  <si>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</si>
  <si>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</si>
  <si>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</si>
  <si>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</si>
  <si>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</si>
  <si>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</si>
  <si>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</si>
  <si>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</si>
  <si>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</si>
  <si>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</si>
  <si>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</si>
  <si>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</si>
  <si>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</si>
  <si>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</si>
  <si>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</si>
  <si>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</si>
  <si>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</si>
  <si>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</si>
  <si>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</si>
  <si>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</si>
  <si>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</si>
  <si>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</si>
  <si>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</si>
  <si>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</si>
  <si>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</si>
  <si>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</si>
  <si>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</si>
  <si>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</si>
  <si>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</si>
  <si>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</si>
  <si>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</si>
  <si>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</si>
  <si>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</si>
  <si>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</si>
  <si>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</si>
  <si>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</si>
  <si>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</si>
  <si>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</si>
  <si>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</si>
  <si>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</si>
  <si>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</si>
  <si>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</si>
  <si>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</si>
  <si>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</si>
  <si>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</si>
  <si>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</si>
  <si>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</si>
  <si>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</si>
  <si>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</si>
  <si>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</si>
  <si>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</si>
  <si>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</si>
  <si>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</si>
  <si>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</si>
  <si>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</si>
  <si>
    <t>No. of trials</t>
  </si>
  <si>
    <t>1 -&gt; 2</t>
  </si>
  <si>
    <t>1 -&gt; 3</t>
  </si>
  <si>
    <t>1 -&gt; 4</t>
  </si>
  <si>
    <t>1 -&gt; 5</t>
  </si>
  <si>
    <t>1 -&gt; 6</t>
  </si>
  <si>
    <t>Average</t>
  </si>
  <si>
    <t>RMSE</t>
  </si>
  <si>
    <t>CC</t>
  </si>
  <si>
    <t>R2</t>
  </si>
  <si>
    <t>6A - 2A</t>
  </si>
  <si>
    <t>6B - 2B</t>
  </si>
  <si>
    <t>6C - 2C</t>
  </si>
  <si>
    <t>6D - 2D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</si>
</sst>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1" xfId="3" applyBorder="1" applyAlignment="1">
      <alignment horizontal="center"/>
    </xf>
    <xf numFmtId="0" fontId="4" fillId="4" borderId="41" xfId="3" applyBorder="1" applyAlignment="1">
      <alignment horizontal="center"/>
    </xf>
    <xf numFmtId="0" fontId="4" fillId="4" borderId="42" xfId="3" applyBorder="1" applyAlignment="1">
      <alignment horizontal="center"/>
    </xf>
    <xf numFmtId="0" fontId="0" fillId="0" borderId="0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/>
    <xf numFmtId="0" fontId="0" fillId="0" borderId="45" xfId="0" applyBorder="1"/>
    <xf numFmtId="0" fontId="0" fillId="0" borderId="47" xfId="0" applyBorder="1"/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I82" zoomScaleNormal="100" workbookViewId="0">
      <selection activeCell="R100" sqref="R100"/>
    </sheetView>
  </sheetViews>
  <sheetFormatPr defaultRowHeight="15.6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  <col min="20" max="20" width="13.109375" customWidth="1"/>
    <col min="21" max="23" width="12.33203125" style="57" customWidth="1"/>
  </cols>
  <sheetData>
    <row r="1" spans="1:19" ht="16.2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/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/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/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/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/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/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6.2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6.2" thickBot="1" x14ac:dyDescent="0.35">
      <c r="G10" s="38" t="s">
        <v>15</v>
      </c>
      <c r="H10" s="20">
        <v>32.761000000000003</v>
      </c>
      <c r="I10" s="21">
        <v>29.138000000000002</v>
      </c>
      <c r="J10" s="21">
        <v>27.774000000000001</v>
      </c>
      <c r="K10" s="22">
        <v>29.222999999999999</v>
      </c>
      <c r="L10" s="23">
        <v>0.68</v>
      </c>
      <c r="M10" s="21">
        <v>0.73699999999999999</v>
      </c>
      <c r="N10" s="21">
        <v>0.74</v>
      </c>
      <c r="O10" s="21">
        <v>0.75</v>
      </c>
      <c r="P10" s="21">
        <v>-4.2000000000000003E-2</v>
      </c>
      <c r="Q10" s="21">
        <v>-8.3000000000000004E-2</v>
      </c>
      <c r="R10" s="21">
        <v>-0.379</v>
      </c>
      <c r="S10" s="22">
        <v>8.6999999999999994E-2</v>
      </c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23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23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23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23" ht="16.2" thickBot="1" x14ac:dyDescent="0.35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23" ht="15" thickBot="1" x14ac:dyDescent="0.35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  <c r="U37" s="58">
        <f>AVERAGE(H39:K39)</f>
        <v>27.385749999999998</v>
      </c>
      <c r="V37" s="59">
        <f>AVERAGE(L39:O39)</f>
        <v>0.76424999999999998</v>
      </c>
      <c r="W37" s="60">
        <f>AVERAGE(P39:S39)</f>
        <v>0.28075</v>
      </c>
    </row>
    <row r="38" spans="7:23" ht="16.2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23" ht="16.2" thickBot="1" x14ac:dyDescent="0.35">
      <c r="G39" s="38" t="s">
        <v>15</v>
      </c>
      <c r="H39" s="20">
        <v>29.213999999999999</v>
      </c>
      <c r="I39" s="21">
        <v>26.292999999999999</v>
      </c>
      <c r="J39" s="21">
        <v>25.486000000000001</v>
      </c>
      <c r="K39" s="22">
        <v>28.55</v>
      </c>
      <c r="L39" s="20">
        <v>0.71699999999999997</v>
      </c>
      <c r="M39" s="21">
        <v>0.79200000000000004</v>
      </c>
      <c r="N39" s="21">
        <v>0.79</v>
      </c>
      <c r="O39" s="22">
        <v>0.75800000000000001</v>
      </c>
      <c r="P39" s="23">
        <v>0.32600000000000001</v>
      </c>
      <c r="Q39" s="21">
        <v>0.39200000000000002</v>
      </c>
      <c r="R39" s="21">
        <v>0.27300000000000002</v>
      </c>
      <c r="S39" s="22">
        <v>0.13200000000000001</v>
      </c>
    </row>
    <row r="40" spans="7:23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23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23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23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23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23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23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23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23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23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23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23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23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23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23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23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23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23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23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23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23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23" ht="16.2" thickBot="1" x14ac:dyDescent="0.35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23" ht="15" thickBot="1" x14ac:dyDescent="0.35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  <c r="U94" s="58">
        <f>AVERAGE(H96:K96)</f>
        <v>25.988999999999997</v>
      </c>
      <c r="V94" s="59">
        <f>AVERAGE(L96:O96)</f>
        <v>0.78650000000000009</v>
      </c>
      <c r="W94" s="60">
        <f>AVERAGE(P96:S96)</f>
        <v>0.34850000000000003</v>
      </c>
    </row>
    <row r="95" spans="7:23" ht="16.2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23" ht="16.2" thickBot="1" x14ac:dyDescent="0.35">
      <c r="G96" s="43" t="s">
        <v>15</v>
      </c>
      <c r="H96" s="20">
        <v>28.79</v>
      </c>
      <c r="I96" s="21">
        <v>24.314</v>
      </c>
      <c r="J96" s="21">
        <v>23.806000000000001</v>
      </c>
      <c r="K96" s="22">
        <v>27.045999999999999</v>
      </c>
      <c r="L96" s="20">
        <v>0.73199999999999998</v>
      </c>
      <c r="M96" s="21">
        <v>0.82299999999999995</v>
      </c>
      <c r="N96" s="21">
        <v>0.81</v>
      </c>
      <c r="O96" s="22">
        <v>0.78100000000000003</v>
      </c>
      <c r="P96" s="23">
        <v>0.33300000000000002</v>
      </c>
      <c r="Q96" s="21">
        <v>0.46800000000000003</v>
      </c>
      <c r="R96" s="21">
        <v>0.36</v>
      </c>
      <c r="S96" s="22">
        <v>0.23300000000000001</v>
      </c>
    </row>
    <row r="97" spans="7:19" x14ac:dyDescent="0.3">
      <c r="G97" s="44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5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5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5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5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5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5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5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5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5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5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5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5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5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5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5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5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5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5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5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5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5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5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5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5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5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5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5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5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5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5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5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5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5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5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5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5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5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5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5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5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5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5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5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5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5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5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5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5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5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5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5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5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6.2" thickBot="1" x14ac:dyDescent="0.35">
      <c r="G150" s="46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6.2" thickBot="1" x14ac:dyDescent="0.35">
      <c r="G151" s="47" t="s">
        <v>15</v>
      </c>
      <c r="H151" s="52">
        <v>28.417999999999999</v>
      </c>
      <c r="I151" s="53">
        <v>23.837</v>
      </c>
      <c r="J151" s="53">
        <v>22.652000000000001</v>
      </c>
      <c r="K151" s="54">
        <v>25.454000000000001</v>
      </c>
      <c r="L151" s="52">
        <v>0.73699999999999999</v>
      </c>
      <c r="M151" s="53">
        <v>0.82899999999999996</v>
      </c>
      <c r="N151" s="53">
        <v>0.82799999999999996</v>
      </c>
      <c r="O151" s="54">
        <v>0.80600000000000005</v>
      </c>
      <c r="P151" s="52">
        <v>0.34899999999999998</v>
      </c>
      <c r="Q151" s="53">
        <v>0.495</v>
      </c>
      <c r="R151" s="53">
        <v>0.443</v>
      </c>
      <c r="S151" s="54">
        <v>0.378</v>
      </c>
    </row>
    <row r="152" spans="7:19" x14ac:dyDescent="0.3">
      <c r="G152" s="48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49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49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49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49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49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49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49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49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49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49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49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49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49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49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49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49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49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49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49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49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49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49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6.2" thickBot="1" x14ac:dyDescent="0.35">
      <c r="G175" s="50" t="s">
        <v>183</v>
      </c>
      <c r="H175" s="41"/>
      <c r="I175" s="42"/>
      <c r="J175" s="17"/>
      <c r="K175" s="55"/>
      <c r="L175" s="41"/>
      <c r="M175" s="42"/>
      <c r="N175" s="17"/>
      <c r="O175" s="55"/>
      <c r="P175" s="41"/>
      <c r="Q175" s="42"/>
      <c r="R175" s="17"/>
      <c r="S175" s="55"/>
    </row>
    <row r="176" spans="7:19" ht="16.2" thickBot="1" x14ac:dyDescent="0.35">
      <c r="G176" s="47" t="s">
        <v>184</v>
      </c>
      <c r="H176" s="52">
        <v>28.599</v>
      </c>
      <c r="I176" s="53">
        <v>23.053000000000001</v>
      </c>
      <c r="J176" s="53">
        <v>22.446999999999999</v>
      </c>
      <c r="K176" s="54">
        <v>24.076000000000001</v>
      </c>
      <c r="L176" s="52">
        <v>0.74</v>
      </c>
      <c r="M176" s="53">
        <v>0.83699999999999997</v>
      </c>
      <c r="N176" s="53">
        <v>0.83199999999999996</v>
      </c>
      <c r="O176" s="54">
        <v>0.82299999999999995</v>
      </c>
      <c r="P176" s="52">
        <v>0.379</v>
      </c>
      <c r="Q176" s="53">
        <v>0.54400000000000004</v>
      </c>
      <c r="R176" s="53">
        <v>0.46</v>
      </c>
      <c r="S176" s="54">
        <v>0.45700000000000002</v>
      </c>
    </row>
    <row r="177" spans="7:22" x14ac:dyDescent="0.3">
      <c r="G177" s="24" t="s">
        <v>2</v>
      </c>
      <c r="H177" s="4"/>
      <c r="I177" s="13"/>
      <c r="J177" s="13"/>
      <c r="K177" s="39"/>
      <c r="L177" s="4"/>
      <c r="M177" s="13"/>
      <c r="N177" s="13"/>
      <c r="O177" s="39"/>
      <c r="P177" s="51"/>
      <c r="Q177" s="13"/>
      <c r="R177" s="13"/>
      <c r="S177" s="39"/>
    </row>
    <row r="178" spans="7:22" x14ac:dyDescent="0.3">
      <c r="G178" s="25" t="s">
        <v>8</v>
      </c>
      <c r="H178" s="9"/>
      <c r="I178" s="2"/>
      <c r="J178" s="3"/>
      <c r="K178" s="14"/>
      <c r="L178" s="9"/>
      <c r="M178" s="2"/>
      <c r="N178" s="3"/>
      <c r="O178" s="14"/>
      <c r="P178" s="16"/>
      <c r="Q178" s="2"/>
      <c r="R178" s="3"/>
      <c r="S178" s="14"/>
    </row>
    <row r="179" spans="7:22" x14ac:dyDescent="0.3">
      <c r="G179" s="25" t="s">
        <v>10</v>
      </c>
      <c r="H179" s="9"/>
      <c r="I179" s="3"/>
      <c r="J179" s="3"/>
      <c r="K179" s="8"/>
      <c r="L179" s="9"/>
      <c r="M179" s="3"/>
      <c r="N179" s="3"/>
      <c r="O179" s="8"/>
      <c r="P179" s="16"/>
      <c r="Q179" s="3"/>
      <c r="R179" s="3"/>
      <c r="S179" s="8"/>
    </row>
    <row r="180" spans="7:22" ht="16.2" thickBot="1" x14ac:dyDescent="0.35">
      <c r="G180" s="40" t="s">
        <v>9</v>
      </c>
      <c r="H180" s="41"/>
      <c r="I180" s="42"/>
      <c r="J180" s="17"/>
      <c r="K180" s="55"/>
      <c r="L180" s="41"/>
      <c r="M180" s="42"/>
      <c r="N180" s="17"/>
      <c r="O180" s="55"/>
      <c r="P180" s="19"/>
      <c r="Q180" s="42"/>
      <c r="R180" s="17"/>
      <c r="S180" s="55"/>
    </row>
    <row r="181" spans="7:22" ht="16.2" thickBot="1" x14ac:dyDescent="0.35">
      <c r="G181" s="56" t="s">
        <v>15</v>
      </c>
      <c r="H181" s="21">
        <v>27.888000000000002</v>
      </c>
      <c r="I181" s="21">
        <v>23.312000000000001</v>
      </c>
      <c r="J181" s="21">
        <v>23.225999999999999</v>
      </c>
      <c r="K181" s="21">
        <v>21.58</v>
      </c>
      <c r="L181" s="21">
        <v>0.74970000000000003</v>
      </c>
      <c r="M181" s="21">
        <v>0.83199999999999996</v>
      </c>
      <c r="N181" s="21">
        <v>0.83499999999999996</v>
      </c>
      <c r="O181" s="21">
        <v>0.84199999999999997</v>
      </c>
      <c r="P181" s="21">
        <v>0.42799999999999999</v>
      </c>
      <c r="Q181" s="21">
        <v>0.52500000000000002</v>
      </c>
      <c r="R181" s="21">
        <v>0.56799999999999995</v>
      </c>
      <c r="S181" s="22">
        <v>0.54200000000000004</v>
      </c>
    </row>
    <row r="182" spans="7:22" ht="16.2" thickBot="1" x14ac:dyDescent="0.35"/>
    <row r="183" spans="7:22" ht="16.2" thickBot="1" x14ac:dyDescent="0.35">
      <c r="H183" s="81" t="s">
        <v>197</v>
      </c>
      <c r="I183" s="82"/>
      <c r="J183" s="83"/>
      <c r="K183" s="81" t="s">
        <v>198</v>
      </c>
      <c r="L183" s="82"/>
      <c r="M183" s="83"/>
      <c r="N183" s="81" t="s">
        <v>199</v>
      </c>
      <c r="O183" s="82"/>
      <c r="P183" s="83"/>
      <c r="Q183" s="81" t="s">
        <v>200</v>
      </c>
      <c r="R183" s="82"/>
      <c r="S183" s="83"/>
      <c r="T183" s="81" t="s">
        <v>193</v>
      </c>
      <c r="U183" s="82"/>
      <c r="V183" s="83"/>
    </row>
    <row r="184" spans="7:22" ht="16.2" thickBot="1" x14ac:dyDescent="0.35">
      <c r="G184" s="68" t="s">
        <v>187</v>
      </c>
      <c r="H184" s="67" t="s">
        <v>194</v>
      </c>
      <c r="I184" s="78" t="s">
        <v>195</v>
      </c>
      <c r="J184" s="79" t="s">
        <v>196</v>
      </c>
      <c r="K184" s="67" t="s">
        <v>194</v>
      </c>
      <c r="L184" s="78" t="s">
        <v>195</v>
      </c>
      <c r="M184" s="79" t="s">
        <v>196</v>
      </c>
      <c r="N184" s="67" t="s">
        <v>194</v>
      </c>
      <c r="O184" s="78" t="s">
        <v>195</v>
      </c>
      <c r="P184" s="79" t="s">
        <v>196</v>
      </c>
      <c r="Q184" s="78" t="s">
        <v>194</v>
      </c>
      <c r="R184" s="78" t="s">
        <v>195</v>
      </c>
      <c r="S184" s="78" t="s">
        <v>196</v>
      </c>
      <c r="T184" s="80" t="s">
        <v>194</v>
      </c>
      <c r="U184" s="77" t="s">
        <v>195</v>
      </c>
      <c r="V184" s="75" t="s">
        <v>196</v>
      </c>
    </row>
    <row r="185" spans="7:22" ht="16.2" thickBot="1" x14ac:dyDescent="0.35">
      <c r="G185" s="69">
        <v>1</v>
      </c>
      <c r="H185" s="72">
        <f>H10</f>
        <v>32.761000000000003</v>
      </c>
      <c r="I185" s="62">
        <f>L10</f>
        <v>0.68</v>
      </c>
      <c r="J185" s="63">
        <f>P10</f>
        <v>-4.2000000000000003E-2</v>
      </c>
      <c r="K185" s="72">
        <f>I10</f>
        <v>29.138000000000002</v>
      </c>
      <c r="L185" s="62">
        <f>M10</f>
        <v>0.73699999999999999</v>
      </c>
      <c r="M185" s="63">
        <f>Q10</f>
        <v>-8.3000000000000004E-2</v>
      </c>
      <c r="N185" s="72">
        <f>J10</f>
        <v>27.774000000000001</v>
      </c>
      <c r="O185" s="62">
        <f>N10</f>
        <v>0.74</v>
      </c>
      <c r="P185" s="63">
        <f>R10</f>
        <v>-0.379</v>
      </c>
      <c r="Q185" s="61">
        <f>K10</f>
        <v>29.222999999999999</v>
      </c>
      <c r="R185" s="61">
        <f>O10</f>
        <v>0.75</v>
      </c>
      <c r="S185" s="61">
        <f>S10</f>
        <v>8.6999999999999994E-2</v>
      </c>
      <c r="T185" s="76">
        <f t="shared" ref="T185:T189" si="0">AVERAGE(H185,K185,N185,Q185)</f>
        <v>29.724</v>
      </c>
      <c r="U185" s="76">
        <f t="shared" ref="U185:U189" si="1">AVERAGE(I185,L185,O185,R185)</f>
        <v>0.72675000000000001</v>
      </c>
      <c r="V185" s="76">
        <f t="shared" ref="V185:V189" si="2">AVERAGE(J185,M185,P185,S185)</f>
        <v>-0.10425000000000001</v>
      </c>
    </row>
    <row r="186" spans="7:22" ht="16.2" thickBot="1" x14ac:dyDescent="0.35">
      <c r="G186" s="70" t="s">
        <v>188</v>
      </c>
      <c r="H186" s="73">
        <f>H39</f>
        <v>29.213999999999999</v>
      </c>
      <c r="I186" s="61">
        <f>L39</f>
        <v>0.71699999999999997</v>
      </c>
      <c r="J186" s="64">
        <f>P39</f>
        <v>0.32600000000000001</v>
      </c>
      <c r="K186" s="73">
        <f>I39</f>
        <v>26.292999999999999</v>
      </c>
      <c r="L186" s="61">
        <f>M39</f>
        <v>0.79200000000000004</v>
      </c>
      <c r="M186" s="64">
        <f>Q39</f>
        <v>0.39200000000000002</v>
      </c>
      <c r="N186" s="73">
        <f>J39</f>
        <v>25.486000000000001</v>
      </c>
      <c r="O186" s="61">
        <f>N39</f>
        <v>0.79</v>
      </c>
      <c r="P186" s="64">
        <f>R39</f>
        <v>0.27300000000000002</v>
      </c>
      <c r="Q186" s="61">
        <f>K39</f>
        <v>28.55</v>
      </c>
      <c r="R186" s="61">
        <f>O39</f>
        <v>0.75800000000000001</v>
      </c>
      <c r="S186" s="61">
        <f>S39</f>
        <v>0.13200000000000001</v>
      </c>
      <c r="T186" s="76">
        <f t="shared" si="0"/>
        <v>27.385749999999998</v>
      </c>
      <c r="U186" s="76">
        <f t="shared" si="1"/>
        <v>0.76424999999999998</v>
      </c>
      <c r="V186" s="76">
        <f t="shared" si="2"/>
        <v>0.28075</v>
      </c>
    </row>
    <row r="187" spans="7:22" ht="16.2" thickBot="1" x14ac:dyDescent="0.35">
      <c r="G187" s="70" t="s">
        <v>189</v>
      </c>
      <c r="H187" s="73">
        <f>H96</f>
        <v>28.79</v>
      </c>
      <c r="I187" s="61">
        <f>L96</f>
        <v>0.73199999999999998</v>
      </c>
      <c r="J187" s="64">
        <f>P96</f>
        <v>0.33300000000000002</v>
      </c>
      <c r="K187" s="73">
        <f>I96</f>
        <v>24.314</v>
      </c>
      <c r="L187" s="61">
        <f>M96</f>
        <v>0.82299999999999995</v>
      </c>
      <c r="M187" s="64">
        <f>Q96</f>
        <v>0.46800000000000003</v>
      </c>
      <c r="N187" s="73">
        <f>J96</f>
        <v>23.806000000000001</v>
      </c>
      <c r="O187" s="61">
        <f>N96</f>
        <v>0.81</v>
      </c>
      <c r="P187" s="64">
        <f>R96</f>
        <v>0.36</v>
      </c>
      <c r="Q187" s="61">
        <f>K96</f>
        <v>27.045999999999999</v>
      </c>
      <c r="R187" s="61">
        <f>O96</f>
        <v>0.78100000000000003</v>
      </c>
      <c r="S187" s="61">
        <f>S96</f>
        <v>0.23300000000000001</v>
      </c>
      <c r="T187" s="76">
        <f t="shared" si="0"/>
        <v>25.988999999999997</v>
      </c>
      <c r="U187" s="76">
        <f t="shared" si="1"/>
        <v>0.78650000000000009</v>
      </c>
      <c r="V187" s="76">
        <f t="shared" si="2"/>
        <v>0.34850000000000003</v>
      </c>
    </row>
    <row r="188" spans="7:22" ht="16.2" thickBot="1" x14ac:dyDescent="0.35">
      <c r="G188" s="70" t="s">
        <v>190</v>
      </c>
      <c r="H188" s="73">
        <f>H151</f>
        <v>28.417999999999999</v>
      </c>
      <c r="I188" s="61">
        <f>L151</f>
        <v>0.73699999999999999</v>
      </c>
      <c r="J188" s="64">
        <f>P151</f>
        <v>0.34899999999999998</v>
      </c>
      <c r="K188" s="73">
        <f>I151</f>
        <v>23.837</v>
      </c>
      <c r="L188" s="61">
        <f>M151</f>
        <v>0.82899999999999996</v>
      </c>
      <c r="M188" s="64">
        <f>Q151</f>
        <v>0.495</v>
      </c>
      <c r="N188" s="73">
        <f>J151</f>
        <v>22.652000000000001</v>
      </c>
      <c r="O188" s="61">
        <f>N151</f>
        <v>0.82799999999999996</v>
      </c>
      <c r="P188" s="64">
        <f>R151</f>
        <v>0.443</v>
      </c>
      <c r="Q188" s="61">
        <f>K151</f>
        <v>25.454000000000001</v>
      </c>
      <c r="R188" s="61">
        <f>O151</f>
        <v>0.80600000000000005</v>
      </c>
      <c r="S188" s="61">
        <f>S151</f>
        <v>0.378</v>
      </c>
      <c r="T188" s="76">
        <f t="shared" si="0"/>
        <v>25.090249999999997</v>
      </c>
      <c r="U188" s="76">
        <f t="shared" si="1"/>
        <v>0.79999999999999993</v>
      </c>
      <c r="V188" s="76">
        <f t="shared" si="2"/>
        <v>0.41625000000000001</v>
      </c>
    </row>
    <row r="189" spans="7:22" ht="16.2" thickBot="1" x14ac:dyDescent="0.35">
      <c r="G189" s="69" t="s">
        <v>191</v>
      </c>
      <c r="H189" s="73">
        <f>H176</f>
        <v>28.599</v>
      </c>
      <c r="I189" s="61">
        <f>L176</f>
        <v>0.74</v>
      </c>
      <c r="J189" s="64">
        <f>P176</f>
        <v>0.379</v>
      </c>
      <c r="K189" s="73">
        <f>I176</f>
        <v>23.053000000000001</v>
      </c>
      <c r="L189" s="61">
        <f>M176</f>
        <v>0.83699999999999997</v>
      </c>
      <c r="M189" s="64">
        <f>Q176</f>
        <v>0.54400000000000004</v>
      </c>
      <c r="N189" s="73">
        <f>J176</f>
        <v>22.446999999999999</v>
      </c>
      <c r="O189" s="61">
        <f>N176</f>
        <v>0.83199999999999996</v>
      </c>
      <c r="P189" s="64">
        <f>R176</f>
        <v>0.46</v>
      </c>
      <c r="Q189" s="61">
        <f>K176</f>
        <v>24.076000000000001</v>
      </c>
      <c r="R189" s="61">
        <f>O176</f>
        <v>0.82299999999999995</v>
      </c>
      <c r="S189" s="61">
        <f>S176</f>
        <v>0.45700000000000002</v>
      </c>
      <c r="T189" s="76">
        <f t="shared" si="0"/>
        <v>24.543750000000003</v>
      </c>
      <c r="U189" s="76">
        <f t="shared" si="1"/>
        <v>0.80799999999999994</v>
      </c>
      <c r="V189" s="76">
        <f t="shared" si="2"/>
        <v>0.46</v>
      </c>
    </row>
    <row r="190" spans="7:22" ht="16.2" thickBot="1" x14ac:dyDescent="0.35">
      <c r="G190" s="71" t="s">
        <v>192</v>
      </c>
      <c r="H190" s="74">
        <f>H181</f>
        <v>27.888000000000002</v>
      </c>
      <c r="I190" s="65">
        <f>L181</f>
        <v>0.74970000000000003</v>
      </c>
      <c r="J190" s="66">
        <f>P181</f>
        <v>0.42799999999999999</v>
      </c>
      <c r="K190" s="74">
        <f>I181</f>
        <v>23.312000000000001</v>
      </c>
      <c r="L190" s="65">
        <f>M181</f>
        <v>0.83199999999999996</v>
      </c>
      <c r="M190" s="66">
        <f>Q181</f>
        <v>0.52500000000000002</v>
      </c>
      <c r="N190" s="74">
        <f>J181</f>
        <v>23.225999999999999</v>
      </c>
      <c r="O190" s="65">
        <f>N181</f>
        <v>0.83499999999999996</v>
      </c>
      <c r="P190" s="66">
        <f>R181</f>
        <v>0.56799999999999995</v>
      </c>
      <c r="Q190" s="65">
        <f>K181</f>
        <v>21.58</v>
      </c>
      <c r="R190" s="65">
        <f>O181</f>
        <v>0.84199999999999997</v>
      </c>
      <c r="S190" s="65">
        <f>S181</f>
        <v>0.54200000000000004</v>
      </c>
      <c r="T190" s="76">
        <f>AVERAGE(H190,K190,N190,Q190)</f>
        <v>24.0015</v>
      </c>
      <c r="U190" s="76">
        <f>AVERAGE(I190,L190,O190,R190)</f>
        <v>0.81467500000000004</v>
      </c>
      <c r="V190" s="76">
        <f t="shared" ref="V190" si="3">AVERAGE(J190,M190,P190,S190)</f>
        <v>0.51574999999999993</v>
      </c>
    </row>
  </sheetData>
  <mergeCells count="5">
    <mergeCell ref="H183:J183"/>
    <mergeCell ref="K183:M183"/>
    <mergeCell ref="N183:P183"/>
    <mergeCell ref="Q183:S183"/>
    <mergeCell ref="T183:V183"/>
  </mergeCells>
  <pageMargins left="0.7" right="0.7" top="0.75" bottom="0.75" header="0.3" footer="0.3"/>
  <pageSetup paperSize="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2016-03-19T09:33:05Z</cp:lastPrinted>
  <dcterms:created xsi:type="dcterms:W3CDTF">2016-03-17T18:08:57Z</dcterms:created>
  <dcterms:modified xsi:type="dcterms:W3CDTF">2016-07-11T09:01:42Z</dcterms:modified>
</cp:coreProperties>
</file>