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now\Desktop\BeanCounting\"/>
    </mc:Choice>
  </mc:AlternateContent>
  <xr:revisionPtr revIDLastSave="0" documentId="13_ncr:1_{DC460103-5C30-402E-B28E-29EE3F68A5AA}" xr6:coauthVersionLast="45" xr6:coauthVersionMax="45" xr10:uidLastSave="{00000000-0000-0000-0000-000000000000}"/>
  <bookViews>
    <workbookView xWindow="-120" yWindow="-120" windowWidth="20730" windowHeight="11160" activeTab="1" xr2:uid="{672958F2-5F93-46CC-9B2C-18C3CD1A813D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Sheet2!$A$1:$D$265</definedName>
    <definedName name="ExternalData_2" localSheetId="0" hidden="1">Sheet3!$A$1:$H$265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CA9B8D-FDA1-4BC0-B475-7B6122BB8941}" keepAlive="1" name="Query - playstore_apps_adv_stats" description="Connection to the 'playstore_apps_adv_stats' query in the workbook." type="5" refreshedVersion="6" background="1" saveData="1">
    <dbPr connection="Provider=Microsoft.Mashup.OleDb.1;Data Source=$Workbook$;Location=playstore_apps_adv_stats;Extended Properties=&quot;&quot;" command="SELECT * FROM [playstore_apps_adv_stats]"/>
  </connection>
  <connection id="2" xr16:uid="{CECC920B-5A11-407A-95E0-87B7BEC1E11B}" keepAlive="1" name="Query - playstore_apps_base_stats" description="Connection to the 'playstore_apps_base_stats' query in the workbook." type="5" refreshedVersion="6" background="1" saveData="1">
    <dbPr connection="Provider=Microsoft.Mashup.OleDb.1;Data Source=$Workbook$;Location=playstore_apps_base_stats;Extended Properties=&quot;&quot;" command="SELECT * FROM [playstore_apps_base_stats]"/>
  </connection>
</connections>
</file>

<file path=xl/sharedStrings.xml><?xml version="1.0" encoding="utf-8"?>
<sst xmlns="http://schemas.openxmlformats.org/spreadsheetml/2006/main" count="2131" uniqueCount="562">
  <si>
    <t>App</t>
  </si>
  <si>
    <t>Rating</t>
  </si>
  <si>
    <t>Size</t>
  </si>
  <si>
    <t>Android Ver</t>
  </si>
  <si>
    <t>Photo Editor &amp; Candy Camera &amp; Grid &amp; ScrapBook</t>
  </si>
  <si>
    <t>19M</t>
  </si>
  <si>
    <t>4.0.3 and up</t>
  </si>
  <si>
    <t>Coloring book moana</t>
  </si>
  <si>
    <t>14M</t>
  </si>
  <si>
    <t>U Launcher Lite â€“ FREE Live Cool Themes, Hide Apps</t>
  </si>
  <si>
    <t>8.7M</t>
  </si>
  <si>
    <t>Sketch - Draw &amp; Paint</t>
  </si>
  <si>
    <t>25M</t>
  </si>
  <si>
    <t>4.2 and up</t>
  </si>
  <si>
    <t>Pixel Draw - Number Art Coloring Book</t>
  </si>
  <si>
    <t>2.8M</t>
  </si>
  <si>
    <t>4.4 and up</t>
  </si>
  <si>
    <t>Paper flowers instructions</t>
  </si>
  <si>
    <t>5.6M</t>
  </si>
  <si>
    <t>2.3 and up</t>
  </si>
  <si>
    <t>Smoke Effect Photo Maker - Smoke Editor</t>
  </si>
  <si>
    <t>Infinite Painter</t>
  </si>
  <si>
    <t>29M</t>
  </si>
  <si>
    <t>Garden Coloring Book</t>
  </si>
  <si>
    <t>33M</t>
  </si>
  <si>
    <t>3.0 and up</t>
  </si>
  <si>
    <t>Kids Paint Free - Drawing Fun</t>
  </si>
  <si>
    <t>3.1M</t>
  </si>
  <si>
    <t>Text on Photo - Fonteee</t>
  </si>
  <si>
    <t>28M</t>
  </si>
  <si>
    <t>4.1 and up</t>
  </si>
  <si>
    <t>Name Art Photo Editor - Focus n Filters</t>
  </si>
  <si>
    <t>12M</t>
  </si>
  <si>
    <t>4.0 and up</t>
  </si>
  <si>
    <t>Tattoo Name On My Photo Editor</t>
  </si>
  <si>
    <t>20M</t>
  </si>
  <si>
    <t>Mandala Coloring Book</t>
  </si>
  <si>
    <t>21M</t>
  </si>
  <si>
    <t>3D Color Pixel by Number - Sandbox Art Coloring</t>
  </si>
  <si>
    <t>37M</t>
  </si>
  <si>
    <t>Photo Designer - Write your name with shapes</t>
  </si>
  <si>
    <t>5.5M</t>
  </si>
  <si>
    <t>350 Diy Room Decor Ideas</t>
  </si>
  <si>
    <t>17M</t>
  </si>
  <si>
    <t>FlipaClip - Cartoon animation</t>
  </si>
  <si>
    <t>39M</t>
  </si>
  <si>
    <t>ibis Paint X</t>
  </si>
  <si>
    <t>31M</t>
  </si>
  <si>
    <t>Logo Maker - Small Business</t>
  </si>
  <si>
    <t>Boys Photo Editor - Six Pack &amp; Men's Suit</t>
  </si>
  <si>
    <t>Superheroes Wallpapers | 4K Backgrounds</t>
  </si>
  <si>
    <t>4.2M</t>
  </si>
  <si>
    <t>HD Mickey Minnie Wallpapers</t>
  </si>
  <si>
    <t>23M</t>
  </si>
  <si>
    <t>Harley Quinn wallpapers HD</t>
  </si>
  <si>
    <t>6.0M</t>
  </si>
  <si>
    <t>Colorfit - Drawing &amp; Coloring</t>
  </si>
  <si>
    <t>Animated Photo Editor</t>
  </si>
  <si>
    <t>6.1M</t>
  </si>
  <si>
    <t>Pencil Sketch Drawing</t>
  </si>
  <si>
    <t>4.6M</t>
  </si>
  <si>
    <t>Easy Realistic Drawing Tutorial</t>
  </si>
  <si>
    <t>Pink Silver Bow Keyboard Theme</t>
  </si>
  <si>
    <t>9.2M</t>
  </si>
  <si>
    <t>Art Drawing Ideas</t>
  </si>
  <si>
    <t>5.2M</t>
  </si>
  <si>
    <t>Anime Manga Coloring Book</t>
  </si>
  <si>
    <t>11M</t>
  </si>
  <si>
    <t>Easy Origami Ideas</t>
  </si>
  <si>
    <t>I Creative Idea</t>
  </si>
  <si>
    <t>How to draw Ladybug and Cat Noir</t>
  </si>
  <si>
    <t>UNICORN - Color By Number &amp; Pixel Art Coloring</t>
  </si>
  <si>
    <t>24M</t>
  </si>
  <si>
    <t>Floor Plan Creator</t>
  </si>
  <si>
    <t>Varies with device</t>
  </si>
  <si>
    <t>2.3.3 and up</t>
  </si>
  <si>
    <t>PIP Camera - PIP Collage Maker</t>
  </si>
  <si>
    <t>How To Color Disney Princess - Coloring Pages</t>
  </si>
  <si>
    <t>9.4M</t>
  </si>
  <si>
    <t>Drawing Clothes Fashion Ideas</t>
  </si>
  <si>
    <t>15M</t>
  </si>
  <si>
    <t>Sad Poetry Photo Frames 2018</t>
  </si>
  <si>
    <t>10M</t>
  </si>
  <si>
    <t>Textgram - write on photos</t>
  </si>
  <si>
    <t>Paint Splash!</t>
  </si>
  <si>
    <t>1.2M</t>
  </si>
  <si>
    <t>Popsicle Sticks and Similar DIY Craft Ideas</t>
  </si>
  <si>
    <t>Canva: Poster, banner, card maker &amp; graphic design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</si>
  <si>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</si>
  <si>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</si>
  <si>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</si>
  <si>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</si>
  <si>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</si>
  <si>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</si>
  <si>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</si>
  <si>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Real Tractor Farming</t>
  </si>
  <si>
    <t>56M</t>
  </si>
  <si>
    <t>Ultimate F1 Racing Championship</t>
  </si>
  <si>
    <t>57M</t>
  </si>
  <si>
    <t>Used Cars and Trucks for Sale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</si>
  <si>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</si>
  <si>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</si>
  <si>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</si>
  <si>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</si>
  <si>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</si>
  <si>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</si>
  <si>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54M</t>
  </si>
  <si>
    <t>Restart Navigator</t>
  </si>
  <si>
    <t>201k</t>
  </si>
  <si>
    <t>2.2 and up</t>
  </si>
  <si>
    <t>REG - Check the regnumber, find information about Swedish vehicles</t>
  </si>
  <si>
    <t>3.6M</t>
  </si>
  <si>
    <t>CityBus Lviv</t>
  </si>
  <si>
    <t>5.7M</t>
  </si>
  <si>
    <t>CDL Practice Test 2018 Edition</t>
  </si>
  <si>
    <t>ezETC (ETC balance inquiry, meter trial, real-time traffic)</t>
  </si>
  <si>
    <t>8.6M</t>
  </si>
  <si>
    <t>Free VIN Report for Used Cars</t>
  </si>
  <si>
    <t>2.4M</t>
  </si>
  <si>
    <t>DMV Permit Practice Test 2018 Edition</t>
  </si>
  <si>
    <t>27M</t>
  </si>
  <si>
    <t>Check Vehicle Tax</t>
  </si>
  <si>
    <t>2.7M</t>
  </si>
  <si>
    <t>Used Cars Mexico</t>
  </si>
  <si>
    <t>2.5M</t>
  </si>
  <si>
    <t>Ulysse Speedometer</t>
  </si>
  <si>
    <t>REPUVE</t>
  </si>
  <si>
    <t>Used cars for sale - Trovit</t>
  </si>
  <si>
    <t>7.0M</t>
  </si>
  <si>
    <t>Fines of the State Traffic Safety Inspectorate are official: inspection, payment of fines</t>
  </si>
  <si>
    <t>SK Enca Direct Malls - Used Cars Search</t>
  </si>
  <si>
    <t>16M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</si>
  <si>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</si>
  <si>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</si>
  <si>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</si>
  <si>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</si>
  <si>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</si>
  <si>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3.4M</t>
  </si>
  <si>
    <t>Police Lights, Sirens &amp; Follow Me</t>
  </si>
  <si>
    <t>8.9M</t>
  </si>
  <si>
    <t>Police Detector (Speed Camera Radar)</t>
  </si>
  <si>
    <t>3.9M</t>
  </si>
  <si>
    <t>Best Car Wallpapers</t>
  </si>
  <si>
    <t>2.9M</t>
  </si>
  <si>
    <t>Tickets + PDA 2018 Exam</t>
  </si>
  <si>
    <t>38M</t>
  </si>
  <si>
    <t>Pick Your Part Garage</t>
  </si>
  <si>
    <t>32M</t>
  </si>
  <si>
    <t>6.0 and up</t>
  </si>
  <si>
    <t>PakWheels: Buy &amp; Sell Cars</t>
  </si>
  <si>
    <t>Supervision service</t>
  </si>
  <si>
    <t>Speed Camera Detector - Traffic &amp; Speed Alert</t>
  </si>
  <si>
    <t>5.4M</t>
  </si>
  <si>
    <t>Used car search Goo net whole car Go to net</t>
  </si>
  <si>
    <t>18M</t>
  </si>
  <si>
    <t>CarMax â€“ Cars for Sale: Search Used Car Inventory</t>
  </si>
  <si>
    <t>BEST CAR SOUNDS</t>
  </si>
  <si>
    <t>RST - Sale of cars on the PCT</t>
  </si>
  <si>
    <t>1.1M</t>
  </si>
  <si>
    <t>AutoScout24 Switzerland â€“ Find your new car</t>
  </si>
  <si>
    <t>Zona Azul Digital FÃ¡cil SP CET - OFFICIAL SÃ£o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</si>
  <si>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</si>
  <si>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</si>
  <si>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</si>
  <si>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</si>
  <si>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</si>
  <si>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</si>
  <si>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</si>
  <si>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2.2M</t>
  </si>
  <si>
    <t>Gas Station</t>
  </si>
  <si>
    <t>4.5M</t>
  </si>
  <si>
    <t>Hush - Beauty for Everyone</t>
  </si>
  <si>
    <t>ipsy: Makeup, Beauty, and Tips</t>
  </si>
  <si>
    <t>Natural recipes for your beauty</t>
  </si>
  <si>
    <t>9.8M</t>
  </si>
  <si>
    <t>BestCam Selfie-selfie, beauty camera, photo editor</t>
  </si>
  <si>
    <t>Mirror - Zoom &amp; Exposure -</t>
  </si>
  <si>
    <t>Beauty Selfie Camera</t>
  </si>
  <si>
    <t>52M</t>
  </si>
  <si>
    <t>Hairstyles step by step</t>
  </si>
  <si>
    <t>Filters for Selfie</t>
  </si>
  <si>
    <t>Tie - Always be happy</t>
  </si>
  <si>
    <t>9.0M</t>
  </si>
  <si>
    <t>Ulta Beauty</t>
  </si>
  <si>
    <t>Prom MakeUp Tutorial</t>
  </si>
  <si>
    <t>Selfie Camera</t>
  </si>
  <si>
    <t>Sweet Selfie Beauty Camera</t>
  </si>
  <si>
    <t>Colors of white in Urdu</t>
  </si>
  <si>
    <t>6.7M</t>
  </si>
  <si>
    <t>Selfie Camera Photo Editor &amp; Filter &amp; Sticker</t>
  </si>
  <si>
    <t>30M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</si>
  <si>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</si>
  <si>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</si>
  <si>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</si>
  <si>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</si>
  <si>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</si>
  <si>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</si>
  <si>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2.6M</t>
  </si>
  <si>
    <t>Beauty Tips - Beauty Tips in Sinhala</t>
  </si>
  <si>
    <t>Haircut Tutorials/Haircut Videos</t>
  </si>
  <si>
    <t>7.1M</t>
  </si>
  <si>
    <t>Sephora: Skin Care, Beauty Makeup &amp; Fragrance Shop</t>
  </si>
  <si>
    <t>Sticker Camera - Selfie Filters, Beauty Camera</t>
  </si>
  <si>
    <t>22M</t>
  </si>
  <si>
    <t>Filters for B Live</t>
  </si>
  <si>
    <t>Facial Wrinkle Reduction</t>
  </si>
  <si>
    <t>Makeup Videos</t>
  </si>
  <si>
    <t>Discover Color</t>
  </si>
  <si>
    <t>6.4M</t>
  </si>
  <si>
    <t>Eyeliner step by step 2018</t>
  </si>
  <si>
    <t>3.2M</t>
  </si>
  <si>
    <t>Dresses Ideas &amp; Fashions +3000</t>
  </si>
  <si>
    <t>8.2M</t>
  </si>
  <si>
    <t>1.6 and up</t>
  </si>
  <si>
    <t>Step By Step Hairstyles For Women</t>
  </si>
  <si>
    <t>Rainbow Camera</t>
  </si>
  <si>
    <t>Methods of teeth whitening</t>
  </si>
  <si>
    <t>Girls hairstyles 2018</t>
  </si>
  <si>
    <t>Wattpad ðŸ“– Free Books</t>
  </si>
  <si>
    <t>E-Book Read - Read Book for free</t>
  </si>
  <si>
    <t>4.9M</t>
  </si>
  <si>
    <t>Download free book with green book</t>
  </si>
  <si>
    <t>9.5M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</si>
  <si>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</si>
  <si>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</si>
  <si>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</si>
  <si>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</si>
  <si>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</si>
  <si>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</si>
  <si>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</si>
  <si>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</si>
  <si>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</si>
  <si>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</si>
  <si>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</si>
  <si>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5.0M</t>
  </si>
  <si>
    <t>Google Play Books</t>
  </si>
  <si>
    <t>AlReader -any text book reader</t>
  </si>
  <si>
    <t>5.9M</t>
  </si>
  <si>
    <t>Offline English Dictionary</t>
  </si>
  <si>
    <t>13M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</si>
  <si>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</si>
  <si>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</si>
  <si>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</si>
  <si>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</si>
  <si>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</si>
  <si>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</si>
  <si>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â€“ free ebook reader</t>
  </si>
  <si>
    <t>NOOK App for NOOK Devices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</si>
  <si>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</si>
  <si>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</si>
  <si>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</si>
  <si>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</si>
  <si>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</si>
  <si>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</si>
  <si>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73M</t>
  </si>
  <si>
    <t>Flybook</t>
  </si>
  <si>
    <t>2.1 and up</t>
  </si>
  <si>
    <t>All Maths Formulas</t>
  </si>
  <si>
    <t>6.8M</t>
  </si>
  <si>
    <t>Ancestry</t>
  </si>
  <si>
    <t>HTC Help</t>
  </si>
  <si>
    <t>7.0 and up</t>
  </si>
  <si>
    <t>English translation from Bengali</t>
  </si>
  <si>
    <t>Pdf Book Download - Read Pdf Book</t>
  </si>
  <si>
    <t>3.5M</t>
  </si>
  <si>
    <t>Free Book Reader</t>
  </si>
  <si>
    <t>4.0M</t>
  </si>
  <si>
    <t>eBoox new: Reader for fb2 epub zip books</t>
  </si>
  <si>
    <t>Only 30 days in English, the guideline is guaranteed</t>
  </si>
  <si>
    <t>2.3M</t>
  </si>
  <si>
    <t>Moon+ Reader</t>
  </si>
  <si>
    <t>English-Myanmar Dictionary</t>
  </si>
  <si>
    <t>Golden Dictionary (EN-AR)</t>
  </si>
  <si>
    <t>All Language Translator Free</t>
  </si>
  <si>
    <t>2.1M</t>
  </si>
  <si>
    <t>Azpen eReader</t>
  </si>
  <si>
    <t>42M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</si>
  <si>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</si>
  <si>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</si>
  <si>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</si>
  <si>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</si>
  <si>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</si>
  <si>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</si>
  <si>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Goâ„¢ Free Office Suite</t>
  </si>
  <si>
    <t>Google My Business</t>
  </si>
  <si>
    <t>OfficeSuite : Free Office + PDF Editor</t>
  </si>
  <si>
    <t>USPS MOBILEÂ®</t>
  </si>
  <si>
    <t>9.1M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</si>
  <si>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</si>
  <si>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</si>
  <si>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</si>
  <si>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</si>
  <si>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</si>
  <si>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</si>
  <si>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</si>
  <si>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</si>
  <si>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</si>
  <si>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</si>
  <si>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</si>
  <si>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55M</t>
  </si>
  <si>
    <t>Call Blocker</t>
  </si>
  <si>
    <t>Jobs in Alabama - Jobs in Alba</t>
  </si>
  <si>
    <t>Square Point of Sale - POS</t>
  </si>
  <si>
    <t>Plugin:AOT v5.0</t>
  </si>
  <si>
    <t>23k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</si>
  <si>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</si>
  <si>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</si>
  <si>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</si>
  <si>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</si>
  <si>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</si>
  <si>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</si>
  <si>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</si>
  <si>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</si>
  <si>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</si>
  <si>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7.3M</t>
  </si>
  <si>
    <t>Job Korea - Career Jobs</t>
  </si>
  <si>
    <t>6.5M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</si>
  <si>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</si>
  <si>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</si>
  <si>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</si>
  <si>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</si>
  <si>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1.5M</t>
  </si>
  <si>
    <t>ATI Cargoes and Transportation</t>
  </si>
  <si>
    <t>7.5M</t>
  </si>
  <si>
    <t>Secure Folder</t>
  </si>
  <si>
    <t>UPS Mobile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</si>
  <si>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</si>
  <si>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</si>
  <si>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</si>
  <si>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</si>
  <si>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</si>
  <si>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</si>
  <si>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</si>
  <si>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</si>
  <si>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</si>
  <si>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</si>
  <si>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</si>
  <si>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</si>
  <si>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51M</t>
  </si>
  <si>
    <t>QuickBooks Accounting: Invoicing &amp; Expenses</t>
  </si>
  <si>
    <t>41M</t>
  </si>
  <si>
    <t>HipChat - Chat Built for Teams</t>
  </si>
  <si>
    <t>Xero Accounting Software</t>
  </si>
  <si>
    <t>MailChimp - Email, Marketing Automation</t>
  </si>
  <si>
    <t>Crew - Free Messaging and Scheduling</t>
  </si>
  <si>
    <t>48M</t>
  </si>
  <si>
    <t>Asana: organize team projects</t>
  </si>
  <si>
    <t>Google Analytics</t>
  </si>
  <si>
    <t>AdWords Express</t>
  </si>
  <si>
    <t>Accounting App - Zoho Books</t>
  </si>
  <si>
    <t>8.5M</t>
  </si>
  <si>
    <t>Invoice &amp; Time Tracking - Zoho</t>
  </si>
  <si>
    <t>join.me - Simple Meetings</t>
  </si>
  <si>
    <t>Invoice 2go â€” Professional Invoices and Estimates</t>
  </si>
  <si>
    <t>Cisco Webex Meetings</t>
  </si>
  <si>
    <t>ScreenMeet. Easy Phone Meeting</t>
  </si>
  <si>
    <t>Cisco Webex Teams</t>
  </si>
  <si>
    <t>46M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</si>
  <si>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</si>
  <si>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</si>
  <si>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</si>
  <si>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</si>
  <si>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</si>
  <si>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</si>
  <si>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</si>
  <si>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</si>
  <si>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</si>
  <si>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RÃ¶hrich Werner Soundboard</t>
  </si>
  <si>
    <t>Unicorn Pokez - Color By Number</t>
  </si>
  <si>
    <t>MangaToon - Comics updated Daily</t>
  </si>
  <si>
    <t>Manga Net â€“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</si>
  <si>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</si>
  <si>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</si>
  <si>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</si>
  <si>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</si>
  <si>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</si>
  <si>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</si>
  <si>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</si>
  <si>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Truyá»‡n Vui TÃ½ Quáº­y</t>
  </si>
  <si>
    <t>4.7M</t>
  </si>
  <si>
    <t>Comic Es - Shojo manga / love comics free of charge â™ª â™ª</t>
  </si>
  <si>
    <t>comico Popular Original Cartoon Updated Everyday Comico</t>
  </si>
  <si>
    <t>Category</t>
  </si>
  <si>
    <t>Reviews</t>
  </si>
  <si>
    <t>Installs</t>
  </si>
  <si>
    <t>Type</t>
  </si>
  <si>
    <t>Content Rating</t>
  </si>
  <si>
    <t>Last Updated</t>
  </si>
  <si>
    <t>Current Ver</t>
  </si>
  <si>
    <t>Art &amp; Design</t>
  </si>
  <si>
    <t>Free</t>
  </si>
  <si>
    <t>Everyone</t>
  </si>
  <si>
    <t>1.0.0</t>
  </si>
  <si>
    <t>Art &amp; Design;Pretend Play</t>
  </si>
  <si>
    <t>2.0.0</t>
  </si>
  <si>
    <t>1.2.4</t>
  </si>
  <si>
    <t>Teen</t>
  </si>
  <si>
    <t>Art &amp; Design;Creativity</t>
  </si>
  <si>
    <t>1.1</t>
  </si>
  <si>
    <t>1.0</t>
  </si>
  <si>
    <t>6.1.61.1</t>
  </si>
  <si>
    <t>2.9.2</t>
  </si>
  <si>
    <t>2.8</t>
  </si>
  <si>
    <t>1.0.4</t>
  </si>
  <si>
    <t>1.0.15</t>
  </si>
  <si>
    <t>3.8</t>
  </si>
  <si>
    <t>1.2.3</t>
  </si>
  <si>
    <t>3.1</t>
  </si>
  <si>
    <t>2.2.5</t>
  </si>
  <si>
    <t>5.5.4</t>
  </si>
  <si>
    <t>4.0</t>
  </si>
  <si>
    <t>Everyone 10+</t>
  </si>
  <si>
    <t>2.2.6.2</t>
  </si>
  <si>
    <t>1.1.3</t>
  </si>
  <si>
    <t>1.5</t>
  </si>
  <si>
    <t>1.0.8</t>
  </si>
  <si>
    <t>1.03</t>
  </si>
  <si>
    <t>6.0</t>
  </si>
  <si>
    <t>6.7.12.2018</t>
  </si>
  <si>
    <t>1.2</t>
  </si>
  <si>
    <t>2.20</t>
  </si>
  <si>
    <t>1.1.0</t>
  </si>
  <si>
    <t>1.6</t>
  </si>
  <si>
    <t>2.1</t>
  </si>
  <si>
    <t>1.0.9</t>
  </si>
  <si>
    <t>1.3</t>
  </si>
  <si>
    <t>1</t>
  </si>
  <si>
    <t>2.0.1</t>
  </si>
  <si>
    <t>1.46</t>
  </si>
  <si>
    <t>1.6.1</t>
  </si>
  <si>
    <t>Auto &amp; Vehicles</t>
  </si>
  <si>
    <t>11.0</t>
  </si>
  <si>
    <t>3.0</t>
  </si>
  <si>
    <t>1.7.1</t>
  </si>
  <si>
    <t>2.5.1</t>
  </si>
  <si>
    <t>1.0.1</t>
  </si>
  <si>
    <t>2.493</t>
  </si>
  <si>
    <t>1.9.1</t>
  </si>
  <si>
    <t>1.7</t>
  </si>
  <si>
    <t>2.20 Build 02</t>
  </si>
  <si>
    <t>1.37</t>
  </si>
  <si>
    <t>0.2.1</t>
  </si>
  <si>
    <t>4.47.3</t>
  </si>
  <si>
    <t>1.9.7</t>
  </si>
  <si>
    <t>2.2.21</t>
  </si>
  <si>
    <t>2.9</t>
  </si>
  <si>
    <t>1.79</t>
  </si>
  <si>
    <t>2.3.5.1</t>
  </si>
  <si>
    <t>8.31</t>
  </si>
  <si>
    <t>1.1.5.0</t>
  </si>
  <si>
    <t>10.0.2</t>
  </si>
  <si>
    <t>1.10.3</t>
  </si>
  <si>
    <t>3.20.1</t>
  </si>
  <si>
    <t>1.0.3</t>
  </si>
  <si>
    <t>1.4</t>
  </si>
  <si>
    <t>4.6.5</t>
  </si>
  <si>
    <t>2.8.2</t>
  </si>
  <si>
    <t>4.0.3</t>
  </si>
  <si>
    <t>1.40</t>
  </si>
  <si>
    <t>1.5.18</t>
  </si>
  <si>
    <t>2.3.4</t>
  </si>
  <si>
    <t>2.17</t>
  </si>
  <si>
    <t>Beauty</t>
  </si>
  <si>
    <t>6.10.1</t>
  </si>
  <si>
    <t>2.3.0</t>
  </si>
  <si>
    <t>1.0.6</t>
  </si>
  <si>
    <t>1.9</t>
  </si>
  <si>
    <t>5.4</t>
  </si>
  <si>
    <t>3.0.1</t>
  </si>
  <si>
    <t>3.3.9</t>
  </si>
  <si>
    <t>1.20</t>
  </si>
  <si>
    <t>2.3.09</t>
  </si>
  <si>
    <t>1.4.2</t>
  </si>
  <si>
    <t>18.5</t>
  </si>
  <si>
    <t>1.2.13</t>
  </si>
  <si>
    <t>Mature 17+</t>
  </si>
  <si>
    <t>1.0.2.0</t>
  </si>
  <si>
    <t>3.1.89</t>
  </si>
  <si>
    <t>2.2.0</t>
  </si>
  <si>
    <t>1.9.2</t>
  </si>
  <si>
    <t>Books &amp; Reference</t>
  </si>
  <si>
    <t>1.3.2</t>
  </si>
  <si>
    <t>3.2.1</t>
  </si>
  <si>
    <t>2.0.075</t>
  </si>
  <si>
    <t>1.911805270</t>
  </si>
  <si>
    <t>9.1.363</t>
  </si>
  <si>
    <t>1.1.6</t>
  </si>
  <si>
    <t>2.3.18</t>
  </si>
  <si>
    <t>15.0</t>
  </si>
  <si>
    <t>18.05.31+530</t>
  </si>
  <si>
    <t>5.0.6</t>
  </si>
  <si>
    <t>3.12</t>
  </si>
  <si>
    <t>2.0</t>
  </si>
  <si>
    <t>1.28</t>
  </si>
  <si>
    <t>6.0.8</t>
  </si>
  <si>
    <t>9.00.950462</t>
  </si>
  <si>
    <t>14.0</t>
  </si>
  <si>
    <t>3.05</t>
  </si>
  <si>
    <t>2.5.3</t>
  </si>
  <si>
    <t>7.0.4.6</t>
  </si>
  <si>
    <t>1.15</t>
  </si>
  <si>
    <t>3.1.7.9</t>
  </si>
  <si>
    <t>3.9.1</t>
  </si>
  <si>
    <t>Business</t>
  </si>
  <si>
    <t>3.4.2</t>
  </si>
  <si>
    <t>2.19.0.204537701</t>
  </si>
  <si>
    <t>9.7.14188</t>
  </si>
  <si>
    <t>4.9.10</t>
  </si>
  <si>
    <t>5.2.8</t>
  </si>
  <si>
    <t>3.3</t>
  </si>
  <si>
    <t>3.550.2</t>
  </si>
  <si>
    <t>4.6.30</t>
  </si>
  <si>
    <t>7.3.21</t>
  </si>
  <si>
    <t>1.1.13</t>
  </si>
  <si>
    <t>3.0.1.11 (Build 311)</t>
  </si>
  <si>
    <t>5.1.5</t>
  </si>
  <si>
    <t>2.3.6</t>
  </si>
  <si>
    <t>4.1.28165.0716</t>
  </si>
  <si>
    <t>99.0.0.35.75</t>
  </si>
  <si>
    <t>12.2.4</t>
  </si>
  <si>
    <t>1.0.6.8</t>
  </si>
  <si>
    <t>3.4.5</t>
  </si>
  <si>
    <t>2.5.6</t>
  </si>
  <si>
    <t>1.12.5</t>
  </si>
  <si>
    <t>4.9</t>
  </si>
  <si>
    <t>0.9.4</t>
  </si>
  <si>
    <t>1.1.07.6</t>
  </si>
  <si>
    <t>1.2.6</t>
  </si>
  <si>
    <t>3.9.2</t>
  </si>
  <si>
    <t>3.4.49</t>
  </si>
  <si>
    <t>Paid</t>
  </si>
  <si>
    <t>1.5.2</t>
  </si>
  <si>
    <t>3.4.6</t>
  </si>
  <si>
    <t>1.12.0</t>
  </si>
  <si>
    <t>1.7.14</t>
  </si>
  <si>
    <t>3.24.1</t>
  </si>
  <si>
    <t>18.7</t>
  </si>
  <si>
    <t>3.19.005</t>
  </si>
  <si>
    <t>4.9.1</t>
  </si>
  <si>
    <t>6.1.2</t>
  </si>
  <si>
    <t>6.4.4</t>
  </si>
  <si>
    <t>3.7.5</t>
  </si>
  <si>
    <t>2.6.158</t>
  </si>
  <si>
    <t>5.20.7</t>
  </si>
  <si>
    <t>4.3.0.508</t>
  </si>
  <si>
    <t>10.46.2</t>
  </si>
  <si>
    <t>11.1.0</t>
  </si>
  <si>
    <t>1.2.287</t>
  </si>
  <si>
    <t>3.0.4651</t>
  </si>
  <si>
    <t>3.1.4.0</t>
  </si>
  <si>
    <t>3.3.0</t>
  </si>
  <si>
    <t>2.22.397</t>
  </si>
  <si>
    <t>2.0.19</t>
  </si>
  <si>
    <t>Comics</t>
  </si>
  <si>
    <t>Adults only 18+</t>
  </si>
  <si>
    <t>1.1.7.0</t>
  </si>
  <si>
    <t>2.11.3</t>
  </si>
  <si>
    <t>1.08</t>
  </si>
  <si>
    <t>Comics;Creativity</t>
  </si>
  <si>
    <t>3.4.3_world</t>
  </si>
  <si>
    <t>1.2.12</t>
  </si>
  <si>
    <t>6.3.0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</si>
</sst>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EB26D9B-DF40-4D21-ADC8-5BEBDFD2E995}" autoFormatId="16" applyNumberFormats="0" applyBorderFormats="0" applyFontFormats="0" applyPatternFormats="0" applyAlignmentFormats="0" applyWidthHeightFormats="0">
  <queryTableRefresh nextId="9">
    <queryTableFields count="8">
      <queryTableField id="1" name="App" tableColumnId="1"/>
      <queryTableField id="2" name="Category" tableColumnId="2"/>
      <queryTableField id="3" name="Reviews" tableColumnId="3"/>
      <queryTableField id="4" name="Installs" tableColumnId="4"/>
      <queryTableField id="5" name="Type" tableColumnId="5"/>
      <queryTableField id="6" name="Content Rating" tableColumnId="6"/>
      <queryTableField id="7" name="Last Updated" tableColumnId="7"/>
      <queryTableField id="8" name="Current Ve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2794F8-1B81-471A-BEC4-17324D266314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App" tableColumnId="1"/>
      <queryTableField id="2" name="Rating" tableColumnId="2"/>
      <queryTableField id="3" name="Size" tableColumnId="3"/>
      <queryTableField id="4" name="Android Ver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F968A-B114-432D-A66E-86E382F14E3B}" name="playstore_apps_adv_stats" displayName="playstore_apps_adv_stats" ref="A1:H265" tableType="queryTable" totalsRowShown="0">
  <autoFilter ref="A1:H265" xr:uid="{93F884AE-B2B4-4DEE-9890-5B5969544013}"/>
  <tableColumns count="8">
    <tableColumn id="1" xr3:uid="{1EEAAAC8-0A06-4CF8-8B3D-7846AB680E3A}" uniqueName="1" name="App" queryTableFieldId="1" dataDxfId="15"/>
    <tableColumn id="2" xr3:uid="{8F6CD9DE-5734-4264-B290-8214FFBD88A5}" uniqueName="2" name="Category" queryTableFieldId="2" dataDxfId="14"/>
    <tableColumn id="3" xr3:uid="{1FEC97EC-145B-45FE-B00E-18DDEABD7C7A}" uniqueName="3" name="Reviews" queryTableFieldId="3"/>
    <tableColumn id="4" xr3:uid="{0B6F4956-1EBD-4344-875E-EC6D264191E9}" uniqueName="4" name="Installs" queryTableFieldId="4"/>
    <tableColumn id="5" xr3:uid="{C30AE927-1880-4621-8EEF-0531268803F1}" uniqueName="5" name="Type" queryTableFieldId="5" dataDxfId="13"/>
    <tableColumn id="6" xr3:uid="{2CE59659-9431-43D8-91AE-C31B00D52227}" uniqueName="6" name="Content Rating" queryTableFieldId="6" dataDxfId="12"/>
    <tableColumn id="7" xr3:uid="{927E8C6B-5052-4564-A5D8-F85F2059CE65}" uniqueName="7" name="Last Updated" queryTableFieldId="7" dataDxfId="11"/>
    <tableColumn id="8" xr3:uid="{738AB509-0090-4ED8-9498-9A078F18FC41}" uniqueName="8" name="Current Ver" queryTableFieldId="8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91A90-1F1F-40B7-AC64-8375FAB80CDA}" name="playstore_apps_base_stats" displayName="playstore_apps_base_stats" ref="A1:K265" tableType="queryTable" totalsRowShown="0">
  <autoFilter ref="A1:K265" xr:uid="{C40A3BA3-14F8-4DC3-A670-259CFEF73611}"/>
  <tableColumns count="11">
    <tableColumn id="1" xr3:uid="{2C42E3DF-5C11-474E-AA4E-78035A0B1B3C}" uniqueName="1" name="App" queryTableFieldId="1" dataDxfId="9"/>
    <tableColumn id="2" xr3:uid="{97D00A1D-1616-48C9-B4C7-60EDBD678EC9}" uniqueName="2" name="Rating" queryTableFieldId="2"/>
    <tableColumn id="3" xr3:uid="{F5C0F281-5614-4E12-8EA1-A5FE8DE097D4}" uniqueName="3" name="Size" queryTableFieldId="3" dataDxfId="8"/>
    <tableColumn id="4" xr3:uid="{BAF9B6FD-DAEC-48B4-83AE-47355022C95F}" uniqueName="4" name="Android Ver" queryTableFieldId="4" dataDxfId="7"/>
    <tableColumn id="5" xr3:uid="{40839C80-C2C2-4338-9594-5548AFE1E88F}" uniqueName="5" name="Category" queryTableFieldId="5" dataDxfId="6">
      <calculatedColumnFormula xml:space="preserve"> VLOOKUP($A2, Sheet3!$A$2:$B$265, 2, FALSE)</calculatedColumnFormula>
    </tableColumn>
    <tableColumn id="6" xr3:uid="{1B73DBA1-1450-405A-9353-9618C4D5D77D}" uniqueName="6" name="Reviews" queryTableFieldId="6" dataDxfId="5">
      <calculatedColumnFormula>VLOOKUP($A2, Sheet3!$A$2:$C$265, 3, FALSE)</calculatedColumnFormula>
    </tableColumn>
    <tableColumn id="7" xr3:uid="{E8144E01-EC86-4309-BADC-B53819E39E2F}" uniqueName="7" name="Installs" queryTableFieldId="7" dataDxfId="4">
      <calculatedColumnFormula>VLOOKUP($A2, Sheet3!$A$2:$D$265, 4, FALSE)</calculatedColumnFormula>
    </tableColumn>
    <tableColumn id="8" xr3:uid="{A908F395-D085-444F-ACCC-EE7A0FD84A40}" uniqueName="8" name="Type" queryTableFieldId="8" dataDxfId="3">
      <calculatedColumnFormula>INDEX(Sheet3!$E$2:$E$265, MATCH($A2, Sheet3!$A$2:$A$265, 0))</calculatedColumnFormula>
    </tableColumn>
    <tableColumn id="9" xr3:uid="{0D42F987-29A5-4706-BDFF-65B3F700C044}" uniqueName="9" name="Content Rating" queryTableFieldId="9" dataDxfId="2">
      <calculatedColumnFormula>INDEX(Sheet3!$F$2:$F$265, MATCH($A2, Sheet3!$A$2:$A$265, 0))</calculatedColumnFormula>
    </tableColumn>
    <tableColumn id="10" xr3:uid="{7FA3564A-0363-4FEB-9F53-4E0BA5D5545B}" uniqueName="10" name="Last Updated" queryTableFieldId="10" dataDxfId="1">
      <calculatedColumnFormula>INDEX(Sheet3!$G$2:$G$265, MATCH($A2, Sheet3!$A$2:$A$265, 0))</calculatedColumnFormula>
    </tableColumn>
    <tableColumn id="11" xr3:uid="{F01EC4DD-12CD-4D3D-BBA9-F0CCD620EC23}" uniqueName="11" name="Current Ver" queryTableFieldId="11" dataDxfId="0">
      <calculatedColumnFormula>INDEX(Sheet3!$H$2:$H$265, MATCH($A2, Sheet3!$A$2:$A$265, 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95BF-6C61-4FBA-9517-F82CF87603B7}">
  <dimension ref="A1:H265"/>
  <sheetViews>
    <sheetView topLeftCell="C1" workbookViewId="0">
      <selection activeCell="H1" sqref="B1:H1"/>
    </sheetView>
  </sheetViews>
  <sheetFormatPr defaultRowHeight="15" x14ac:dyDescent="0.25"/>
  <cols>
    <col min="1" max="1" width="47.7109375" customWidth="1"/>
    <col min="2" max="2" width="24.28515625" bestFit="1" customWidth="1"/>
    <col min="3" max="3" width="10.7109375" bestFit="1" customWidth="1"/>
    <col min="4" max="4" width="11" bestFit="1" customWidth="1"/>
    <col min="5" max="5" width="7.5703125" bestFit="1" customWidth="1"/>
    <col min="6" max="6" width="16.5703125" bestFit="1" customWidth="1"/>
    <col min="7" max="7" width="14.85546875" bestFit="1" customWidth="1"/>
    <col min="8" max="8" width="17.85546875" bestFit="1" customWidth="1"/>
  </cols>
  <sheetData>
    <row r="1" spans="1:8" x14ac:dyDescent="0.25">
      <c r="A1" t="s">
        <v>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25">
      <c r="A2" s="1" t="s">
        <v>4</v>
      </c>
      <c r="B2" s="1" t="s">
        <v>389</v>
      </c>
      <c r="C2">
        <v>159</v>
      </c>
      <c r="D2">
        <v>10000</v>
      </c>
      <c r="E2" s="1" t="s">
        <v>390</v>
      </c>
      <c r="F2" s="1" t="s">
        <v>391</v>
      </c>
      <c r="G2" s="2">
        <v>43107</v>
      </c>
      <c r="H2" s="1" t="s">
        <v>392</v>
      </c>
    </row>
    <row r="3" spans="1:8" x14ac:dyDescent="0.25">
      <c r="A3" s="1" t="s">
        <v>7</v>
      </c>
      <c r="B3" s="1" t="s">
        <v>393</v>
      </c>
      <c r="C3">
        <v>967</v>
      </c>
      <c r="D3">
        <v>500000</v>
      </c>
      <c r="E3" s="1" t="s">
        <v>390</v>
      </c>
      <c r="F3" s="1" t="s">
        <v>391</v>
      </c>
      <c r="G3" s="2">
        <v>43115</v>
      </c>
      <c r="H3" s="1" t="s">
        <v>394</v>
      </c>
    </row>
    <row r="4" spans="1:8" x14ac:dyDescent="0.25">
      <c r="A4" s="1" t="s">
        <v>9</v>
      </c>
      <c r="B4" s="1" t="s">
        <v>389</v>
      </c>
      <c r="C4">
        <v>87510</v>
      </c>
      <c r="D4">
        <v>5000000</v>
      </c>
      <c r="E4" s="1" t="s">
        <v>390</v>
      </c>
      <c r="F4" s="1" t="s">
        <v>391</v>
      </c>
      <c r="G4" s="2">
        <v>43313</v>
      </c>
      <c r="H4" s="1" t="s">
        <v>395</v>
      </c>
    </row>
    <row r="5" spans="1:8" x14ac:dyDescent="0.25">
      <c r="A5" s="1" t="s">
        <v>11</v>
      </c>
      <c r="B5" s="1" t="s">
        <v>389</v>
      </c>
      <c r="C5">
        <v>215644</v>
      </c>
      <c r="D5">
        <v>50000000</v>
      </c>
      <c r="E5" s="1" t="s">
        <v>390</v>
      </c>
      <c r="F5" s="1" t="s">
        <v>396</v>
      </c>
      <c r="G5" s="2">
        <v>43259</v>
      </c>
      <c r="H5" s="1" t="s">
        <v>74</v>
      </c>
    </row>
    <row r="6" spans="1:8" x14ac:dyDescent="0.25">
      <c r="A6" s="1" t="s">
        <v>14</v>
      </c>
      <c r="B6" s="1" t="s">
        <v>397</v>
      </c>
      <c r="C6">
        <v>967</v>
      </c>
      <c r="D6">
        <v>100000</v>
      </c>
      <c r="E6" s="1" t="s">
        <v>390</v>
      </c>
      <c r="F6" s="1" t="s">
        <v>391</v>
      </c>
      <c r="G6" s="2">
        <v>43271</v>
      </c>
      <c r="H6" s="1" t="s">
        <v>398</v>
      </c>
    </row>
    <row r="7" spans="1:8" x14ac:dyDescent="0.25">
      <c r="A7" s="1" t="s">
        <v>17</v>
      </c>
      <c r="B7" s="1" t="s">
        <v>389</v>
      </c>
      <c r="C7">
        <v>167</v>
      </c>
      <c r="D7">
        <v>50000</v>
      </c>
      <c r="E7" s="1" t="s">
        <v>390</v>
      </c>
      <c r="F7" s="1" t="s">
        <v>391</v>
      </c>
      <c r="G7" s="2">
        <v>42820</v>
      </c>
      <c r="H7" s="1" t="s">
        <v>399</v>
      </c>
    </row>
    <row r="8" spans="1:8" x14ac:dyDescent="0.25">
      <c r="A8" s="1" t="s">
        <v>20</v>
      </c>
      <c r="B8" s="1" t="s">
        <v>389</v>
      </c>
      <c r="C8">
        <v>178</v>
      </c>
      <c r="D8">
        <v>50000</v>
      </c>
      <c r="E8" s="1" t="s">
        <v>390</v>
      </c>
      <c r="F8" s="1" t="s">
        <v>391</v>
      </c>
      <c r="G8" s="2">
        <v>43216</v>
      </c>
      <c r="H8" s="1" t="s">
        <v>398</v>
      </c>
    </row>
    <row r="9" spans="1:8" x14ac:dyDescent="0.25">
      <c r="A9" s="1" t="s">
        <v>21</v>
      </c>
      <c r="B9" s="1" t="s">
        <v>389</v>
      </c>
      <c r="C9">
        <v>36815</v>
      </c>
      <c r="D9">
        <v>1000000</v>
      </c>
      <c r="E9" s="1" t="s">
        <v>390</v>
      </c>
      <c r="F9" s="1" t="s">
        <v>391</v>
      </c>
      <c r="G9" s="2">
        <v>43265</v>
      </c>
      <c r="H9" s="1" t="s">
        <v>400</v>
      </c>
    </row>
    <row r="10" spans="1:8" x14ac:dyDescent="0.25">
      <c r="A10" s="1" t="s">
        <v>23</v>
      </c>
      <c r="B10" s="1" t="s">
        <v>389</v>
      </c>
      <c r="C10">
        <v>13791</v>
      </c>
      <c r="D10">
        <v>1000000</v>
      </c>
      <c r="E10" s="1" t="s">
        <v>390</v>
      </c>
      <c r="F10" s="1" t="s">
        <v>391</v>
      </c>
      <c r="G10" s="2">
        <v>42998</v>
      </c>
      <c r="H10" s="1" t="s">
        <v>401</v>
      </c>
    </row>
    <row r="11" spans="1:8" x14ac:dyDescent="0.25">
      <c r="A11" s="1" t="s">
        <v>26</v>
      </c>
      <c r="B11" s="1" t="s">
        <v>397</v>
      </c>
      <c r="C11">
        <v>121</v>
      </c>
      <c r="D11">
        <v>10000</v>
      </c>
      <c r="E11" s="1" t="s">
        <v>390</v>
      </c>
      <c r="F11" s="1" t="s">
        <v>391</v>
      </c>
      <c r="G11" s="2">
        <v>43284</v>
      </c>
      <c r="H11" s="1" t="s">
        <v>402</v>
      </c>
    </row>
    <row r="12" spans="1:8" x14ac:dyDescent="0.25">
      <c r="A12" s="1" t="s">
        <v>28</v>
      </c>
      <c r="B12" s="1" t="s">
        <v>389</v>
      </c>
      <c r="C12">
        <v>13880</v>
      </c>
      <c r="D12">
        <v>1000000</v>
      </c>
      <c r="E12" s="1" t="s">
        <v>390</v>
      </c>
      <c r="F12" s="1" t="s">
        <v>391</v>
      </c>
      <c r="G12" s="2">
        <v>43035</v>
      </c>
      <c r="H12" s="1" t="s">
        <v>403</v>
      </c>
    </row>
    <row r="13" spans="1:8" x14ac:dyDescent="0.25">
      <c r="A13" s="1" t="s">
        <v>31</v>
      </c>
      <c r="B13" s="1" t="s">
        <v>389</v>
      </c>
      <c r="C13">
        <v>8788</v>
      </c>
      <c r="D13">
        <v>1000000</v>
      </c>
      <c r="E13" s="1" t="s">
        <v>390</v>
      </c>
      <c r="F13" s="1" t="s">
        <v>391</v>
      </c>
      <c r="G13" s="2">
        <v>43312</v>
      </c>
      <c r="H13" s="1" t="s">
        <v>404</v>
      </c>
    </row>
    <row r="14" spans="1:8" x14ac:dyDescent="0.25">
      <c r="A14" s="1" t="s">
        <v>34</v>
      </c>
      <c r="B14" s="1" t="s">
        <v>389</v>
      </c>
      <c r="C14">
        <v>44829</v>
      </c>
      <c r="D14">
        <v>10000000</v>
      </c>
      <c r="E14" s="1" t="s">
        <v>390</v>
      </c>
      <c r="F14" s="1" t="s">
        <v>396</v>
      </c>
      <c r="G14" s="2">
        <v>43192</v>
      </c>
      <c r="H14" s="1" t="s">
        <v>405</v>
      </c>
    </row>
    <row r="15" spans="1:8" x14ac:dyDescent="0.25">
      <c r="A15" s="1" t="s">
        <v>36</v>
      </c>
      <c r="B15" s="1" t="s">
        <v>389</v>
      </c>
      <c r="C15">
        <v>4326</v>
      </c>
      <c r="D15">
        <v>100000</v>
      </c>
      <c r="E15" s="1" t="s">
        <v>390</v>
      </c>
      <c r="F15" s="1" t="s">
        <v>391</v>
      </c>
      <c r="G15" s="2">
        <v>43277</v>
      </c>
      <c r="H15" s="1" t="s">
        <v>403</v>
      </c>
    </row>
    <row r="16" spans="1:8" x14ac:dyDescent="0.25">
      <c r="A16" s="1" t="s">
        <v>38</v>
      </c>
      <c r="B16" s="1" t="s">
        <v>389</v>
      </c>
      <c r="C16">
        <v>1518</v>
      </c>
      <c r="D16">
        <v>100000</v>
      </c>
      <c r="E16" s="1" t="s">
        <v>390</v>
      </c>
      <c r="F16" s="1" t="s">
        <v>391</v>
      </c>
      <c r="G16" s="2">
        <v>43315</v>
      </c>
      <c r="H16" s="1" t="s">
        <v>406</v>
      </c>
    </row>
    <row r="17" spans="1:8" x14ac:dyDescent="0.25">
      <c r="A17" s="1" t="s">
        <v>40</v>
      </c>
      <c r="B17" s="1" t="s">
        <v>389</v>
      </c>
      <c r="C17">
        <v>3632</v>
      </c>
      <c r="D17">
        <v>500000</v>
      </c>
      <c r="E17" s="1" t="s">
        <v>390</v>
      </c>
      <c r="F17" s="1" t="s">
        <v>391</v>
      </c>
      <c r="G17" s="2">
        <v>43312</v>
      </c>
      <c r="H17" s="1" t="s">
        <v>407</v>
      </c>
    </row>
    <row r="18" spans="1:8" x14ac:dyDescent="0.25">
      <c r="A18" s="1" t="s">
        <v>42</v>
      </c>
      <c r="B18" s="1" t="s">
        <v>389</v>
      </c>
      <c r="C18">
        <v>27</v>
      </c>
      <c r="D18">
        <v>10000</v>
      </c>
      <c r="E18" s="1" t="s">
        <v>390</v>
      </c>
      <c r="F18" s="1" t="s">
        <v>391</v>
      </c>
      <c r="G18" s="2">
        <v>43046</v>
      </c>
      <c r="H18" s="1" t="s">
        <v>399</v>
      </c>
    </row>
    <row r="19" spans="1:8" x14ac:dyDescent="0.25">
      <c r="A19" s="1" t="s">
        <v>44</v>
      </c>
      <c r="B19" s="1" t="s">
        <v>389</v>
      </c>
      <c r="C19">
        <v>194216</v>
      </c>
      <c r="D19">
        <v>5000000</v>
      </c>
      <c r="E19" s="1" t="s">
        <v>390</v>
      </c>
      <c r="F19" s="1" t="s">
        <v>391</v>
      </c>
      <c r="G19" s="2">
        <v>43315</v>
      </c>
      <c r="H19" s="1" t="s">
        <v>408</v>
      </c>
    </row>
    <row r="20" spans="1:8" x14ac:dyDescent="0.25">
      <c r="A20" s="1" t="s">
        <v>46</v>
      </c>
      <c r="B20" s="1" t="s">
        <v>389</v>
      </c>
      <c r="C20">
        <v>224399</v>
      </c>
      <c r="D20">
        <v>10000000</v>
      </c>
      <c r="E20" s="1" t="s">
        <v>390</v>
      </c>
      <c r="F20" s="1" t="s">
        <v>391</v>
      </c>
      <c r="G20" s="2">
        <v>43311</v>
      </c>
      <c r="H20" s="1" t="s">
        <v>409</v>
      </c>
    </row>
    <row r="21" spans="1:8" x14ac:dyDescent="0.25">
      <c r="A21" s="1" t="s">
        <v>48</v>
      </c>
      <c r="B21" s="1" t="s">
        <v>389</v>
      </c>
      <c r="C21">
        <v>450</v>
      </c>
      <c r="D21">
        <v>100000</v>
      </c>
      <c r="E21" s="1" t="s">
        <v>390</v>
      </c>
      <c r="F21" s="1" t="s">
        <v>391</v>
      </c>
      <c r="G21" s="2">
        <v>43210</v>
      </c>
      <c r="H21" s="1" t="s">
        <v>410</v>
      </c>
    </row>
    <row r="22" spans="1:8" x14ac:dyDescent="0.25">
      <c r="A22" s="1" t="s">
        <v>49</v>
      </c>
      <c r="B22" s="1" t="s">
        <v>389</v>
      </c>
      <c r="C22">
        <v>654</v>
      </c>
      <c r="D22">
        <v>100000</v>
      </c>
      <c r="E22" s="1" t="s">
        <v>390</v>
      </c>
      <c r="F22" s="1" t="s">
        <v>391</v>
      </c>
      <c r="G22" s="2">
        <v>43179</v>
      </c>
      <c r="H22" s="1" t="s">
        <v>398</v>
      </c>
    </row>
    <row r="23" spans="1:8" x14ac:dyDescent="0.25">
      <c r="A23" s="1" t="s">
        <v>50</v>
      </c>
      <c r="B23" s="1" t="s">
        <v>389</v>
      </c>
      <c r="C23">
        <v>7699</v>
      </c>
      <c r="D23">
        <v>500000</v>
      </c>
      <c r="E23" s="1" t="s">
        <v>390</v>
      </c>
      <c r="F23" s="1" t="s">
        <v>411</v>
      </c>
      <c r="G23" s="2">
        <v>43293</v>
      </c>
      <c r="H23" s="1" t="s">
        <v>412</v>
      </c>
    </row>
    <row r="24" spans="1:8" x14ac:dyDescent="0.25">
      <c r="A24" s="1" t="s">
        <v>52</v>
      </c>
      <c r="B24" s="1" t="s">
        <v>389</v>
      </c>
      <c r="C24">
        <v>118</v>
      </c>
      <c r="D24">
        <v>50000</v>
      </c>
      <c r="E24" s="1" t="s">
        <v>390</v>
      </c>
      <c r="F24" s="1" t="s">
        <v>391</v>
      </c>
      <c r="G24" s="2">
        <v>43288</v>
      </c>
      <c r="H24" s="1" t="s">
        <v>413</v>
      </c>
    </row>
    <row r="25" spans="1:8" x14ac:dyDescent="0.25">
      <c r="A25" s="1" t="s">
        <v>54</v>
      </c>
      <c r="B25" s="1" t="s">
        <v>389</v>
      </c>
      <c r="C25">
        <v>192</v>
      </c>
      <c r="D25">
        <v>10000</v>
      </c>
      <c r="E25" s="1" t="s">
        <v>390</v>
      </c>
      <c r="F25" s="1" t="s">
        <v>391</v>
      </c>
      <c r="G25" s="2">
        <v>43215</v>
      </c>
      <c r="H25" s="1" t="s">
        <v>414</v>
      </c>
    </row>
    <row r="26" spans="1:8" x14ac:dyDescent="0.25">
      <c r="A26" s="1" t="s">
        <v>56</v>
      </c>
      <c r="B26" s="1" t="s">
        <v>397</v>
      </c>
      <c r="C26">
        <v>20260</v>
      </c>
      <c r="D26">
        <v>500000</v>
      </c>
      <c r="E26" s="1" t="s">
        <v>390</v>
      </c>
      <c r="F26" s="1" t="s">
        <v>391</v>
      </c>
      <c r="G26" s="2">
        <v>43019</v>
      </c>
      <c r="H26" s="1" t="s">
        <v>415</v>
      </c>
    </row>
    <row r="27" spans="1:8" x14ac:dyDescent="0.25">
      <c r="A27" s="1" t="s">
        <v>57</v>
      </c>
      <c r="B27" s="1" t="s">
        <v>389</v>
      </c>
      <c r="C27">
        <v>203</v>
      </c>
      <c r="D27">
        <v>100000</v>
      </c>
      <c r="E27" s="1" t="s">
        <v>390</v>
      </c>
      <c r="F27" s="1" t="s">
        <v>391</v>
      </c>
      <c r="G27" s="2">
        <v>43180</v>
      </c>
      <c r="H27" s="1" t="s">
        <v>416</v>
      </c>
    </row>
    <row r="28" spans="1:8" x14ac:dyDescent="0.25">
      <c r="A28" s="1" t="s">
        <v>59</v>
      </c>
      <c r="B28" s="1" t="s">
        <v>389</v>
      </c>
      <c r="C28">
        <v>136</v>
      </c>
      <c r="D28">
        <v>10000</v>
      </c>
      <c r="E28" s="1" t="s">
        <v>390</v>
      </c>
      <c r="F28" s="1" t="s">
        <v>391</v>
      </c>
      <c r="G28" s="2">
        <v>43293</v>
      </c>
      <c r="H28" s="1" t="s">
        <v>417</v>
      </c>
    </row>
    <row r="29" spans="1:8" x14ac:dyDescent="0.25">
      <c r="A29" s="1" t="s">
        <v>61</v>
      </c>
      <c r="B29" s="1" t="s">
        <v>389</v>
      </c>
      <c r="C29">
        <v>223</v>
      </c>
      <c r="D29">
        <v>100000</v>
      </c>
      <c r="E29" s="1" t="s">
        <v>390</v>
      </c>
      <c r="F29" s="1" t="s">
        <v>391</v>
      </c>
      <c r="G29" s="2">
        <v>42969</v>
      </c>
      <c r="H29" s="1" t="s">
        <v>399</v>
      </c>
    </row>
    <row r="30" spans="1:8" x14ac:dyDescent="0.25">
      <c r="A30" s="1" t="s">
        <v>62</v>
      </c>
      <c r="B30" s="1" t="s">
        <v>389</v>
      </c>
      <c r="C30">
        <v>1120</v>
      </c>
      <c r="D30">
        <v>100000</v>
      </c>
      <c r="E30" s="1" t="s">
        <v>390</v>
      </c>
      <c r="F30" s="1" t="s">
        <v>391</v>
      </c>
      <c r="G30" s="2">
        <v>43293</v>
      </c>
      <c r="H30" s="1" t="s">
        <v>418</v>
      </c>
    </row>
    <row r="31" spans="1:8" x14ac:dyDescent="0.25">
      <c r="A31" s="1" t="s">
        <v>64</v>
      </c>
      <c r="B31" s="1" t="s">
        <v>389</v>
      </c>
      <c r="C31">
        <v>227</v>
      </c>
      <c r="D31">
        <v>50000</v>
      </c>
      <c r="E31" s="1" t="s">
        <v>390</v>
      </c>
      <c r="F31" s="1" t="s">
        <v>391</v>
      </c>
      <c r="G31" s="2">
        <v>43251</v>
      </c>
      <c r="H31" s="1" t="s">
        <v>419</v>
      </c>
    </row>
    <row r="32" spans="1:8" x14ac:dyDescent="0.25">
      <c r="A32" s="1" t="s">
        <v>66</v>
      </c>
      <c r="B32" s="1" t="s">
        <v>389</v>
      </c>
      <c r="C32">
        <v>5035</v>
      </c>
      <c r="D32">
        <v>100000</v>
      </c>
      <c r="E32" s="1" t="s">
        <v>390</v>
      </c>
      <c r="F32" s="1" t="s">
        <v>391</v>
      </c>
      <c r="G32" s="2">
        <v>43300</v>
      </c>
      <c r="H32" s="1" t="s">
        <v>420</v>
      </c>
    </row>
    <row r="33" spans="1:8" x14ac:dyDescent="0.25">
      <c r="A33" s="1" t="s">
        <v>68</v>
      </c>
      <c r="B33" s="1" t="s">
        <v>389</v>
      </c>
      <c r="C33">
        <v>1015</v>
      </c>
      <c r="D33">
        <v>100000</v>
      </c>
      <c r="E33" s="1" t="s">
        <v>390</v>
      </c>
      <c r="F33" s="1" t="s">
        <v>391</v>
      </c>
      <c r="G33" s="2">
        <v>43106</v>
      </c>
      <c r="H33" s="1" t="s">
        <v>421</v>
      </c>
    </row>
    <row r="34" spans="1:8" x14ac:dyDescent="0.25">
      <c r="A34" s="1" t="s">
        <v>69</v>
      </c>
      <c r="B34" s="1" t="s">
        <v>389</v>
      </c>
      <c r="C34">
        <v>353</v>
      </c>
      <c r="D34">
        <v>10000</v>
      </c>
      <c r="E34" s="1" t="s">
        <v>390</v>
      </c>
      <c r="F34" s="1" t="s">
        <v>396</v>
      </c>
      <c r="G34" s="2">
        <v>43217</v>
      </c>
      <c r="H34" s="1" t="s">
        <v>422</v>
      </c>
    </row>
    <row r="35" spans="1:8" x14ac:dyDescent="0.25">
      <c r="A35" s="1" t="s">
        <v>70</v>
      </c>
      <c r="B35" s="1" t="s">
        <v>389</v>
      </c>
      <c r="C35">
        <v>564</v>
      </c>
      <c r="D35">
        <v>100000</v>
      </c>
      <c r="E35" s="1" t="s">
        <v>390</v>
      </c>
      <c r="F35" s="1" t="s">
        <v>391</v>
      </c>
      <c r="G35" s="2">
        <v>43292</v>
      </c>
      <c r="H35" s="1" t="s">
        <v>423</v>
      </c>
    </row>
    <row r="36" spans="1:8" x14ac:dyDescent="0.25">
      <c r="A36" s="1" t="s">
        <v>71</v>
      </c>
      <c r="B36" s="1" t="s">
        <v>397</v>
      </c>
      <c r="C36">
        <v>8145</v>
      </c>
      <c r="D36">
        <v>500000</v>
      </c>
      <c r="E36" s="1" t="s">
        <v>390</v>
      </c>
      <c r="F36" s="1" t="s">
        <v>391</v>
      </c>
      <c r="G36" s="2">
        <v>43314</v>
      </c>
      <c r="H36" s="1" t="s">
        <v>424</v>
      </c>
    </row>
    <row r="37" spans="1:8" x14ac:dyDescent="0.25">
      <c r="A37" s="1" t="s">
        <v>73</v>
      </c>
      <c r="B37" s="1" t="s">
        <v>389</v>
      </c>
      <c r="C37">
        <v>36639</v>
      </c>
      <c r="D37">
        <v>5000000</v>
      </c>
      <c r="E37" s="1" t="s">
        <v>390</v>
      </c>
      <c r="F37" s="1" t="s">
        <v>391</v>
      </c>
      <c r="G37" s="2">
        <v>43295</v>
      </c>
      <c r="H37" s="1" t="s">
        <v>74</v>
      </c>
    </row>
    <row r="38" spans="1:8" x14ac:dyDescent="0.25">
      <c r="A38" s="1" t="s">
        <v>76</v>
      </c>
      <c r="B38" s="1" t="s">
        <v>389</v>
      </c>
      <c r="C38">
        <v>158</v>
      </c>
      <c r="D38">
        <v>10000</v>
      </c>
      <c r="E38" s="1" t="s">
        <v>390</v>
      </c>
      <c r="F38" s="1" t="s">
        <v>391</v>
      </c>
      <c r="G38" s="2">
        <v>43068</v>
      </c>
      <c r="H38" s="1" t="s">
        <v>425</v>
      </c>
    </row>
    <row r="39" spans="1:8" x14ac:dyDescent="0.25">
      <c r="A39" s="1" t="s">
        <v>77</v>
      </c>
      <c r="B39" s="1" t="s">
        <v>389</v>
      </c>
      <c r="C39">
        <v>591</v>
      </c>
      <c r="D39">
        <v>500000</v>
      </c>
      <c r="E39" s="1" t="s">
        <v>390</v>
      </c>
      <c r="F39" s="1" t="s">
        <v>391</v>
      </c>
      <c r="G39" s="2">
        <v>43190</v>
      </c>
      <c r="H39" s="1" t="s">
        <v>426</v>
      </c>
    </row>
    <row r="40" spans="1:8" x14ac:dyDescent="0.25">
      <c r="A40" s="1" t="s">
        <v>79</v>
      </c>
      <c r="B40" s="1" t="s">
        <v>389</v>
      </c>
      <c r="C40">
        <v>117</v>
      </c>
      <c r="D40">
        <v>10000</v>
      </c>
      <c r="E40" s="1" t="s">
        <v>390</v>
      </c>
      <c r="F40" s="1" t="s">
        <v>391</v>
      </c>
      <c r="G40" s="2">
        <v>43301</v>
      </c>
      <c r="H40" s="1" t="s">
        <v>427</v>
      </c>
    </row>
    <row r="41" spans="1:8" x14ac:dyDescent="0.25">
      <c r="A41" s="1" t="s">
        <v>81</v>
      </c>
      <c r="B41" s="1" t="s">
        <v>389</v>
      </c>
      <c r="C41">
        <v>176</v>
      </c>
      <c r="D41">
        <v>100000</v>
      </c>
      <c r="E41" s="1" t="s">
        <v>390</v>
      </c>
      <c r="F41" s="1" t="s">
        <v>391</v>
      </c>
      <c r="G41" s="2">
        <v>43192</v>
      </c>
      <c r="H41" s="1" t="s">
        <v>399</v>
      </c>
    </row>
    <row r="42" spans="1:8" x14ac:dyDescent="0.25">
      <c r="A42" s="1" t="s">
        <v>83</v>
      </c>
      <c r="B42" s="1" t="s">
        <v>389</v>
      </c>
      <c r="C42">
        <v>295221</v>
      </c>
      <c r="D42">
        <v>10000000</v>
      </c>
      <c r="E42" s="1" t="s">
        <v>390</v>
      </c>
      <c r="F42" s="1" t="s">
        <v>391</v>
      </c>
      <c r="G42" s="2">
        <v>43311</v>
      </c>
      <c r="H42" s="1" t="s">
        <v>74</v>
      </c>
    </row>
    <row r="43" spans="1:8" x14ac:dyDescent="0.25">
      <c r="A43" s="1" t="s">
        <v>84</v>
      </c>
      <c r="B43" s="1" t="s">
        <v>397</v>
      </c>
      <c r="C43">
        <v>2206</v>
      </c>
      <c r="D43">
        <v>100000</v>
      </c>
      <c r="E43" s="1" t="s">
        <v>390</v>
      </c>
      <c r="F43" s="1" t="s">
        <v>391</v>
      </c>
      <c r="G43" s="2">
        <v>43205</v>
      </c>
      <c r="H43" s="1" t="s">
        <v>428</v>
      </c>
    </row>
    <row r="44" spans="1:8" x14ac:dyDescent="0.25">
      <c r="A44" s="1" t="s">
        <v>86</v>
      </c>
      <c r="B44" s="1" t="s">
        <v>389</v>
      </c>
      <c r="C44">
        <v>26</v>
      </c>
      <c r="D44">
        <v>10000</v>
      </c>
      <c r="E44" s="1" t="s">
        <v>390</v>
      </c>
      <c r="F44" s="1" t="s">
        <v>391</v>
      </c>
      <c r="G44" s="2">
        <v>43103</v>
      </c>
      <c r="H44" s="1" t="s">
        <v>392</v>
      </c>
    </row>
    <row r="45" spans="1:8" x14ac:dyDescent="0.25">
      <c r="A45" s="1" t="s">
        <v>87</v>
      </c>
      <c r="B45" s="1" t="s">
        <v>389</v>
      </c>
      <c r="C45">
        <v>174531</v>
      </c>
      <c r="D45">
        <v>10000000</v>
      </c>
      <c r="E45" s="1" t="s">
        <v>390</v>
      </c>
      <c r="F45" s="1" t="s">
        <v>391</v>
      </c>
      <c r="G45" s="2">
        <v>43312</v>
      </c>
      <c r="H45" s="1" t="s">
        <v>429</v>
      </c>
    </row>
    <row r="46" spans="1:8" x14ac:dyDescent="0.25">
      <c r="A46" s="1" t="s">
        <v>88</v>
      </c>
      <c r="B46" s="1" t="s">
        <v>389</v>
      </c>
      <c r="C46">
        <v>1070</v>
      </c>
      <c r="D46">
        <v>100000</v>
      </c>
      <c r="E46" s="1" t="s">
        <v>390</v>
      </c>
      <c r="F46" s="1" t="s">
        <v>391</v>
      </c>
      <c r="G46" s="2">
        <v>43053</v>
      </c>
      <c r="H46" s="1" t="s">
        <v>422</v>
      </c>
    </row>
    <row r="47" spans="1:8" x14ac:dyDescent="0.25">
      <c r="A47" s="1" t="s">
        <v>90</v>
      </c>
      <c r="B47" s="1" t="s">
        <v>389</v>
      </c>
      <c r="C47">
        <v>85</v>
      </c>
      <c r="D47">
        <v>100000</v>
      </c>
      <c r="E47" s="1" t="s">
        <v>390</v>
      </c>
      <c r="F47" s="1" t="s">
        <v>391</v>
      </c>
      <c r="G47" s="2">
        <v>43086</v>
      </c>
      <c r="H47" s="1" t="s">
        <v>394</v>
      </c>
    </row>
    <row r="48" spans="1:8" x14ac:dyDescent="0.25">
      <c r="A48" s="1" t="s">
        <v>92</v>
      </c>
      <c r="B48" s="1" t="s">
        <v>389</v>
      </c>
      <c r="C48">
        <v>845</v>
      </c>
      <c r="D48">
        <v>100000</v>
      </c>
      <c r="E48" s="1" t="s">
        <v>390</v>
      </c>
      <c r="F48" s="1" t="s">
        <v>391</v>
      </c>
      <c r="G48" s="2">
        <v>43248</v>
      </c>
      <c r="H48" s="1" t="s">
        <v>399</v>
      </c>
    </row>
    <row r="49" spans="1:8" x14ac:dyDescent="0.25">
      <c r="A49" s="1" t="s">
        <v>94</v>
      </c>
      <c r="B49" s="1" t="s">
        <v>430</v>
      </c>
      <c r="C49">
        <v>367</v>
      </c>
      <c r="D49">
        <v>100000</v>
      </c>
      <c r="E49" s="1" t="s">
        <v>390</v>
      </c>
      <c r="F49" s="1" t="s">
        <v>391</v>
      </c>
      <c r="G49" s="2">
        <v>43230</v>
      </c>
      <c r="H49" s="1" t="s">
        <v>399</v>
      </c>
    </row>
    <row r="50" spans="1:8" x14ac:dyDescent="0.25">
      <c r="A50" s="1" t="s">
        <v>95</v>
      </c>
      <c r="B50" s="1" t="s">
        <v>430</v>
      </c>
      <c r="C50">
        <v>1598</v>
      </c>
      <c r="D50">
        <v>1000000</v>
      </c>
      <c r="E50" s="1" t="s">
        <v>390</v>
      </c>
      <c r="F50" s="1" t="s">
        <v>391</v>
      </c>
      <c r="G50" s="2">
        <v>43307</v>
      </c>
      <c r="H50" s="1" t="s">
        <v>431</v>
      </c>
    </row>
    <row r="51" spans="1:8" x14ac:dyDescent="0.25">
      <c r="A51" s="1" t="s">
        <v>97</v>
      </c>
      <c r="B51" s="1" t="s">
        <v>430</v>
      </c>
      <c r="C51">
        <v>284</v>
      </c>
      <c r="D51">
        <v>100000</v>
      </c>
      <c r="E51" s="1" t="s">
        <v>390</v>
      </c>
      <c r="F51" s="1" t="s">
        <v>391</v>
      </c>
      <c r="G51" s="2">
        <v>43307</v>
      </c>
      <c r="H51" s="1" t="s">
        <v>432</v>
      </c>
    </row>
    <row r="52" spans="1:8" x14ac:dyDescent="0.25">
      <c r="A52" s="1" t="s">
        <v>99</v>
      </c>
      <c r="B52" s="1" t="s">
        <v>430</v>
      </c>
      <c r="C52">
        <v>17057</v>
      </c>
      <c r="D52">
        <v>1000000</v>
      </c>
      <c r="E52" s="1" t="s">
        <v>390</v>
      </c>
      <c r="F52" s="1" t="s">
        <v>391</v>
      </c>
      <c r="G52" s="2">
        <v>43311</v>
      </c>
      <c r="H52" s="1" t="s">
        <v>74</v>
      </c>
    </row>
    <row r="53" spans="1:8" x14ac:dyDescent="0.25">
      <c r="A53" s="1" t="s">
        <v>100</v>
      </c>
      <c r="B53" s="1" t="s">
        <v>430</v>
      </c>
      <c r="C53">
        <v>129</v>
      </c>
      <c r="D53">
        <v>100000</v>
      </c>
      <c r="E53" s="1" t="s">
        <v>390</v>
      </c>
      <c r="F53" s="1" t="s">
        <v>391</v>
      </c>
      <c r="G53" s="2">
        <v>43307</v>
      </c>
      <c r="H53" s="1" t="s">
        <v>432</v>
      </c>
    </row>
    <row r="54" spans="1:8" x14ac:dyDescent="0.25">
      <c r="A54" s="1" t="s">
        <v>102</v>
      </c>
      <c r="B54" s="1" t="s">
        <v>430</v>
      </c>
      <c r="C54">
        <v>542</v>
      </c>
      <c r="D54">
        <v>100000</v>
      </c>
      <c r="E54" s="1" t="s">
        <v>390</v>
      </c>
      <c r="F54" s="1" t="s">
        <v>391</v>
      </c>
      <c r="G54" s="2">
        <v>43312</v>
      </c>
      <c r="H54" s="1" t="s">
        <v>410</v>
      </c>
    </row>
    <row r="55" spans="1:8" x14ac:dyDescent="0.25">
      <c r="A55" s="1" t="s">
        <v>103</v>
      </c>
      <c r="B55" s="1" t="s">
        <v>430</v>
      </c>
      <c r="C55">
        <v>10479</v>
      </c>
      <c r="D55">
        <v>100000</v>
      </c>
      <c r="E55" s="1" t="s">
        <v>390</v>
      </c>
      <c r="F55" s="1" t="s">
        <v>391</v>
      </c>
      <c r="G55" s="2">
        <v>43299</v>
      </c>
      <c r="H55" s="1" t="s">
        <v>433</v>
      </c>
    </row>
    <row r="56" spans="1:8" x14ac:dyDescent="0.25">
      <c r="A56" s="1" t="s">
        <v>104</v>
      </c>
      <c r="B56" s="1" t="s">
        <v>430</v>
      </c>
      <c r="C56">
        <v>805</v>
      </c>
      <c r="D56">
        <v>50000</v>
      </c>
      <c r="E56" s="1" t="s">
        <v>390</v>
      </c>
      <c r="F56" s="1" t="s">
        <v>391</v>
      </c>
      <c r="G56" s="2">
        <v>43310</v>
      </c>
      <c r="H56" s="1" t="s">
        <v>434</v>
      </c>
    </row>
    <row r="57" spans="1:8" x14ac:dyDescent="0.25">
      <c r="A57" s="1" t="s">
        <v>105</v>
      </c>
      <c r="B57" s="1" t="s">
        <v>430</v>
      </c>
      <c r="C57">
        <v>129</v>
      </c>
      <c r="D57">
        <v>100000</v>
      </c>
      <c r="E57" s="1" t="s">
        <v>390</v>
      </c>
      <c r="F57" s="1" t="s">
        <v>391</v>
      </c>
      <c r="G57" s="2">
        <v>43307</v>
      </c>
      <c r="H57" s="1" t="s">
        <v>432</v>
      </c>
    </row>
    <row r="58" spans="1:8" x14ac:dyDescent="0.25">
      <c r="A58" s="1" t="s">
        <v>107</v>
      </c>
      <c r="B58" s="1" t="s">
        <v>430</v>
      </c>
      <c r="C58">
        <v>1403</v>
      </c>
      <c r="D58">
        <v>100000</v>
      </c>
      <c r="E58" s="1" t="s">
        <v>390</v>
      </c>
      <c r="F58" s="1" t="s">
        <v>391</v>
      </c>
      <c r="G58" s="2">
        <v>41877</v>
      </c>
      <c r="H58" s="1" t="s">
        <v>435</v>
      </c>
    </row>
    <row r="59" spans="1:8" x14ac:dyDescent="0.25">
      <c r="A59" s="1" t="s">
        <v>110</v>
      </c>
      <c r="B59" s="1" t="s">
        <v>430</v>
      </c>
      <c r="C59">
        <v>3971</v>
      </c>
      <c r="D59">
        <v>100000</v>
      </c>
      <c r="E59" s="1" t="s">
        <v>390</v>
      </c>
      <c r="F59" s="1" t="s">
        <v>391</v>
      </c>
      <c r="G59" s="2">
        <v>43311</v>
      </c>
      <c r="H59" s="1" t="s">
        <v>436</v>
      </c>
    </row>
    <row r="60" spans="1:8" x14ac:dyDescent="0.25">
      <c r="A60" s="1" t="s">
        <v>112</v>
      </c>
      <c r="B60" s="1" t="s">
        <v>430</v>
      </c>
      <c r="C60">
        <v>534</v>
      </c>
      <c r="D60">
        <v>10000</v>
      </c>
      <c r="E60" s="1" t="s">
        <v>390</v>
      </c>
      <c r="F60" s="1" t="s">
        <v>391</v>
      </c>
      <c r="G60" s="2">
        <v>43289</v>
      </c>
      <c r="H60" s="1" t="s">
        <v>437</v>
      </c>
    </row>
    <row r="61" spans="1:8" x14ac:dyDescent="0.25">
      <c r="A61" s="1" t="s">
        <v>114</v>
      </c>
      <c r="B61" s="1" t="s">
        <v>430</v>
      </c>
      <c r="C61">
        <v>7774</v>
      </c>
      <c r="D61">
        <v>100000</v>
      </c>
      <c r="E61" s="1" t="s">
        <v>390</v>
      </c>
      <c r="F61" s="1" t="s">
        <v>391</v>
      </c>
      <c r="G61" s="2">
        <v>43284</v>
      </c>
      <c r="H61" s="1" t="s">
        <v>438</v>
      </c>
    </row>
    <row r="62" spans="1:8" x14ac:dyDescent="0.25">
      <c r="A62" s="1" t="s">
        <v>115</v>
      </c>
      <c r="B62" s="1" t="s">
        <v>430</v>
      </c>
      <c r="C62">
        <v>38846</v>
      </c>
      <c r="D62">
        <v>1000000</v>
      </c>
      <c r="E62" s="1" t="s">
        <v>390</v>
      </c>
      <c r="F62" s="1" t="s">
        <v>391</v>
      </c>
      <c r="G62" s="2">
        <v>43309</v>
      </c>
      <c r="H62" s="1" t="s">
        <v>439</v>
      </c>
    </row>
    <row r="63" spans="1:8" x14ac:dyDescent="0.25">
      <c r="A63" s="1" t="s">
        <v>117</v>
      </c>
      <c r="B63" s="1" t="s">
        <v>430</v>
      </c>
      <c r="C63">
        <v>2431</v>
      </c>
      <c r="D63">
        <v>100000</v>
      </c>
      <c r="E63" s="1" t="s">
        <v>390</v>
      </c>
      <c r="F63" s="1" t="s">
        <v>391</v>
      </c>
      <c r="G63" s="2">
        <v>43263</v>
      </c>
      <c r="H63" s="1" t="s">
        <v>440</v>
      </c>
    </row>
    <row r="64" spans="1:8" x14ac:dyDescent="0.25">
      <c r="A64" s="1" t="s">
        <v>119</v>
      </c>
      <c r="B64" s="1" t="s">
        <v>430</v>
      </c>
      <c r="C64">
        <v>6090</v>
      </c>
      <c r="D64">
        <v>100000</v>
      </c>
      <c r="E64" s="1" t="s">
        <v>390</v>
      </c>
      <c r="F64" s="1" t="s">
        <v>391</v>
      </c>
      <c r="G64" s="2">
        <v>43284</v>
      </c>
      <c r="H64" s="1" t="s">
        <v>438</v>
      </c>
    </row>
    <row r="65" spans="1:8" x14ac:dyDescent="0.25">
      <c r="A65" s="1" t="s">
        <v>121</v>
      </c>
      <c r="B65" s="1" t="s">
        <v>430</v>
      </c>
      <c r="C65">
        <v>295</v>
      </c>
      <c r="D65">
        <v>10000</v>
      </c>
      <c r="E65" s="1" t="s">
        <v>390</v>
      </c>
      <c r="F65" s="1" t="s">
        <v>391</v>
      </c>
      <c r="G65" s="2">
        <v>43311</v>
      </c>
      <c r="H65" s="1" t="s">
        <v>441</v>
      </c>
    </row>
    <row r="66" spans="1:8" x14ac:dyDescent="0.25">
      <c r="A66" s="1" t="s">
        <v>123</v>
      </c>
      <c r="B66" s="1" t="s">
        <v>430</v>
      </c>
      <c r="C66">
        <v>190</v>
      </c>
      <c r="D66">
        <v>50000</v>
      </c>
      <c r="E66" s="1" t="s">
        <v>390</v>
      </c>
      <c r="F66" s="1" t="s">
        <v>391</v>
      </c>
      <c r="G66" s="2">
        <v>42657</v>
      </c>
      <c r="H66" s="1" t="s">
        <v>399</v>
      </c>
    </row>
    <row r="67" spans="1:8" x14ac:dyDescent="0.25">
      <c r="A67" s="1" t="s">
        <v>125</v>
      </c>
      <c r="B67" s="1" t="s">
        <v>430</v>
      </c>
      <c r="C67">
        <v>40211</v>
      </c>
      <c r="D67">
        <v>5000000</v>
      </c>
      <c r="E67" s="1" t="s">
        <v>390</v>
      </c>
      <c r="F67" s="1" t="s">
        <v>391</v>
      </c>
      <c r="G67" s="2">
        <v>43311</v>
      </c>
      <c r="H67" s="1" t="s">
        <v>74</v>
      </c>
    </row>
    <row r="68" spans="1:8" x14ac:dyDescent="0.25">
      <c r="A68" s="1" t="s">
        <v>126</v>
      </c>
      <c r="B68" s="1" t="s">
        <v>430</v>
      </c>
      <c r="C68">
        <v>356</v>
      </c>
      <c r="D68">
        <v>100000</v>
      </c>
      <c r="E68" s="1" t="s">
        <v>390</v>
      </c>
      <c r="F68" s="1" t="s">
        <v>391</v>
      </c>
      <c r="G68" s="2">
        <v>43245</v>
      </c>
      <c r="H68" s="1" t="s">
        <v>74</v>
      </c>
    </row>
    <row r="69" spans="1:8" x14ac:dyDescent="0.25">
      <c r="A69" s="1" t="s">
        <v>127</v>
      </c>
      <c r="B69" s="1" t="s">
        <v>430</v>
      </c>
      <c r="C69">
        <v>52530</v>
      </c>
      <c r="D69">
        <v>5000000</v>
      </c>
      <c r="E69" s="1" t="s">
        <v>390</v>
      </c>
      <c r="F69" s="1" t="s">
        <v>391</v>
      </c>
      <c r="G69" s="2">
        <v>43297</v>
      </c>
      <c r="H69" s="1" t="s">
        <v>442</v>
      </c>
    </row>
    <row r="70" spans="1:8" x14ac:dyDescent="0.25">
      <c r="A70" s="1" t="s">
        <v>129</v>
      </c>
      <c r="B70" s="1" t="s">
        <v>430</v>
      </c>
      <c r="C70">
        <v>116986</v>
      </c>
      <c r="D70">
        <v>5000000</v>
      </c>
      <c r="E70" s="1" t="s">
        <v>390</v>
      </c>
      <c r="F70" s="1" t="s">
        <v>391</v>
      </c>
      <c r="G70" s="2">
        <v>43314</v>
      </c>
      <c r="H70" s="1" t="s">
        <v>443</v>
      </c>
    </row>
    <row r="71" spans="1:8" x14ac:dyDescent="0.25">
      <c r="A71" s="1" t="s">
        <v>130</v>
      </c>
      <c r="B71" s="1" t="s">
        <v>430</v>
      </c>
      <c r="C71">
        <v>1379</v>
      </c>
      <c r="D71">
        <v>500000</v>
      </c>
      <c r="E71" s="1" t="s">
        <v>390</v>
      </c>
      <c r="F71" s="1" t="s">
        <v>391</v>
      </c>
      <c r="G71" s="2">
        <v>43314</v>
      </c>
      <c r="H71" s="1" t="s">
        <v>444</v>
      </c>
    </row>
    <row r="72" spans="1:8" x14ac:dyDescent="0.25">
      <c r="A72" s="1" t="s">
        <v>132</v>
      </c>
      <c r="B72" s="1" t="s">
        <v>430</v>
      </c>
      <c r="C72">
        <v>271920</v>
      </c>
      <c r="D72">
        <v>10000000</v>
      </c>
      <c r="E72" s="1" t="s">
        <v>390</v>
      </c>
      <c r="F72" s="1" t="s">
        <v>396</v>
      </c>
      <c r="G72" s="2">
        <v>43292</v>
      </c>
      <c r="H72" s="1" t="s">
        <v>74</v>
      </c>
    </row>
    <row r="73" spans="1:8" x14ac:dyDescent="0.25">
      <c r="A73" s="1" t="s">
        <v>134</v>
      </c>
      <c r="B73" s="1" t="s">
        <v>430</v>
      </c>
      <c r="C73">
        <v>736</v>
      </c>
      <c r="D73">
        <v>100000</v>
      </c>
      <c r="E73" s="1" t="s">
        <v>390</v>
      </c>
      <c r="F73" s="1" t="s">
        <v>391</v>
      </c>
      <c r="G73" s="2">
        <v>43310</v>
      </c>
      <c r="H73" s="1" t="s">
        <v>445</v>
      </c>
    </row>
    <row r="74" spans="1:8" x14ac:dyDescent="0.25">
      <c r="A74" s="1" t="s">
        <v>135</v>
      </c>
      <c r="B74" s="1" t="s">
        <v>430</v>
      </c>
      <c r="C74">
        <v>7021</v>
      </c>
      <c r="D74">
        <v>500000</v>
      </c>
      <c r="E74" s="1" t="s">
        <v>390</v>
      </c>
      <c r="F74" s="1" t="s">
        <v>391</v>
      </c>
      <c r="G74" s="2">
        <v>43308</v>
      </c>
      <c r="H74" s="1" t="s">
        <v>446</v>
      </c>
    </row>
    <row r="75" spans="1:8" x14ac:dyDescent="0.25">
      <c r="A75" s="1" t="s">
        <v>136</v>
      </c>
      <c r="B75" s="1" t="s">
        <v>430</v>
      </c>
      <c r="C75">
        <v>197</v>
      </c>
      <c r="D75">
        <v>50000</v>
      </c>
      <c r="E75" s="1" t="s">
        <v>390</v>
      </c>
      <c r="F75" s="1" t="s">
        <v>391</v>
      </c>
      <c r="G75" s="2">
        <v>43265</v>
      </c>
      <c r="H75" s="1" t="s">
        <v>425</v>
      </c>
    </row>
    <row r="76" spans="1:8" x14ac:dyDescent="0.25">
      <c r="A76" s="1" t="s">
        <v>138</v>
      </c>
      <c r="B76" s="1" t="s">
        <v>430</v>
      </c>
      <c r="C76">
        <v>737</v>
      </c>
      <c r="D76">
        <v>100000</v>
      </c>
      <c r="E76" s="1" t="s">
        <v>390</v>
      </c>
      <c r="F76" s="1" t="s">
        <v>391</v>
      </c>
      <c r="G76" s="2">
        <v>43259</v>
      </c>
      <c r="H76" s="1" t="s">
        <v>447</v>
      </c>
    </row>
    <row r="77" spans="1:8" x14ac:dyDescent="0.25">
      <c r="A77" s="1" t="s">
        <v>140</v>
      </c>
      <c r="B77" s="1" t="s">
        <v>430</v>
      </c>
      <c r="C77">
        <v>3574</v>
      </c>
      <c r="D77">
        <v>1000000</v>
      </c>
      <c r="E77" s="1" t="s">
        <v>390</v>
      </c>
      <c r="F77" s="1" t="s">
        <v>411</v>
      </c>
      <c r="G77" s="2">
        <v>43285</v>
      </c>
      <c r="H77" s="1" t="s">
        <v>422</v>
      </c>
    </row>
    <row r="78" spans="1:8" x14ac:dyDescent="0.25">
      <c r="A78" s="1" t="s">
        <v>142</v>
      </c>
      <c r="B78" s="1" t="s">
        <v>430</v>
      </c>
      <c r="C78">
        <v>994</v>
      </c>
      <c r="D78">
        <v>100000</v>
      </c>
      <c r="E78" s="1" t="s">
        <v>390</v>
      </c>
      <c r="F78" s="1" t="s">
        <v>391</v>
      </c>
      <c r="G78" s="2">
        <v>43186</v>
      </c>
      <c r="H78" s="1" t="s">
        <v>422</v>
      </c>
    </row>
    <row r="79" spans="1:8" x14ac:dyDescent="0.25">
      <c r="A79" s="1" t="s">
        <v>144</v>
      </c>
      <c r="B79" s="1" t="s">
        <v>430</v>
      </c>
      <c r="C79">
        <v>197136</v>
      </c>
      <c r="D79">
        <v>1000000</v>
      </c>
      <c r="E79" s="1" t="s">
        <v>390</v>
      </c>
      <c r="F79" s="1" t="s">
        <v>391</v>
      </c>
      <c r="G79" s="2">
        <v>43296</v>
      </c>
      <c r="H79" s="1" t="s">
        <v>448</v>
      </c>
    </row>
    <row r="80" spans="1:8" x14ac:dyDescent="0.25">
      <c r="A80" s="1" t="s">
        <v>146</v>
      </c>
      <c r="B80" s="1" t="s">
        <v>430</v>
      </c>
      <c r="C80">
        <v>142</v>
      </c>
      <c r="D80">
        <v>50000</v>
      </c>
      <c r="E80" s="1" t="s">
        <v>390</v>
      </c>
      <c r="F80" s="1" t="s">
        <v>391</v>
      </c>
      <c r="G80" s="2">
        <v>43305</v>
      </c>
      <c r="H80" s="1" t="s">
        <v>449</v>
      </c>
    </row>
    <row r="81" spans="1:8" x14ac:dyDescent="0.25">
      <c r="A81" s="1" t="s">
        <v>149</v>
      </c>
      <c r="B81" s="1" t="s">
        <v>430</v>
      </c>
      <c r="C81">
        <v>15168</v>
      </c>
      <c r="D81">
        <v>1000000</v>
      </c>
      <c r="E81" s="1" t="s">
        <v>390</v>
      </c>
      <c r="F81" s="1" t="s">
        <v>391</v>
      </c>
      <c r="G81" s="2">
        <v>43308</v>
      </c>
      <c r="H81" s="1" t="s">
        <v>450</v>
      </c>
    </row>
    <row r="82" spans="1:8" x14ac:dyDescent="0.25">
      <c r="A82" s="1" t="s">
        <v>150</v>
      </c>
      <c r="B82" s="1" t="s">
        <v>430</v>
      </c>
      <c r="C82">
        <v>2155</v>
      </c>
      <c r="D82">
        <v>500000</v>
      </c>
      <c r="E82" s="1" t="s">
        <v>390</v>
      </c>
      <c r="F82" s="1" t="s">
        <v>391</v>
      </c>
      <c r="G82" s="2">
        <v>43311</v>
      </c>
      <c r="H82" s="1" t="s">
        <v>451</v>
      </c>
    </row>
    <row r="83" spans="1:8" x14ac:dyDescent="0.25">
      <c r="A83" s="1" t="s">
        <v>151</v>
      </c>
      <c r="B83" s="1" t="s">
        <v>430</v>
      </c>
      <c r="C83">
        <v>138</v>
      </c>
      <c r="D83">
        <v>100000</v>
      </c>
      <c r="E83" s="1" t="s">
        <v>390</v>
      </c>
      <c r="F83" s="1" t="s">
        <v>391</v>
      </c>
      <c r="G83" s="2">
        <v>43304</v>
      </c>
      <c r="H83" s="1" t="s">
        <v>399</v>
      </c>
    </row>
    <row r="84" spans="1:8" x14ac:dyDescent="0.25">
      <c r="A84" s="1" t="s">
        <v>153</v>
      </c>
      <c r="B84" s="1" t="s">
        <v>430</v>
      </c>
      <c r="C84">
        <v>5414</v>
      </c>
      <c r="D84">
        <v>1000000</v>
      </c>
      <c r="E84" s="1" t="s">
        <v>390</v>
      </c>
      <c r="F84" s="1" t="s">
        <v>391</v>
      </c>
      <c r="G84" s="2">
        <v>43304</v>
      </c>
      <c r="H84" s="1" t="s">
        <v>452</v>
      </c>
    </row>
    <row r="85" spans="1:8" x14ac:dyDescent="0.25">
      <c r="A85" s="1" t="s">
        <v>155</v>
      </c>
      <c r="B85" s="1" t="s">
        <v>430</v>
      </c>
      <c r="C85">
        <v>21777</v>
      </c>
      <c r="D85">
        <v>1000000</v>
      </c>
      <c r="E85" s="1" t="s">
        <v>390</v>
      </c>
      <c r="F85" s="1" t="s">
        <v>391</v>
      </c>
      <c r="G85" s="2">
        <v>43316</v>
      </c>
      <c r="H85" s="1" t="s">
        <v>74</v>
      </c>
    </row>
    <row r="86" spans="1:8" x14ac:dyDescent="0.25">
      <c r="A86" s="1" t="s">
        <v>156</v>
      </c>
      <c r="B86" s="1" t="s">
        <v>430</v>
      </c>
      <c r="C86">
        <v>348</v>
      </c>
      <c r="D86">
        <v>100000</v>
      </c>
      <c r="E86" s="1" t="s">
        <v>390</v>
      </c>
      <c r="F86" s="1" t="s">
        <v>391</v>
      </c>
      <c r="G86" s="2">
        <v>43310</v>
      </c>
      <c r="H86" s="1" t="s">
        <v>453</v>
      </c>
    </row>
    <row r="87" spans="1:8" x14ac:dyDescent="0.25">
      <c r="A87" s="1" t="s">
        <v>157</v>
      </c>
      <c r="B87" s="1" t="s">
        <v>430</v>
      </c>
      <c r="C87">
        <v>250</v>
      </c>
      <c r="D87">
        <v>100000</v>
      </c>
      <c r="E87" s="1" t="s">
        <v>390</v>
      </c>
      <c r="F87" s="1" t="s">
        <v>391</v>
      </c>
      <c r="G87" s="2">
        <v>43217</v>
      </c>
      <c r="H87" s="1" t="s">
        <v>454</v>
      </c>
    </row>
    <row r="88" spans="1:8" x14ac:dyDescent="0.25">
      <c r="A88" s="1" t="s">
        <v>159</v>
      </c>
      <c r="B88" s="1" t="s">
        <v>430</v>
      </c>
      <c r="C88">
        <v>13372</v>
      </c>
      <c r="D88">
        <v>1000000</v>
      </c>
      <c r="E88" s="1" t="s">
        <v>390</v>
      </c>
      <c r="F88" s="1" t="s">
        <v>391</v>
      </c>
      <c r="G88" s="2">
        <v>43315</v>
      </c>
      <c r="H88" s="1" t="s">
        <v>74</v>
      </c>
    </row>
    <row r="89" spans="1:8" x14ac:dyDescent="0.25">
      <c r="A89" s="1" t="s">
        <v>160</v>
      </c>
      <c r="B89" s="1" t="s">
        <v>430</v>
      </c>
      <c r="C89">
        <v>7880</v>
      </c>
      <c r="D89">
        <v>100000</v>
      </c>
      <c r="E89" s="1" t="s">
        <v>390</v>
      </c>
      <c r="F89" s="1" t="s">
        <v>391</v>
      </c>
      <c r="G89" s="2">
        <v>43230</v>
      </c>
      <c r="H89" s="1" t="s">
        <v>455</v>
      </c>
    </row>
    <row r="90" spans="1:8" x14ac:dyDescent="0.25">
      <c r="A90" s="1" t="s">
        <v>161</v>
      </c>
      <c r="B90" s="1" t="s">
        <v>430</v>
      </c>
      <c r="C90">
        <v>3617</v>
      </c>
      <c r="D90">
        <v>100000</v>
      </c>
      <c r="E90" s="1" t="s">
        <v>390</v>
      </c>
      <c r="F90" s="1" t="s">
        <v>391</v>
      </c>
      <c r="G90" s="2">
        <v>43236</v>
      </c>
      <c r="H90" s="1" t="s">
        <v>456</v>
      </c>
    </row>
    <row r="91" spans="1:8" x14ac:dyDescent="0.25">
      <c r="A91" s="1" t="s">
        <v>162</v>
      </c>
      <c r="B91" s="1" t="s">
        <v>430</v>
      </c>
      <c r="C91">
        <v>4806</v>
      </c>
      <c r="D91">
        <v>1000000</v>
      </c>
      <c r="E91" s="1" t="s">
        <v>390</v>
      </c>
      <c r="F91" s="1" t="s">
        <v>391</v>
      </c>
      <c r="G91" s="2">
        <v>43312</v>
      </c>
      <c r="H91" s="1" t="s">
        <v>457</v>
      </c>
    </row>
    <row r="92" spans="1:8" x14ac:dyDescent="0.25">
      <c r="A92" s="1" t="s">
        <v>163</v>
      </c>
      <c r="B92" s="1" t="s">
        <v>430</v>
      </c>
      <c r="C92">
        <v>65786</v>
      </c>
      <c r="D92">
        <v>1000000</v>
      </c>
      <c r="E92" s="1" t="s">
        <v>390</v>
      </c>
      <c r="F92" s="1" t="s">
        <v>391</v>
      </c>
      <c r="G92" s="2">
        <v>43314</v>
      </c>
      <c r="H92" s="1" t="s">
        <v>74</v>
      </c>
    </row>
    <row r="93" spans="1:8" x14ac:dyDescent="0.25">
      <c r="A93" s="1" t="s">
        <v>164</v>
      </c>
      <c r="B93" s="1" t="s">
        <v>430</v>
      </c>
      <c r="C93">
        <v>31433</v>
      </c>
      <c r="D93">
        <v>1000000</v>
      </c>
      <c r="E93" s="1" t="s">
        <v>390</v>
      </c>
      <c r="F93" s="1" t="s">
        <v>391</v>
      </c>
      <c r="G93" s="2">
        <v>43314</v>
      </c>
      <c r="H93" s="1" t="s">
        <v>458</v>
      </c>
    </row>
    <row r="94" spans="1:8" x14ac:dyDescent="0.25">
      <c r="A94" s="1" t="s">
        <v>165</v>
      </c>
      <c r="B94" s="1" t="s">
        <v>430</v>
      </c>
      <c r="C94">
        <v>5097</v>
      </c>
      <c r="D94">
        <v>1000000</v>
      </c>
      <c r="E94" s="1" t="s">
        <v>390</v>
      </c>
      <c r="F94" s="1" t="s">
        <v>391</v>
      </c>
      <c r="G94" s="2">
        <v>43304</v>
      </c>
      <c r="H94" s="1" t="s">
        <v>459</v>
      </c>
    </row>
    <row r="95" spans="1:8" x14ac:dyDescent="0.25">
      <c r="A95" s="1" t="s">
        <v>166</v>
      </c>
      <c r="B95" s="1" t="s">
        <v>430</v>
      </c>
      <c r="C95">
        <v>1754</v>
      </c>
      <c r="D95">
        <v>500000</v>
      </c>
      <c r="E95" s="1" t="s">
        <v>390</v>
      </c>
      <c r="F95" s="1" t="s">
        <v>391</v>
      </c>
      <c r="G95" s="2">
        <v>43253</v>
      </c>
      <c r="H95" s="1" t="s">
        <v>460</v>
      </c>
    </row>
    <row r="96" spans="1:8" x14ac:dyDescent="0.25">
      <c r="A96" s="1" t="s">
        <v>167</v>
      </c>
      <c r="B96" s="1" t="s">
        <v>430</v>
      </c>
      <c r="C96">
        <v>2680</v>
      </c>
      <c r="D96">
        <v>500000</v>
      </c>
      <c r="E96" s="1" t="s">
        <v>390</v>
      </c>
      <c r="F96" s="1" t="s">
        <v>391</v>
      </c>
      <c r="G96" s="2">
        <v>43179</v>
      </c>
      <c r="H96" s="1" t="s">
        <v>416</v>
      </c>
    </row>
    <row r="97" spans="1:8" x14ac:dyDescent="0.25">
      <c r="A97" s="1" t="s">
        <v>169</v>
      </c>
      <c r="B97" s="1" t="s">
        <v>430</v>
      </c>
      <c r="C97">
        <v>1288</v>
      </c>
      <c r="D97">
        <v>100000</v>
      </c>
      <c r="E97" s="1" t="s">
        <v>390</v>
      </c>
      <c r="F97" s="1" t="s">
        <v>391</v>
      </c>
      <c r="G97" s="2">
        <v>43211</v>
      </c>
      <c r="H97" s="1" t="s">
        <v>461</v>
      </c>
    </row>
    <row r="98" spans="1:8" x14ac:dyDescent="0.25">
      <c r="A98" s="1" t="s">
        <v>171</v>
      </c>
      <c r="B98" s="1" t="s">
        <v>462</v>
      </c>
      <c r="C98">
        <v>18900</v>
      </c>
      <c r="D98">
        <v>500000</v>
      </c>
      <c r="E98" s="1" t="s">
        <v>390</v>
      </c>
      <c r="F98" s="1" t="s">
        <v>391</v>
      </c>
      <c r="G98" s="2">
        <v>43314</v>
      </c>
      <c r="H98" s="1" t="s">
        <v>463</v>
      </c>
    </row>
    <row r="99" spans="1:8" x14ac:dyDescent="0.25">
      <c r="A99" s="1" t="s">
        <v>172</v>
      </c>
      <c r="B99" s="1" t="s">
        <v>462</v>
      </c>
      <c r="C99">
        <v>49790</v>
      </c>
      <c r="D99">
        <v>1000000</v>
      </c>
      <c r="E99" s="1" t="s">
        <v>390</v>
      </c>
      <c r="F99" s="1" t="s">
        <v>391</v>
      </c>
      <c r="G99" s="2">
        <v>43048</v>
      </c>
      <c r="H99" s="1" t="s">
        <v>464</v>
      </c>
    </row>
    <row r="100" spans="1:8" x14ac:dyDescent="0.25">
      <c r="A100" s="1" t="s">
        <v>173</v>
      </c>
      <c r="B100" s="1" t="s">
        <v>462</v>
      </c>
      <c r="C100">
        <v>1150</v>
      </c>
      <c r="D100">
        <v>100000</v>
      </c>
      <c r="E100" s="1" t="s">
        <v>390</v>
      </c>
      <c r="F100" s="1" t="s">
        <v>391</v>
      </c>
      <c r="G100" s="2">
        <v>43235</v>
      </c>
      <c r="H100" s="1" t="s">
        <v>410</v>
      </c>
    </row>
    <row r="101" spans="1:8" x14ac:dyDescent="0.25">
      <c r="A101" s="1" t="s">
        <v>175</v>
      </c>
      <c r="B101" s="1" t="s">
        <v>462</v>
      </c>
      <c r="C101">
        <v>1739</v>
      </c>
      <c r="D101">
        <v>500000</v>
      </c>
      <c r="E101" s="1" t="s">
        <v>390</v>
      </c>
      <c r="F101" s="1" t="s">
        <v>391</v>
      </c>
      <c r="G101" s="2">
        <v>43293</v>
      </c>
      <c r="H101" s="1" t="s">
        <v>465</v>
      </c>
    </row>
    <row r="102" spans="1:8" x14ac:dyDescent="0.25">
      <c r="A102" s="1" t="s">
        <v>176</v>
      </c>
      <c r="B102" s="1" t="s">
        <v>462</v>
      </c>
      <c r="C102">
        <v>32090</v>
      </c>
      <c r="D102">
        <v>1000000</v>
      </c>
      <c r="E102" s="1" t="s">
        <v>390</v>
      </c>
      <c r="F102" s="1" t="s">
        <v>391</v>
      </c>
      <c r="G102" s="2">
        <v>42667</v>
      </c>
      <c r="H102" s="1" t="s">
        <v>74</v>
      </c>
    </row>
    <row r="103" spans="1:8" x14ac:dyDescent="0.25">
      <c r="A103" s="1" t="s">
        <v>177</v>
      </c>
      <c r="B103" s="1" t="s">
        <v>462</v>
      </c>
      <c r="C103">
        <v>2225</v>
      </c>
      <c r="D103">
        <v>500000</v>
      </c>
      <c r="E103" s="1" t="s">
        <v>390</v>
      </c>
      <c r="F103" s="1" t="s">
        <v>391</v>
      </c>
      <c r="G103" s="2">
        <v>43159</v>
      </c>
      <c r="H103" s="1" t="s">
        <v>422</v>
      </c>
    </row>
    <row r="104" spans="1:8" x14ac:dyDescent="0.25">
      <c r="A104" s="1" t="s">
        <v>179</v>
      </c>
      <c r="B104" s="1" t="s">
        <v>462</v>
      </c>
      <c r="C104">
        <v>4369</v>
      </c>
      <c r="D104">
        <v>100000</v>
      </c>
      <c r="E104" s="1" t="s">
        <v>390</v>
      </c>
      <c r="F104" s="1" t="s">
        <v>391</v>
      </c>
      <c r="G104" s="2">
        <v>43306</v>
      </c>
      <c r="H104" s="1" t="s">
        <v>466</v>
      </c>
    </row>
    <row r="105" spans="1:8" x14ac:dyDescent="0.25">
      <c r="A105" s="1" t="s">
        <v>180</v>
      </c>
      <c r="B105" s="1" t="s">
        <v>462</v>
      </c>
      <c r="C105">
        <v>8572</v>
      </c>
      <c r="D105">
        <v>1000000</v>
      </c>
      <c r="E105" s="1" t="s">
        <v>390</v>
      </c>
      <c r="F105" s="1" t="s">
        <v>391</v>
      </c>
      <c r="G105" s="2">
        <v>43230</v>
      </c>
      <c r="H105" s="1" t="s">
        <v>421</v>
      </c>
    </row>
    <row r="106" spans="1:8" x14ac:dyDescent="0.25">
      <c r="A106" s="1" t="s">
        <v>181</v>
      </c>
      <c r="B106" s="1" t="s">
        <v>462</v>
      </c>
      <c r="C106">
        <v>964</v>
      </c>
      <c r="D106">
        <v>50000</v>
      </c>
      <c r="E106" s="1" t="s">
        <v>390</v>
      </c>
      <c r="F106" s="1" t="s">
        <v>391</v>
      </c>
      <c r="G106" s="2">
        <v>43272</v>
      </c>
      <c r="H106" s="1" t="s">
        <v>410</v>
      </c>
    </row>
    <row r="107" spans="1:8" x14ac:dyDescent="0.25">
      <c r="A107" s="1" t="s">
        <v>183</v>
      </c>
      <c r="B107" s="1" t="s">
        <v>462</v>
      </c>
      <c r="C107">
        <v>42050</v>
      </c>
      <c r="D107">
        <v>1000000</v>
      </c>
      <c r="E107" s="1" t="s">
        <v>390</v>
      </c>
      <c r="F107" s="1" t="s">
        <v>391</v>
      </c>
      <c r="G107" s="2">
        <v>43256</v>
      </c>
      <c r="H107" s="1" t="s">
        <v>467</v>
      </c>
    </row>
    <row r="108" spans="1:8" x14ac:dyDescent="0.25">
      <c r="A108" s="1" t="s">
        <v>184</v>
      </c>
      <c r="B108" s="1" t="s">
        <v>462</v>
      </c>
      <c r="C108">
        <v>104</v>
      </c>
      <c r="D108">
        <v>10000</v>
      </c>
      <c r="E108" s="1" t="s">
        <v>390</v>
      </c>
      <c r="F108" s="1" t="s">
        <v>391</v>
      </c>
      <c r="G108" s="2">
        <v>43277</v>
      </c>
      <c r="H108" s="1" t="s">
        <v>425</v>
      </c>
    </row>
    <row r="109" spans="1:8" x14ac:dyDescent="0.25">
      <c r="A109" s="1" t="s">
        <v>185</v>
      </c>
      <c r="B109" s="1" t="s">
        <v>462</v>
      </c>
      <c r="C109">
        <v>17934</v>
      </c>
      <c r="D109">
        <v>1000000</v>
      </c>
      <c r="E109" s="1" t="s">
        <v>390</v>
      </c>
      <c r="F109" s="1" t="s">
        <v>391</v>
      </c>
      <c r="G109" s="2">
        <v>42990</v>
      </c>
      <c r="H109" s="1" t="s">
        <v>74</v>
      </c>
    </row>
    <row r="110" spans="1:8" x14ac:dyDescent="0.25">
      <c r="A110" s="1" t="s">
        <v>186</v>
      </c>
      <c r="B110" s="1" t="s">
        <v>462</v>
      </c>
      <c r="C110">
        <v>601</v>
      </c>
      <c r="D110">
        <v>100000</v>
      </c>
      <c r="E110" s="1" t="s">
        <v>390</v>
      </c>
      <c r="F110" s="1" t="s">
        <v>391</v>
      </c>
      <c r="G110" s="2">
        <v>43253</v>
      </c>
      <c r="H110" s="1" t="s">
        <v>394</v>
      </c>
    </row>
    <row r="111" spans="1:8" x14ac:dyDescent="0.25">
      <c r="A111" s="1" t="s">
        <v>187</v>
      </c>
      <c r="B111" s="1" t="s">
        <v>462</v>
      </c>
      <c r="C111">
        <v>36</v>
      </c>
      <c r="D111">
        <v>10000</v>
      </c>
      <c r="E111" s="1" t="s">
        <v>390</v>
      </c>
      <c r="F111" s="1" t="s">
        <v>391</v>
      </c>
      <c r="G111" s="2">
        <v>43307</v>
      </c>
      <c r="H111" s="1" t="s">
        <v>417</v>
      </c>
    </row>
    <row r="112" spans="1:8" x14ac:dyDescent="0.25">
      <c r="A112" s="1" t="s">
        <v>189</v>
      </c>
      <c r="B112" s="1" t="s">
        <v>462</v>
      </c>
      <c r="C112">
        <v>187</v>
      </c>
      <c r="D112">
        <v>50000</v>
      </c>
      <c r="E112" s="1" t="s">
        <v>390</v>
      </c>
      <c r="F112" s="1" t="s">
        <v>396</v>
      </c>
      <c r="G112" s="2">
        <v>43305</v>
      </c>
      <c r="H112" s="1" t="s">
        <v>468</v>
      </c>
    </row>
    <row r="113" spans="1:8" x14ac:dyDescent="0.25">
      <c r="A113" s="1" t="s">
        <v>191</v>
      </c>
      <c r="B113" s="1" t="s">
        <v>462</v>
      </c>
      <c r="C113">
        <v>30</v>
      </c>
      <c r="D113">
        <v>10000</v>
      </c>
      <c r="E113" s="1" t="s">
        <v>390</v>
      </c>
      <c r="F113" s="1" t="s">
        <v>391</v>
      </c>
      <c r="G113" s="2">
        <v>43199</v>
      </c>
      <c r="H113" s="1" t="s">
        <v>469</v>
      </c>
    </row>
    <row r="114" spans="1:8" x14ac:dyDescent="0.25">
      <c r="A114" s="1" t="s">
        <v>192</v>
      </c>
      <c r="B114" s="1" t="s">
        <v>462</v>
      </c>
      <c r="C114">
        <v>134</v>
      </c>
      <c r="D114">
        <v>10000</v>
      </c>
      <c r="E114" s="1" t="s">
        <v>390</v>
      </c>
      <c r="F114" s="1" t="s">
        <v>391</v>
      </c>
      <c r="G114" s="2">
        <v>43160</v>
      </c>
      <c r="H114" s="1" t="s">
        <v>470</v>
      </c>
    </row>
    <row r="115" spans="1:8" x14ac:dyDescent="0.25">
      <c r="A115" s="1" t="s">
        <v>193</v>
      </c>
      <c r="B115" s="1" t="s">
        <v>462</v>
      </c>
      <c r="C115">
        <v>74</v>
      </c>
      <c r="D115">
        <v>10000</v>
      </c>
      <c r="E115" s="1" t="s">
        <v>390</v>
      </c>
      <c r="F115" s="1" t="s">
        <v>391</v>
      </c>
      <c r="G115" s="2">
        <v>43195</v>
      </c>
      <c r="H115" s="1" t="s">
        <v>471</v>
      </c>
    </row>
    <row r="116" spans="1:8" x14ac:dyDescent="0.25">
      <c r="A116" s="1" t="s">
        <v>194</v>
      </c>
      <c r="B116" s="1" t="s">
        <v>462</v>
      </c>
      <c r="C116">
        <v>113715</v>
      </c>
      <c r="D116">
        <v>10000000</v>
      </c>
      <c r="E116" s="1" t="s">
        <v>390</v>
      </c>
      <c r="F116" s="1" t="s">
        <v>391</v>
      </c>
      <c r="G116" s="2">
        <v>42950</v>
      </c>
      <c r="H116" s="1" t="s">
        <v>74</v>
      </c>
    </row>
    <row r="117" spans="1:8" x14ac:dyDescent="0.25">
      <c r="A117" s="1" t="s">
        <v>195</v>
      </c>
      <c r="B117" s="1" t="s">
        <v>462</v>
      </c>
      <c r="C117">
        <v>3595</v>
      </c>
      <c r="D117">
        <v>500000</v>
      </c>
      <c r="E117" s="1" t="s">
        <v>390</v>
      </c>
      <c r="F117" s="1" t="s">
        <v>391</v>
      </c>
      <c r="G117" s="2">
        <v>43244</v>
      </c>
      <c r="H117" s="1" t="s">
        <v>74</v>
      </c>
    </row>
    <row r="118" spans="1:8" x14ac:dyDescent="0.25">
      <c r="A118" s="1" t="s">
        <v>196</v>
      </c>
      <c r="B118" s="1" t="s">
        <v>462</v>
      </c>
      <c r="C118">
        <v>9315</v>
      </c>
      <c r="D118">
        <v>1000000</v>
      </c>
      <c r="E118" s="1" t="s">
        <v>390</v>
      </c>
      <c r="F118" s="1" t="s">
        <v>391</v>
      </c>
      <c r="G118" s="2">
        <v>43060</v>
      </c>
      <c r="H118" s="1" t="s">
        <v>472</v>
      </c>
    </row>
    <row r="119" spans="1:8" x14ac:dyDescent="0.25">
      <c r="A119" s="1" t="s">
        <v>198</v>
      </c>
      <c r="B119" s="1" t="s">
        <v>462</v>
      </c>
      <c r="C119">
        <v>75</v>
      </c>
      <c r="D119">
        <v>50000</v>
      </c>
      <c r="E119" s="1" t="s">
        <v>390</v>
      </c>
      <c r="F119" s="1" t="s">
        <v>391</v>
      </c>
      <c r="G119" s="2">
        <v>43026</v>
      </c>
      <c r="H119" s="1" t="s">
        <v>392</v>
      </c>
    </row>
    <row r="120" spans="1:8" x14ac:dyDescent="0.25">
      <c r="A120" s="1" t="s">
        <v>199</v>
      </c>
      <c r="B120" s="1" t="s">
        <v>462</v>
      </c>
      <c r="C120">
        <v>38</v>
      </c>
      <c r="D120">
        <v>10000</v>
      </c>
      <c r="E120" s="1" t="s">
        <v>390</v>
      </c>
      <c r="F120" s="1" t="s">
        <v>391</v>
      </c>
      <c r="G120" s="2">
        <v>43249</v>
      </c>
      <c r="H120" s="1" t="s">
        <v>399</v>
      </c>
    </row>
    <row r="121" spans="1:8" x14ac:dyDescent="0.25">
      <c r="A121" s="1" t="s">
        <v>201</v>
      </c>
      <c r="B121" s="1" t="s">
        <v>462</v>
      </c>
      <c r="C121">
        <v>26834</v>
      </c>
      <c r="D121">
        <v>1000000</v>
      </c>
      <c r="E121" s="1" t="s">
        <v>390</v>
      </c>
      <c r="F121" s="1" t="s">
        <v>391</v>
      </c>
      <c r="G121" s="2">
        <v>43305</v>
      </c>
      <c r="H121" s="1" t="s">
        <v>473</v>
      </c>
    </row>
    <row r="122" spans="1:8" x14ac:dyDescent="0.25">
      <c r="A122" s="1" t="s">
        <v>202</v>
      </c>
      <c r="B122" s="1" t="s">
        <v>462</v>
      </c>
      <c r="C122">
        <v>2277</v>
      </c>
      <c r="D122">
        <v>500000</v>
      </c>
      <c r="E122" s="1" t="s">
        <v>390</v>
      </c>
      <c r="F122" s="1" t="s">
        <v>391</v>
      </c>
      <c r="G122" s="2">
        <v>43293</v>
      </c>
      <c r="H122" s="1" t="s">
        <v>421</v>
      </c>
    </row>
    <row r="123" spans="1:8" x14ac:dyDescent="0.25">
      <c r="A123" s="1" t="s">
        <v>204</v>
      </c>
      <c r="B123" s="1" t="s">
        <v>462</v>
      </c>
      <c r="C123">
        <v>2280</v>
      </c>
      <c r="D123">
        <v>500000</v>
      </c>
      <c r="E123" s="1" t="s">
        <v>390</v>
      </c>
      <c r="F123" s="1" t="s">
        <v>391</v>
      </c>
      <c r="G123" s="2">
        <v>43234</v>
      </c>
      <c r="H123" s="1" t="s">
        <v>421</v>
      </c>
    </row>
    <row r="124" spans="1:8" x14ac:dyDescent="0.25">
      <c r="A124" s="1" t="s">
        <v>205</v>
      </c>
      <c r="B124" s="1" t="s">
        <v>462</v>
      </c>
      <c r="C124">
        <v>184</v>
      </c>
      <c r="D124">
        <v>10000</v>
      </c>
      <c r="E124" s="1" t="s">
        <v>390</v>
      </c>
      <c r="F124" s="1" t="s">
        <v>391</v>
      </c>
      <c r="G124" s="2">
        <v>43283</v>
      </c>
      <c r="H124" s="1" t="s">
        <v>414</v>
      </c>
    </row>
    <row r="125" spans="1:8" x14ac:dyDescent="0.25">
      <c r="A125" s="1" t="s">
        <v>206</v>
      </c>
      <c r="B125" s="1" t="s">
        <v>462</v>
      </c>
      <c r="C125">
        <v>9</v>
      </c>
      <c r="D125">
        <v>5000</v>
      </c>
      <c r="E125" s="1" t="s">
        <v>390</v>
      </c>
      <c r="F125" s="1" t="s">
        <v>391</v>
      </c>
      <c r="G125" s="2">
        <v>43258</v>
      </c>
      <c r="H125" s="1" t="s">
        <v>399</v>
      </c>
    </row>
    <row r="126" spans="1:8" x14ac:dyDescent="0.25">
      <c r="A126" s="1" t="s">
        <v>207</v>
      </c>
      <c r="B126" s="1" t="s">
        <v>462</v>
      </c>
      <c r="C126">
        <v>364</v>
      </c>
      <c r="D126">
        <v>100000</v>
      </c>
      <c r="E126" s="1" t="s">
        <v>390</v>
      </c>
      <c r="F126" s="1" t="s">
        <v>391</v>
      </c>
      <c r="G126" s="2">
        <v>43244</v>
      </c>
      <c r="H126" s="1" t="s">
        <v>398</v>
      </c>
    </row>
    <row r="127" spans="1:8" x14ac:dyDescent="0.25">
      <c r="A127" s="1" t="s">
        <v>209</v>
      </c>
      <c r="B127" s="1" t="s">
        <v>462</v>
      </c>
      <c r="C127">
        <v>18</v>
      </c>
      <c r="D127">
        <v>5000</v>
      </c>
      <c r="E127" s="1" t="s">
        <v>390</v>
      </c>
      <c r="F127" s="1" t="s">
        <v>391</v>
      </c>
      <c r="G127" s="2">
        <v>43252</v>
      </c>
      <c r="H127" s="1" t="s">
        <v>474</v>
      </c>
    </row>
    <row r="128" spans="1:8" x14ac:dyDescent="0.25">
      <c r="A128" s="1" t="s">
        <v>211</v>
      </c>
      <c r="B128" s="1" t="s">
        <v>462</v>
      </c>
      <c r="C128">
        <v>473</v>
      </c>
      <c r="D128">
        <v>100000</v>
      </c>
      <c r="E128" s="1" t="s">
        <v>390</v>
      </c>
      <c r="F128" s="1" t="s">
        <v>475</v>
      </c>
      <c r="G128" s="2">
        <v>42795</v>
      </c>
      <c r="H128" s="1" t="s">
        <v>476</v>
      </c>
    </row>
    <row r="129" spans="1:8" x14ac:dyDescent="0.25">
      <c r="A129" s="1" t="s">
        <v>214</v>
      </c>
      <c r="B129" s="1" t="s">
        <v>462</v>
      </c>
      <c r="C129">
        <v>66</v>
      </c>
      <c r="D129">
        <v>10000</v>
      </c>
      <c r="E129" s="1" t="s">
        <v>390</v>
      </c>
      <c r="F129" s="1" t="s">
        <v>391</v>
      </c>
      <c r="G129" s="2">
        <v>43195</v>
      </c>
      <c r="H129" s="1" t="s">
        <v>477</v>
      </c>
    </row>
    <row r="130" spans="1:8" x14ac:dyDescent="0.25">
      <c r="A130" s="1" t="s">
        <v>215</v>
      </c>
      <c r="B130" s="1" t="s">
        <v>462</v>
      </c>
      <c r="C130">
        <v>3871</v>
      </c>
      <c r="D130">
        <v>1000000</v>
      </c>
      <c r="E130" s="1" t="s">
        <v>390</v>
      </c>
      <c r="F130" s="1" t="s">
        <v>391</v>
      </c>
      <c r="G130" s="2">
        <v>43311</v>
      </c>
      <c r="H130" s="1" t="s">
        <v>478</v>
      </c>
    </row>
    <row r="131" spans="1:8" x14ac:dyDescent="0.25">
      <c r="A131" s="1" t="s">
        <v>216</v>
      </c>
      <c r="B131" s="1" t="s">
        <v>462</v>
      </c>
      <c r="C131">
        <v>257</v>
      </c>
      <c r="D131">
        <v>50000</v>
      </c>
      <c r="E131" s="1" t="s">
        <v>390</v>
      </c>
      <c r="F131" s="1" t="s">
        <v>391</v>
      </c>
      <c r="G131" s="2">
        <v>42954</v>
      </c>
      <c r="H131" s="1" t="s">
        <v>399</v>
      </c>
    </row>
    <row r="132" spans="1:8" x14ac:dyDescent="0.25">
      <c r="A132" s="1" t="s">
        <v>217</v>
      </c>
      <c r="B132" s="1" t="s">
        <v>462</v>
      </c>
      <c r="C132">
        <v>62</v>
      </c>
      <c r="D132">
        <v>10000</v>
      </c>
      <c r="E132" s="1" t="s">
        <v>390</v>
      </c>
      <c r="F132" s="1" t="s">
        <v>391</v>
      </c>
      <c r="G132" s="2">
        <v>43248</v>
      </c>
      <c r="H132" s="1" t="s">
        <v>479</v>
      </c>
    </row>
    <row r="133" spans="1:8" x14ac:dyDescent="0.25">
      <c r="A133" s="1" t="s">
        <v>218</v>
      </c>
      <c r="B133" s="1" t="s">
        <v>480</v>
      </c>
      <c r="C133">
        <v>2914724</v>
      </c>
      <c r="D133">
        <v>100000000</v>
      </c>
      <c r="E133" s="1" t="s">
        <v>390</v>
      </c>
      <c r="F133" s="1" t="s">
        <v>396</v>
      </c>
      <c r="G133" s="2">
        <v>43313</v>
      </c>
      <c r="H133" s="1" t="s">
        <v>74</v>
      </c>
    </row>
    <row r="134" spans="1:8" x14ac:dyDescent="0.25">
      <c r="A134" s="1" t="s">
        <v>219</v>
      </c>
      <c r="B134" s="1" t="s">
        <v>480</v>
      </c>
      <c r="C134">
        <v>1857</v>
      </c>
      <c r="D134">
        <v>50000</v>
      </c>
      <c r="E134" s="1" t="s">
        <v>390</v>
      </c>
      <c r="F134" s="1" t="s">
        <v>391</v>
      </c>
      <c r="G134" s="2">
        <v>43315</v>
      </c>
      <c r="H134" s="1" t="s">
        <v>481</v>
      </c>
    </row>
    <row r="135" spans="1:8" x14ac:dyDescent="0.25">
      <c r="A135" s="1" t="s">
        <v>221</v>
      </c>
      <c r="B135" s="1" t="s">
        <v>480</v>
      </c>
      <c r="C135">
        <v>4478</v>
      </c>
      <c r="D135">
        <v>100000</v>
      </c>
      <c r="E135" s="1" t="s">
        <v>390</v>
      </c>
      <c r="F135" s="1" t="s">
        <v>411</v>
      </c>
      <c r="G135" s="2">
        <v>42947</v>
      </c>
      <c r="H135" s="1" t="s">
        <v>398</v>
      </c>
    </row>
    <row r="136" spans="1:8" x14ac:dyDescent="0.25">
      <c r="A136" s="1" t="s">
        <v>223</v>
      </c>
      <c r="B136" s="1" t="s">
        <v>480</v>
      </c>
      <c r="C136">
        <v>577550</v>
      </c>
      <c r="D136">
        <v>10000000</v>
      </c>
      <c r="E136" s="1" t="s">
        <v>390</v>
      </c>
      <c r="F136" s="1" t="s">
        <v>391</v>
      </c>
      <c r="G136" s="2">
        <v>43314</v>
      </c>
      <c r="H136" s="1" t="s">
        <v>74</v>
      </c>
    </row>
    <row r="137" spans="1:8" x14ac:dyDescent="0.25">
      <c r="A137" s="1" t="s">
        <v>224</v>
      </c>
      <c r="B137" s="1" t="s">
        <v>480</v>
      </c>
      <c r="C137">
        <v>814080</v>
      </c>
      <c r="D137">
        <v>100000000</v>
      </c>
      <c r="E137" s="1" t="s">
        <v>390</v>
      </c>
      <c r="F137" s="1" t="s">
        <v>396</v>
      </c>
      <c r="G137" s="2">
        <v>43308</v>
      </c>
      <c r="H137" s="1" t="s">
        <v>74</v>
      </c>
    </row>
    <row r="138" spans="1:8" x14ac:dyDescent="0.25">
      <c r="A138" s="1" t="s">
        <v>225</v>
      </c>
      <c r="B138" s="1" t="s">
        <v>480</v>
      </c>
      <c r="C138">
        <v>246315</v>
      </c>
      <c r="D138">
        <v>10000000</v>
      </c>
      <c r="E138" s="1" t="s">
        <v>390</v>
      </c>
      <c r="F138" s="1" t="s">
        <v>391</v>
      </c>
      <c r="G138" s="2">
        <v>42202</v>
      </c>
      <c r="H138" s="1" t="s">
        <v>74</v>
      </c>
    </row>
    <row r="139" spans="1:8" x14ac:dyDescent="0.25">
      <c r="A139" s="1" t="s">
        <v>227</v>
      </c>
      <c r="B139" s="1" t="s">
        <v>480</v>
      </c>
      <c r="C139">
        <v>454060</v>
      </c>
      <c r="D139">
        <v>10000000</v>
      </c>
      <c r="E139" s="1" t="s">
        <v>390</v>
      </c>
      <c r="F139" s="1" t="s">
        <v>391</v>
      </c>
      <c r="G139" s="2">
        <v>43238</v>
      </c>
      <c r="H139" s="1" t="s">
        <v>74</v>
      </c>
    </row>
    <row r="140" spans="1:8" x14ac:dyDescent="0.25">
      <c r="A140" s="1" t="s">
        <v>228</v>
      </c>
      <c r="B140" s="1" t="s">
        <v>480</v>
      </c>
      <c r="C140">
        <v>155446</v>
      </c>
      <c r="D140">
        <v>10000000</v>
      </c>
      <c r="E140" s="1" t="s">
        <v>390</v>
      </c>
      <c r="F140" s="1" t="s">
        <v>396</v>
      </c>
      <c r="G140" s="2">
        <v>43215</v>
      </c>
      <c r="H140" s="1" t="s">
        <v>74</v>
      </c>
    </row>
    <row r="141" spans="1:8" x14ac:dyDescent="0.25">
      <c r="A141" s="1" t="s">
        <v>229</v>
      </c>
      <c r="B141" s="1" t="s">
        <v>480</v>
      </c>
      <c r="C141">
        <v>418</v>
      </c>
      <c r="D141">
        <v>100000</v>
      </c>
      <c r="E141" s="1" t="s">
        <v>390</v>
      </c>
      <c r="F141" s="1" t="s">
        <v>391</v>
      </c>
      <c r="G141" s="2">
        <v>43186</v>
      </c>
      <c r="H141" s="1" t="s">
        <v>423</v>
      </c>
    </row>
    <row r="142" spans="1:8" x14ac:dyDescent="0.25">
      <c r="A142" s="1" t="s">
        <v>230</v>
      </c>
      <c r="B142" s="1" t="s">
        <v>480</v>
      </c>
      <c r="C142">
        <v>22486</v>
      </c>
      <c r="D142">
        <v>1000000</v>
      </c>
      <c r="E142" s="1" t="s">
        <v>390</v>
      </c>
      <c r="F142" s="1" t="s">
        <v>396</v>
      </c>
      <c r="G142" s="2">
        <v>43257</v>
      </c>
      <c r="H142" s="1" t="s">
        <v>482</v>
      </c>
    </row>
    <row r="143" spans="1:8" x14ac:dyDescent="0.25">
      <c r="A143" s="1" t="s">
        <v>231</v>
      </c>
      <c r="B143" s="1" t="s">
        <v>480</v>
      </c>
      <c r="C143">
        <v>203130</v>
      </c>
      <c r="D143">
        <v>10000000</v>
      </c>
      <c r="E143" s="1" t="s">
        <v>390</v>
      </c>
      <c r="F143" s="1" t="s">
        <v>391</v>
      </c>
      <c r="G143" s="2">
        <v>43279</v>
      </c>
      <c r="H143" s="1" t="s">
        <v>74</v>
      </c>
    </row>
    <row r="144" spans="1:8" x14ac:dyDescent="0.25">
      <c r="A144" s="1" t="s">
        <v>232</v>
      </c>
      <c r="B144" s="1" t="s">
        <v>480</v>
      </c>
      <c r="C144">
        <v>1435</v>
      </c>
      <c r="D144">
        <v>500000</v>
      </c>
      <c r="E144" s="1" t="s">
        <v>390</v>
      </c>
      <c r="F144" s="1" t="s">
        <v>391</v>
      </c>
      <c r="G144" s="2">
        <v>43121</v>
      </c>
      <c r="H144" s="1" t="s">
        <v>399</v>
      </c>
    </row>
    <row r="145" spans="1:8" x14ac:dyDescent="0.25">
      <c r="A145" s="1" t="s">
        <v>233</v>
      </c>
      <c r="B145" s="1" t="s">
        <v>480</v>
      </c>
      <c r="C145">
        <v>116507</v>
      </c>
      <c r="D145">
        <v>1000000</v>
      </c>
      <c r="E145" s="1" t="s">
        <v>390</v>
      </c>
      <c r="F145" s="1" t="s">
        <v>396</v>
      </c>
      <c r="G145" s="2">
        <v>43313</v>
      </c>
      <c r="H145" s="1" t="s">
        <v>483</v>
      </c>
    </row>
    <row r="146" spans="1:8" x14ac:dyDescent="0.25">
      <c r="A146" s="1" t="s">
        <v>235</v>
      </c>
      <c r="B146" s="1" t="s">
        <v>480</v>
      </c>
      <c r="C146">
        <v>1433233</v>
      </c>
      <c r="D146">
        <v>1000000000</v>
      </c>
      <c r="E146" s="1" t="s">
        <v>390</v>
      </c>
      <c r="F146" s="1" t="s">
        <v>396</v>
      </c>
      <c r="G146" s="2">
        <v>43315</v>
      </c>
      <c r="H146" s="1" t="s">
        <v>74</v>
      </c>
    </row>
    <row r="147" spans="1:8" x14ac:dyDescent="0.25">
      <c r="A147" s="1" t="s">
        <v>236</v>
      </c>
      <c r="B147" s="1" t="s">
        <v>480</v>
      </c>
      <c r="C147">
        <v>90468</v>
      </c>
      <c r="D147">
        <v>5000000</v>
      </c>
      <c r="E147" s="1" t="s">
        <v>390</v>
      </c>
      <c r="F147" s="1" t="s">
        <v>391</v>
      </c>
      <c r="G147" s="2">
        <v>43247</v>
      </c>
      <c r="H147" s="1" t="s">
        <v>484</v>
      </c>
    </row>
    <row r="148" spans="1:8" x14ac:dyDescent="0.25">
      <c r="A148" s="1" t="s">
        <v>238</v>
      </c>
      <c r="B148" s="1" t="s">
        <v>480</v>
      </c>
      <c r="C148">
        <v>860</v>
      </c>
      <c r="D148">
        <v>100000</v>
      </c>
      <c r="E148" s="1" t="s">
        <v>390</v>
      </c>
      <c r="F148" s="1" t="s">
        <v>391</v>
      </c>
      <c r="G148" s="2">
        <v>43298</v>
      </c>
      <c r="H148" s="1" t="s">
        <v>399</v>
      </c>
    </row>
    <row r="149" spans="1:8" x14ac:dyDescent="0.25">
      <c r="A149" s="1" t="s">
        <v>240</v>
      </c>
      <c r="B149" s="1" t="s">
        <v>480</v>
      </c>
      <c r="C149">
        <v>363934</v>
      </c>
      <c r="D149">
        <v>10000000</v>
      </c>
      <c r="E149" s="1" t="s">
        <v>390</v>
      </c>
      <c r="F149" s="1" t="s">
        <v>391</v>
      </c>
      <c r="G149" s="2">
        <v>43292</v>
      </c>
      <c r="H149" s="1" t="s">
        <v>485</v>
      </c>
    </row>
    <row r="150" spans="1:8" x14ac:dyDescent="0.25">
      <c r="A150" s="1" t="s">
        <v>241</v>
      </c>
      <c r="B150" s="1" t="s">
        <v>480</v>
      </c>
      <c r="C150">
        <v>967</v>
      </c>
      <c r="D150">
        <v>500000</v>
      </c>
      <c r="E150" s="1" t="s">
        <v>390</v>
      </c>
      <c r="F150" s="1" t="s">
        <v>391</v>
      </c>
      <c r="G150" s="2">
        <v>43316</v>
      </c>
      <c r="H150" s="1" t="s">
        <v>486</v>
      </c>
    </row>
    <row r="151" spans="1:8" x14ac:dyDescent="0.25">
      <c r="A151" s="1" t="s">
        <v>242</v>
      </c>
      <c r="B151" s="1" t="s">
        <v>480</v>
      </c>
      <c r="C151">
        <v>87873</v>
      </c>
      <c r="D151">
        <v>10000000</v>
      </c>
      <c r="E151" s="1" t="s">
        <v>390</v>
      </c>
      <c r="F151" s="1" t="s">
        <v>396</v>
      </c>
      <c r="G151" s="2">
        <v>43248</v>
      </c>
      <c r="H151" s="1" t="s">
        <v>74</v>
      </c>
    </row>
    <row r="152" spans="1:8" x14ac:dyDescent="0.25">
      <c r="A152" s="1" t="s">
        <v>243</v>
      </c>
      <c r="B152" s="1" t="s">
        <v>480</v>
      </c>
      <c r="C152">
        <v>17506</v>
      </c>
      <c r="D152">
        <v>1000000</v>
      </c>
      <c r="E152" s="1" t="s">
        <v>390</v>
      </c>
      <c r="F152" s="1" t="s">
        <v>391</v>
      </c>
      <c r="G152" s="2">
        <v>43301</v>
      </c>
      <c r="H152" s="1" t="s">
        <v>487</v>
      </c>
    </row>
    <row r="153" spans="1:8" x14ac:dyDescent="0.25">
      <c r="A153" s="1" t="s">
        <v>244</v>
      </c>
      <c r="B153" s="1" t="s">
        <v>480</v>
      </c>
      <c r="C153">
        <v>1862</v>
      </c>
      <c r="D153">
        <v>1000000</v>
      </c>
      <c r="E153" s="1" t="s">
        <v>390</v>
      </c>
      <c r="F153" s="1" t="s">
        <v>391</v>
      </c>
      <c r="G153" s="2">
        <v>43217</v>
      </c>
      <c r="H153" s="1" t="s">
        <v>408</v>
      </c>
    </row>
    <row r="154" spans="1:8" x14ac:dyDescent="0.25">
      <c r="A154" s="1" t="s">
        <v>245</v>
      </c>
      <c r="B154" s="1" t="s">
        <v>480</v>
      </c>
      <c r="C154">
        <v>2084</v>
      </c>
      <c r="D154">
        <v>500000</v>
      </c>
      <c r="E154" s="1" t="s">
        <v>390</v>
      </c>
      <c r="F154" s="1" t="s">
        <v>391</v>
      </c>
      <c r="G154" s="2">
        <v>43237</v>
      </c>
      <c r="H154" s="1" t="s">
        <v>488</v>
      </c>
    </row>
    <row r="155" spans="1:8" x14ac:dyDescent="0.25">
      <c r="A155" s="1" t="s">
        <v>246</v>
      </c>
      <c r="B155" s="1" t="s">
        <v>480</v>
      </c>
      <c r="C155">
        <v>47303</v>
      </c>
      <c r="D155">
        <v>1000000</v>
      </c>
      <c r="E155" s="1" t="s">
        <v>390</v>
      </c>
      <c r="F155" s="1" t="s">
        <v>391</v>
      </c>
      <c r="G155" s="2">
        <v>43253</v>
      </c>
      <c r="H155" s="1" t="s">
        <v>489</v>
      </c>
    </row>
    <row r="156" spans="1:8" x14ac:dyDescent="0.25">
      <c r="A156" s="1" t="s">
        <v>247</v>
      </c>
      <c r="B156" s="1" t="s">
        <v>480</v>
      </c>
      <c r="C156">
        <v>19080</v>
      </c>
      <c r="D156">
        <v>500000</v>
      </c>
      <c r="E156" s="1" t="s">
        <v>390</v>
      </c>
      <c r="F156" s="1" t="s">
        <v>391</v>
      </c>
      <c r="G156" s="2">
        <v>43215</v>
      </c>
      <c r="H156" s="1" t="s">
        <v>74</v>
      </c>
    </row>
    <row r="157" spans="1:8" x14ac:dyDescent="0.25">
      <c r="A157" s="1" t="s">
        <v>248</v>
      </c>
      <c r="B157" s="1" t="s">
        <v>480</v>
      </c>
      <c r="C157">
        <v>85842</v>
      </c>
      <c r="D157">
        <v>5000000</v>
      </c>
      <c r="E157" s="1" t="s">
        <v>390</v>
      </c>
      <c r="F157" s="1" t="s">
        <v>391</v>
      </c>
      <c r="G157" s="2">
        <v>43276</v>
      </c>
      <c r="H157" s="1" t="s">
        <v>490</v>
      </c>
    </row>
    <row r="158" spans="1:8" x14ac:dyDescent="0.25">
      <c r="A158" s="1" t="s">
        <v>249</v>
      </c>
      <c r="B158" s="1" t="s">
        <v>480</v>
      </c>
      <c r="C158">
        <v>7831</v>
      </c>
      <c r="D158">
        <v>100000</v>
      </c>
      <c r="E158" s="1" t="s">
        <v>390</v>
      </c>
      <c r="F158" s="1" t="s">
        <v>396</v>
      </c>
      <c r="G158" s="2">
        <v>43285</v>
      </c>
      <c r="H158" s="1" t="s">
        <v>406</v>
      </c>
    </row>
    <row r="159" spans="1:8" x14ac:dyDescent="0.25">
      <c r="A159" s="1" t="s">
        <v>250</v>
      </c>
      <c r="B159" s="1" t="s">
        <v>480</v>
      </c>
      <c r="C159">
        <v>91615</v>
      </c>
      <c r="D159">
        <v>5000000</v>
      </c>
      <c r="E159" s="1" t="s">
        <v>390</v>
      </c>
      <c r="F159" s="1" t="s">
        <v>475</v>
      </c>
      <c r="G159" s="2">
        <v>43280</v>
      </c>
      <c r="H159" s="1" t="s">
        <v>491</v>
      </c>
    </row>
    <row r="160" spans="1:8" x14ac:dyDescent="0.25">
      <c r="A160" s="1" t="s">
        <v>251</v>
      </c>
      <c r="B160" s="1" t="s">
        <v>480</v>
      </c>
      <c r="C160">
        <v>4620</v>
      </c>
      <c r="D160">
        <v>500000</v>
      </c>
      <c r="E160" s="1" t="s">
        <v>390</v>
      </c>
      <c r="F160" s="1" t="s">
        <v>391</v>
      </c>
      <c r="G160" s="2">
        <v>43062</v>
      </c>
      <c r="H160" s="1" t="s">
        <v>492</v>
      </c>
    </row>
    <row r="161" spans="1:8" x14ac:dyDescent="0.25">
      <c r="A161" s="1" t="s">
        <v>252</v>
      </c>
      <c r="B161" s="1" t="s">
        <v>480</v>
      </c>
      <c r="C161">
        <v>21336</v>
      </c>
      <c r="D161">
        <v>1000000</v>
      </c>
      <c r="E161" s="1" t="s">
        <v>390</v>
      </c>
      <c r="F161" s="1" t="s">
        <v>391</v>
      </c>
      <c r="G161" s="2">
        <v>43271</v>
      </c>
      <c r="H161" s="1" t="s">
        <v>493</v>
      </c>
    </row>
    <row r="162" spans="1:8" x14ac:dyDescent="0.25">
      <c r="A162" s="1" t="s">
        <v>253</v>
      </c>
      <c r="B162" s="1" t="s">
        <v>480</v>
      </c>
      <c r="C162">
        <v>26875</v>
      </c>
      <c r="D162">
        <v>500000</v>
      </c>
      <c r="E162" s="1" t="s">
        <v>390</v>
      </c>
      <c r="F162" s="1" t="s">
        <v>391</v>
      </c>
      <c r="G162" s="2">
        <v>43313</v>
      </c>
      <c r="H162" s="1" t="s">
        <v>494</v>
      </c>
    </row>
    <row r="163" spans="1:8" x14ac:dyDescent="0.25">
      <c r="A163" s="1" t="s">
        <v>255</v>
      </c>
      <c r="B163" s="1" t="s">
        <v>480</v>
      </c>
      <c r="C163">
        <v>1778</v>
      </c>
      <c r="D163">
        <v>500000</v>
      </c>
      <c r="E163" s="1" t="s">
        <v>390</v>
      </c>
      <c r="F163" s="1" t="s">
        <v>475</v>
      </c>
      <c r="G163" s="2">
        <v>41928</v>
      </c>
      <c r="H163" s="1" t="s">
        <v>453</v>
      </c>
    </row>
    <row r="164" spans="1:8" x14ac:dyDescent="0.25">
      <c r="A164" s="1" t="s">
        <v>257</v>
      </c>
      <c r="B164" s="1" t="s">
        <v>480</v>
      </c>
      <c r="C164">
        <v>2709</v>
      </c>
      <c r="D164">
        <v>1000000</v>
      </c>
      <c r="E164" s="1" t="s">
        <v>390</v>
      </c>
      <c r="F164" s="1" t="s">
        <v>391</v>
      </c>
      <c r="G164" s="2">
        <v>43292</v>
      </c>
      <c r="H164" s="1" t="s">
        <v>466</v>
      </c>
    </row>
    <row r="165" spans="1:8" x14ac:dyDescent="0.25">
      <c r="A165" s="1" t="s">
        <v>259</v>
      </c>
      <c r="B165" s="1" t="s">
        <v>480</v>
      </c>
      <c r="C165">
        <v>64513</v>
      </c>
      <c r="D165">
        <v>5000000</v>
      </c>
      <c r="E165" s="1" t="s">
        <v>390</v>
      </c>
      <c r="F165" s="1" t="s">
        <v>391</v>
      </c>
      <c r="G165" s="2">
        <v>43312</v>
      </c>
      <c r="H165" s="1" t="s">
        <v>74</v>
      </c>
    </row>
    <row r="166" spans="1:8" x14ac:dyDescent="0.25">
      <c r="A166" s="1" t="s">
        <v>260</v>
      </c>
      <c r="B166" s="1" t="s">
        <v>480</v>
      </c>
      <c r="C166">
        <v>8342</v>
      </c>
      <c r="D166">
        <v>10000000</v>
      </c>
      <c r="E166" s="1" t="s">
        <v>390</v>
      </c>
      <c r="F166" s="1" t="s">
        <v>391</v>
      </c>
      <c r="G166" s="2">
        <v>42975</v>
      </c>
      <c r="H166" s="1" t="s">
        <v>495</v>
      </c>
    </row>
    <row r="167" spans="1:8" x14ac:dyDescent="0.25">
      <c r="A167" s="1" t="s">
        <v>262</v>
      </c>
      <c r="B167" s="1" t="s">
        <v>480</v>
      </c>
      <c r="C167">
        <v>527</v>
      </c>
      <c r="D167">
        <v>100000</v>
      </c>
      <c r="E167" s="1" t="s">
        <v>390</v>
      </c>
      <c r="F167" s="1" t="s">
        <v>391</v>
      </c>
      <c r="G167" s="2">
        <v>43190</v>
      </c>
      <c r="H167" s="1" t="s">
        <v>496</v>
      </c>
    </row>
    <row r="168" spans="1:8" x14ac:dyDescent="0.25">
      <c r="A168" s="1" t="s">
        <v>263</v>
      </c>
      <c r="B168" s="1" t="s">
        <v>480</v>
      </c>
      <c r="C168">
        <v>1322</v>
      </c>
      <c r="D168">
        <v>100000</v>
      </c>
      <c r="E168" s="1" t="s">
        <v>390</v>
      </c>
      <c r="F168" s="1" t="s">
        <v>391</v>
      </c>
      <c r="G168" s="2">
        <v>43248</v>
      </c>
      <c r="H168" s="1" t="s">
        <v>417</v>
      </c>
    </row>
    <row r="169" spans="1:8" x14ac:dyDescent="0.25">
      <c r="A169" s="1" t="s">
        <v>265</v>
      </c>
      <c r="B169" s="1" t="s">
        <v>480</v>
      </c>
      <c r="C169">
        <v>1680</v>
      </c>
      <c r="D169">
        <v>100000</v>
      </c>
      <c r="E169" s="1" t="s">
        <v>390</v>
      </c>
      <c r="F169" s="1" t="s">
        <v>391</v>
      </c>
      <c r="G169" s="2">
        <v>42602</v>
      </c>
      <c r="H169" s="1" t="s">
        <v>497</v>
      </c>
    </row>
    <row r="170" spans="1:8" x14ac:dyDescent="0.25">
      <c r="A170" s="1" t="s">
        <v>267</v>
      </c>
      <c r="B170" s="1" t="s">
        <v>480</v>
      </c>
      <c r="C170">
        <v>2739</v>
      </c>
      <c r="D170">
        <v>50000</v>
      </c>
      <c r="E170" s="1" t="s">
        <v>390</v>
      </c>
      <c r="F170" s="1" t="s">
        <v>391</v>
      </c>
      <c r="G170" s="2">
        <v>43298</v>
      </c>
      <c r="H170" s="1" t="s">
        <v>492</v>
      </c>
    </row>
    <row r="171" spans="1:8" x14ac:dyDescent="0.25">
      <c r="A171" s="1" t="s">
        <v>268</v>
      </c>
      <c r="B171" s="1" t="s">
        <v>480</v>
      </c>
      <c r="C171">
        <v>1065</v>
      </c>
      <c r="D171">
        <v>500000</v>
      </c>
      <c r="E171" s="1" t="s">
        <v>390</v>
      </c>
      <c r="F171" s="1" t="s">
        <v>391</v>
      </c>
      <c r="G171" s="2">
        <v>43267</v>
      </c>
      <c r="H171" s="1" t="s">
        <v>414</v>
      </c>
    </row>
    <row r="172" spans="1:8" x14ac:dyDescent="0.25">
      <c r="A172" s="1" t="s">
        <v>270</v>
      </c>
      <c r="B172" s="1" t="s">
        <v>480</v>
      </c>
      <c r="C172">
        <v>233757</v>
      </c>
      <c r="D172">
        <v>10000000</v>
      </c>
      <c r="E172" s="1" t="s">
        <v>390</v>
      </c>
      <c r="F172" s="1" t="s">
        <v>391</v>
      </c>
      <c r="G172" s="2">
        <v>43221</v>
      </c>
      <c r="H172" s="1" t="s">
        <v>74</v>
      </c>
    </row>
    <row r="173" spans="1:8" x14ac:dyDescent="0.25">
      <c r="A173" s="1" t="s">
        <v>271</v>
      </c>
      <c r="B173" s="1" t="s">
        <v>480</v>
      </c>
      <c r="C173">
        <v>8788</v>
      </c>
      <c r="D173">
        <v>1000000</v>
      </c>
      <c r="E173" s="1" t="s">
        <v>390</v>
      </c>
      <c r="F173" s="1" t="s">
        <v>391</v>
      </c>
      <c r="G173" s="2">
        <v>43309</v>
      </c>
      <c r="H173" s="1" t="s">
        <v>498</v>
      </c>
    </row>
    <row r="174" spans="1:8" x14ac:dyDescent="0.25">
      <c r="A174" s="1" t="s">
        <v>272</v>
      </c>
      <c r="B174" s="1" t="s">
        <v>480</v>
      </c>
      <c r="C174">
        <v>51269</v>
      </c>
      <c r="D174">
        <v>1000000</v>
      </c>
      <c r="E174" s="1" t="s">
        <v>390</v>
      </c>
      <c r="F174" s="1" t="s">
        <v>391</v>
      </c>
      <c r="G174" s="2">
        <v>43300</v>
      </c>
      <c r="H174" s="1" t="s">
        <v>499</v>
      </c>
    </row>
    <row r="175" spans="1:8" x14ac:dyDescent="0.25">
      <c r="A175" s="1" t="s">
        <v>273</v>
      </c>
      <c r="B175" s="1" t="s">
        <v>480</v>
      </c>
      <c r="C175">
        <v>30105</v>
      </c>
      <c r="D175">
        <v>1000000</v>
      </c>
      <c r="E175" s="1" t="s">
        <v>390</v>
      </c>
      <c r="F175" s="1" t="s">
        <v>391</v>
      </c>
      <c r="G175" s="2">
        <v>43310</v>
      </c>
      <c r="H175" s="1" t="s">
        <v>500</v>
      </c>
    </row>
    <row r="176" spans="1:8" x14ac:dyDescent="0.25">
      <c r="A176" s="1" t="s">
        <v>275</v>
      </c>
      <c r="B176" s="1" t="s">
        <v>480</v>
      </c>
      <c r="C176">
        <v>156</v>
      </c>
      <c r="D176">
        <v>500000</v>
      </c>
      <c r="E176" s="1" t="s">
        <v>390</v>
      </c>
      <c r="F176" s="1" t="s">
        <v>391</v>
      </c>
      <c r="G176" s="2">
        <v>43146</v>
      </c>
      <c r="H176" s="1" t="s">
        <v>501</v>
      </c>
    </row>
    <row r="177" spans="1:8" x14ac:dyDescent="0.25">
      <c r="A177" s="1" t="s">
        <v>277</v>
      </c>
      <c r="B177" s="1" t="s">
        <v>480</v>
      </c>
      <c r="C177">
        <v>341157</v>
      </c>
      <c r="D177">
        <v>10000000</v>
      </c>
      <c r="E177" s="1" t="s">
        <v>390</v>
      </c>
      <c r="F177" s="1" t="s">
        <v>411</v>
      </c>
      <c r="G177" s="2">
        <v>43179</v>
      </c>
      <c r="H177" s="1" t="s">
        <v>502</v>
      </c>
    </row>
    <row r="178" spans="1:8" x14ac:dyDescent="0.25">
      <c r="A178" s="1" t="s">
        <v>278</v>
      </c>
      <c r="B178" s="1" t="s">
        <v>503</v>
      </c>
      <c r="C178">
        <v>16129</v>
      </c>
      <c r="D178">
        <v>10000000</v>
      </c>
      <c r="E178" s="1" t="s">
        <v>390</v>
      </c>
      <c r="F178" s="1" t="s">
        <v>391</v>
      </c>
      <c r="G178" s="2">
        <v>43311</v>
      </c>
      <c r="H178" s="1" t="s">
        <v>74</v>
      </c>
    </row>
    <row r="179" spans="1:8" x14ac:dyDescent="0.25">
      <c r="A179" s="1" t="s">
        <v>279</v>
      </c>
      <c r="B179" s="1" t="s">
        <v>503</v>
      </c>
      <c r="C179">
        <v>674730</v>
      </c>
      <c r="D179">
        <v>50000000</v>
      </c>
      <c r="E179" s="1" t="s">
        <v>390</v>
      </c>
      <c r="F179" s="1" t="s">
        <v>391</v>
      </c>
      <c r="G179" s="2">
        <v>43241</v>
      </c>
      <c r="H179" s="1" t="s">
        <v>74</v>
      </c>
    </row>
    <row r="180" spans="1:8" x14ac:dyDescent="0.25">
      <c r="A180" s="1" t="s">
        <v>280</v>
      </c>
      <c r="B180" s="1" t="s">
        <v>503</v>
      </c>
      <c r="C180">
        <v>1254730</v>
      </c>
      <c r="D180">
        <v>10000000</v>
      </c>
      <c r="E180" s="1" t="s">
        <v>390</v>
      </c>
      <c r="F180" s="1" t="s">
        <v>391</v>
      </c>
      <c r="G180" s="2">
        <v>43315</v>
      </c>
      <c r="H180" s="1" t="s">
        <v>74</v>
      </c>
    </row>
    <row r="181" spans="1:8" x14ac:dyDescent="0.25">
      <c r="A181" s="1" t="s">
        <v>281</v>
      </c>
      <c r="B181" s="1" t="s">
        <v>503</v>
      </c>
      <c r="C181">
        <v>85185</v>
      </c>
      <c r="D181">
        <v>5000000</v>
      </c>
      <c r="E181" s="1" t="s">
        <v>390</v>
      </c>
      <c r="F181" s="1" t="s">
        <v>391</v>
      </c>
      <c r="G181" s="2">
        <v>43298</v>
      </c>
      <c r="H181" s="1" t="s">
        <v>504</v>
      </c>
    </row>
    <row r="182" spans="1:8" x14ac:dyDescent="0.25">
      <c r="A182" s="1" t="s">
        <v>282</v>
      </c>
      <c r="B182" s="1" t="s">
        <v>503</v>
      </c>
      <c r="C182">
        <v>32584</v>
      </c>
      <c r="D182">
        <v>1000000</v>
      </c>
      <c r="E182" s="1" t="s">
        <v>390</v>
      </c>
      <c r="F182" s="1" t="s">
        <v>391</v>
      </c>
      <c r="G182" s="2">
        <v>43224</v>
      </c>
      <c r="H182" s="1" t="s">
        <v>74</v>
      </c>
    </row>
    <row r="183" spans="1:8" x14ac:dyDescent="0.25">
      <c r="A183" s="1" t="s">
        <v>283</v>
      </c>
      <c r="B183" s="1" t="s">
        <v>503</v>
      </c>
      <c r="C183">
        <v>217730</v>
      </c>
      <c r="D183">
        <v>50000000</v>
      </c>
      <c r="E183" s="1" t="s">
        <v>390</v>
      </c>
      <c r="F183" s="1" t="s">
        <v>391</v>
      </c>
      <c r="G183" s="2">
        <v>43192</v>
      </c>
      <c r="H183" s="1" t="s">
        <v>74</v>
      </c>
    </row>
    <row r="184" spans="1:8" x14ac:dyDescent="0.25">
      <c r="A184" s="1" t="s">
        <v>284</v>
      </c>
      <c r="B184" s="1" t="s">
        <v>503</v>
      </c>
      <c r="C184">
        <v>70991</v>
      </c>
      <c r="D184">
        <v>5000000</v>
      </c>
      <c r="E184" s="1" t="s">
        <v>390</v>
      </c>
      <c r="F184" s="1" t="s">
        <v>391</v>
      </c>
      <c r="G184" s="2">
        <v>43305</v>
      </c>
      <c r="H184" s="1" t="s">
        <v>505</v>
      </c>
    </row>
    <row r="185" spans="1:8" x14ac:dyDescent="0.25">
      <c r="A185" s="1" t="s">
        <v>285</v>
      </c>
      <c r="B185" s="1" t="s">
        <v>503</v>
      </c>
      <c r="C185">
        <v>1002861</v>
      </c>
      <c r="D185">
        <v>100000000</v>
      </c>
      <c r="E185" s="1" t="s">
        <v>390</v>
      </c>
      <c r="F185" s="1" t="s">
        <v>391</v>
      </c>
      <c r="G185" s="2">
        <v>43314</v>
      </c>
      <c r="H185" s="1" t="s">
        <v>506</v>
      </c>
    </row>
    <row r="186" spans="1:8" x14ac:dyDescent="0.25">
      <c r="A186" s="1" t="s">
        <v>286</v>
      </c>
      <c r="B186" s="1" t="s">
        <v>503</v>
      </c>
      <c r="C186">
        <v>16589</v>
      </c>
      <c r="D186">
        <v>1000000</v>
      </c>
      <c r="E186" s="1" t="s">
        <v>390</v>
      </c>
      <c r="F186" s="1" t="s">
        <v>391</v>
      </c>
      <c r="G186" s="2">
        <v>43265</v>
      </c>
      <c r="H186" s="1" t="s">
        <v>507</v>
      </c>
    </row>
    <row r="187" spans="1:8" x14ac:dyDescent="0.25">
      <c r="A187" s="1" t="s">
        <v>288</v>
      </c>
      <c r="B187" s="1" t="s">
        <v>503</v>
      </c>
      <c r="C187">
        <v>148945</v>
      </c>
      <c r="D187">
        <v>1000000</v>
      </c>
      <c r="E187" s="1" t="s">
        <v>390</v>
      </c>
      <c r="F187" s="1" t="s">
        <v>391</v>
      </c>
      <c r="G187" s="2">
        <v>43300</v>
      </c>
      <c r="H187" s="1" t="s">
        <v>508</v>
      </c>
    </row>
    <row r="188" spans="1:8" x14ac:dyDescent="0.25">
      <c r="A188" s="1" t="s">
        <v>289</v>
      </c>
      <c r="B188" s="1" t="s">
        <v>503</v>
      </c>
      <c r="C188">
        <v>4458</v>
      </c>
      <c r="D188">
        <v>500000</v>
      </c>
      <c r="E188" s="1" t="s">
        <v>390</v>
      </c>
      <c r="F188" s="1" t="s">
        <v>391</v>
      </c>
      <c r="G188" s="2">
        <v>43289</v>
      </c>
      <c r="H188" s="1" t="s">
        <v>509</v>
      </c>
    </row>
    <row r="189" spans="1:8" x14ac:dyDescent="0.25">
      <c r="A189" s="1" t="s">
        <v>290</v>
      </c>
      <c r="B189" s="1" t="s">
        <v>503</v>
      </c>
      <c r="C189">
        <v>62272</v>
      </c>
      <c r="D189">
        <v>10000000</v>
      </c>
      <c r="E189" s="1" t="s">
        <v>390</v>
      </c>
      <c r="F189" s="1" t="s">
        <v>391</v>
      </c>
      <c r="G189" s="2">
        <v>43277</v>
      </c>
      <c r="H189" s="1" t="s">
        <v>510</v>
      </c>
    </row>
    <row r="190" spans="1:8" x14ac:dyDescent="0.25">
      <c r="A190" s="1" t="s">
        <v>291</v>
      </c>
      <c r="B190" s="1" t="s">
        <v>503</v>
      </c>
      <c r="C190">
        <v>8941</v>
      </c>
      <c r="D190">
        <v>5000000</v>
      </c>
      <c r="E190" s="1" t="s">
        <v>390</v>
      </c>
      <c r="F190" s="1" t="s">
        <v>391</v>
      </c>
      <c r="G190" s="2">
        <v>43312</v>
      </c>
      <c r="H190" s="1" t="s">
        <v>511</v>
      </c>
    </row>
    <row r="191" spans="1:8" x14ac:dyDescent="0.25">
      <c r="A191" s="1" t="s">
        <v>292</v>
      </c>
      <c r="B191" s="1" t="s">
        <v>503</v>
      </c>
      <c r="C191">
        <v>46353</v>
      </c>
      <c r="D191">
        <v>1000000</v>
      </c>
      <c r="E191" s="1" t="s">
        <v>390</v>
      </c>
      <c r="F191" s="1" t="s">
        <v>391</v>
      </c>
      <c r="G191" s="2">
        <v>42473</v>
      </c>
      <c r="H191" s="1" t="s">
        <v>402</v>
      </c>
    </row>
    <row r="192" spans="1:8" x14ac:dyDescent="0.25">
      <c r="A192" s="1" t="s">
        <v>293</v>
      </c>
      <c r="B192" s="1" t="s">
        <v>503</v>
      </c>
      <c r="C192">
        <v>1279184</v>
      </c>
      <c r="D192">
        <v>50000000</v>
      </c>
      <c r="E192" s="1" t="s">
        <v>390</v>
      </c>
      <c r="F192" s="1" t="s">
        <v>391</v>
      </c>
      <c r="G192" s="2">
        <v>43314</v>
      </c>
      <c r="H192" s="1" t="s">
        <v>74</v>
      </c>
    </row>
    <row r="193" spans="1:8" x14ac:dyDescent="0.25">
      <c r="A193" s="1" t="s">
        <v>294</v>
      </c>
      <c r="B193" s="1" t="s">
        <v>503</v>
      </c>
      <c r="C193">
        <v>88073</v>
      </c>
      <c r="D193">
        <v>10000000</v>
      </c>
      <c r="E193" s="1" t="s">
        <v>390</v>
      </c>
      <c r="F193" s="1" t="s">
        <v>391</v>
      </c>
      <c r="G193" s="2">
        <v>43290</v>
      </c>
      <c r="H193" s="1" t="s">
        <v>74</v>
      </c>
    </row>
    <row r="194" spans="1:8" x14ac:dyDescent="0.25">
      <c r="A194" s="1" t="s">
        <v>295</v>
      </c>
      <c r="B194" s="1" t="s">
        <v>503</v>
      </c>
      <c r="C194">
        <v>67000</v>
      </c>
      <c r="D194">
        <v>1000000</v>
      </c>
      <c r="E194" s="1" t="s">
        <v>390</v>
      </c>
      <c r="F194" s="1" t="s">
        <v>391</v>
      </c>
      <c r="G194" s="2">
        <v>43298</v>
      </c>
      <c r="H194" s="1" t="s">
        <v>74</v>
      </c>
    </row>
    <row r="195" spans="1:8" x14ac:dyDescent="0.25">
      <c r="A195" s="1" t="s">
        <v>297</v>
      </c>
      <c r="B195" s="1" t="s">
        <v>503</v>
      </c>
      <c r="C195">
        <v>159872</v>
      </c>
      <c r="D195">
        <v>10000000</v>
      </c>
      <c r="E195" s="1" t="s">
        <v>390</v>
      </c>
      <c r="F195" s="1" t="s">
        <v>391</v>
      </c>
      <c r="G195" s="2">
        <v>43312</v>
      </c>
      <c r="H195" s="1" t="s">
        <v>74</v>
      </c>
    </row>
    <row r="196" spans="1:8" x14ac:dyDescent="0.25">
      <c r="A196" s="1" t="s">
        <v>298</v>
      </c>
      <c r="B196" s="1" t="s">
        <v>503</v>
      </c>
      <c r="C196">
        <v>30847</v>
      </c>
      <c r="D196">
        <v>5000000</v>
      </c>
      <c r="E196" s="1" t="s">
        <v>390</v>
      </c>
      <c r="F196" s="1" t="s">
        <v>391</v>
      </c>
      <c r="G196" s="2">
        <v>43139</v>
      </c>
      <c r="H196" s="1" t="s">
        <v>512</v>
      </c>
    </row>
    <row r="197" spans="1:8" x14ac:dyDescent="0.25">
      <c r="A197" s="1" t="s">
        <v>300</v>
      </c>
      <c r="B197" s="1" t="s">
        <v>503</v>
      </c>
      <c r="C197">
        <v>188841</v>
      </c>
      <c r="D197">
        <v>5000000</v>
      </c>
      <c r="E197" s="1" t="s">
        <v>390</v>
      </c>
      <c r="F197" s="1" t="s">
        <v>391</v>
      </c>
      <c r="G197" s="2">
        <v>43272</v>
      </c>
      <c r="H197" s="1" t="s">
        <v>513</v>
      </c>
    </row>
    <row r="198" spans="1:8" x14ac:dyDescent="0.25">
      <c r="A198" s="1" t="s">
        <v>301</v>
      </c>
      <c r="B198" s="1" t="s">
        <v>503</v>
      </c>
      <c r="C198">
        <v>11622</v>
      </c>
      <c r="D198">
        <v>5000000</v>
      </c>
      <c r="E198" s="1" t="s">
        <v>390</v>
      </c>
      <c r="F198" s="1" t="s">
        <v>391</v>
      </c>
      <c r="G198" s="2">
        <v>43307</v>
      </c>
      <c r="H198" s="1" t="s">
        <v>74</v>
      </c>
    </row>
    <row r="199" spans="1:8" x14ac:dyDescent="0.25">
      <c r="A199" s="1" t="s">
        <v>302</v>
      </c>
      <c r="B199" s="1" t="s">
        <v>503</v>
      </c>
      <c r="C199">
        <v>95912</v>
      </c>
      <c r="D199">
        <v>5000000</v>
      </c>
      <c r="E199" s="1" t="s">
        <v>390</v>
      </c>
      <c r="F199" s="1" t="s">
        <v>391</v>
      </c>
      <c r="G199" s="2">
        <v>43311</v>
      </c>
      <c r="H199" s="1" t="s">
        <v>74</v>
      </c>
    </row>
    <row r="200" spans="1:8" x14ac:dyDescent="0.25">
      <c r="A200" s="1" t="s">
        <v>303</v>
      </c>
      <c r="B200" s="1" t="s">
        <v>503</v>
      </c>
      <c r="C200">
        <v>4034</v>
      </c>
      <c r="D200">
        <v>100000</v>
      </c>
      <c r="E200" s="1" t="s">
        <v>390</v>
      </c>
      <c r="F200" s="1" t="s">
        <v>391</v>
      </c>
      <c r="G200" s="2">
        <v>42258</v>
      </c>
      <c r="H200" s="1" t="s">
        <v>514</v>
      </c>
    </row>
    <row r="201" spans="1:8" x14ac:dyDescent="0.25">
      <c r="A201" s="1" t="s">
        <v>305</v>
      </c>
      <c r="B201" s="1" t="s">
        <v>503</v>
      </c>
      <c r="C201">
        <v>45964</v>
      </c>
      <c r="D201">
        <v>1000000</v>
      </c>
      <c r="E201" s="1" t="s">
        <v>390</v>
      </c>
      <c r="F201" s="1" t="s">
        <v>391</v>
      </c>
      <c r="G201" s="2">
        <v>43299</v>
      </c>
      <c r="H201" s="1" t="s">
        <v>515</v>
      </c>
    </row>
    <row r="202" spans="1:8" x14ac:dyDescent="0.25">
      <c r="A202" s="1" t="s">
        <v>306</v>
      </c>
      <c r="B202" s="1" t="s">
        <v>503</v>
      </c>
      <c r="C202">
        <v>14955</v>
      </c>
      <c r="D202">
        <v>1000000</v>
      </c>
      <c r="E202" s="1" t="s">
        <v>390</v>
      </c>
      <c r="F202" s="1" t="s">
        <v>391</v>
      </c>
      <c r="G202" s="2">
        <v>43311</v>
      </c>
      <c r="H202" s="1" t="s">
        <v>74</v>
      </c>
    </row>
    <row r="203" spans="1:8" x14ac:dyDescent="0.25">
      <c r="A203" s="1" t="s">
        <v>307</v>
      </c>
      <c r="B203" s="1" t="s">
        <v>503</v>
      </c>
      <c r="C203">
        <v>6903</v>
      </c>
      <c r="D203">
        <v>1000000</v>
      </c>
      <c r="E203" s="1" t="s">
        <v>390</v>
      </c>
      <c r="F203" s="1" t="s">
        <v>391</v>
      </c>
      <c r="G203" s="2">
        <v>43291</v>
      </c>
      <c r="H203" s="1" t="s">
        <v>516</v>
      </c>
    </row>
    <row r="204" spans="1:8" x14ac:dyDescent="0.25">
      <c r="A204" s="1" t="s">
        <v>308</v>
      </c>
      <c r="B204" s="1" t="s">
        <v>503</v>
      </c>
      <c r="C204">
        <v>31614</v>
      </c>
      <c r="D204">
        <v>10000000</v>
      </c>
      <c r="E204" s="1" t="s">
        <v>390</v>
      </c>
      <c r="F204" s="1" t="s">
        <v>391</v>
      </c>
      <c r="G204" s="2">
        <v>43301</v>
      </c>
      <c r="H204" s="1" t="s">
        <v>517</v>
      </c>
    </row>
    <row r="205" spans="1:8" x14ac:dyDescent="0.25">
      <c r="A205" s="1" t="s">
        <v>309</v>
      </c>
      <c r="B205" s="1" t="s">
        <v>503</v>
      </c>
      <c r="C205">
        <v>23055</v>
      </c>
      <c r="D205">
        <v>5000000</v>
      </c>
      <c r="E205" s="1" t="s">
        <v>390</v>
      </c>
      <c r="F205" s="1" t="s">
        <v>391</v>
      </c>
      <c r="G205" s="2">
        <v>43259</v>
      </c>
      <c r="H205" s="1" t="s">
        <v>74</v>
      </c>
    </row>
    <row r="206" spans="1:8" x14ac:dyDescent="0.25">
      <c r="A206" s="1" t="s">
        <v>310</v>
      </c>
      <c r="B206" s="1" t="s">
        <v>503</v>
      </c>
      <c r="C206">
        <v>19023</v>
      </c>
      <c r="D206">
        <v>1000000</v>
      </c>
      <c r="E206" s="1" t="s">
        <v>390</v>
      </c>
      <c r="F206" s="1" t="s">
        <v>391</v>
      </c>
      <c r="G206" s="2">
        <v>43313</v>
      </c>
      <c r="H206" s="1" t="s">
        <v>518</v>
      </c>
    </row>
    <row r="207" spans="1:8" x14ac:dyDescent="0.25">
      <c r="A207" s="1" t="s">
        <v>311</v>
      </c>
      <c r="B207" s="1" t="s">
        <v>503</v>
      </c>
      <c r="C207">
        <v>207372</v>
      </c>
      <c r="D207">
        <v>5000000</v>
      </c>
      <c r="E207" s="1" t="s">
        <v>390</v>
      </c>
      <c r="F207" s="1" t="s">
        <v>391</v>
      </c>
      <c r="G207" s="2">
        <v>43314</v>
      </c>
      <c r="H207" s="1" t="s">
        <v>519</v>
      </c>
    </row>
    <row r="208" spans="1:8" x14ac:dyDescent="0.25">
      <c r="A208" s="1" t="s">
        <v>312</v>
      </c>
      <c r="B208" s="1" t="s">
        <v>503</v>
      </c>
      <c r="C208">
        <v>1225</v>
      </c>
      <c r="D208">
        <v>100000</v>
      </c>
      <c r="E208" s="1" t="s">
        <v>390</v>
      </c>
      <c r="F208" s="1" t="s">
        <v>391</v>
      </c>
      <c r="G208" s="2">
        <v>43313</v>
      </c>
      <c r="H208" s="1" t="s">
        <v>520</v>
      </c>
    </row>
    <row r="209" spans="1:8" x14ac:dyDescent="0.25">
      <c r="A209" s="1" t="s">
        <v>313</v>
      </c>
      <c r="B209" s="1" t="s">
        <v>503</v>
      </c>
      <c r="C209">
        <v>380837</v>
      </c>
      <c r="D209">
        <v>10000000</v>
      </c>
      <c r="E209" s="1" t="s">
        <v>390</v>
      </c>
      <c r="F209" s="1" t="s">
        <v>391</v>
      </c>
      <c r="G209" s="2">
        <v>43285</v>
      </c>
      <c r="H209" s="1" t="s">
        <v>521</v>
      </c>
    </row>
    <row r="210" spans="1:8" x14ac:dyDescent="0.25">
      <c r="A210" s="1" t="s">
        <v>315</v>
      </c>
      <c r="B210" s="1" t="s">
        <v>503</v>
      </c>
      <c r="C210">
        <v>10600</v>
      </c>
      <c r="D210">
        <v>1000000</v>
      </c>
      <c r="E210" s="1" t="s">
        <v>390</v>
      </c>
      <c r="F210" s="1" t="s">
        <v>391</v>
      </c>
      <c r="G210" s="2">
        <v>43313</v>
      </c>
      <c r="H210" s="1" t="s">
        <v>522</v>
      </c>
    </row>
    <row r="211" spans="1:8" x14ac:dyDescent="0.25">
      <c r="A211" s="1" t="s">
        <v>317</v>
      </c>
      <c r="B211" s="1" t="s">
        <v>503</v>
      </c>
      <c r="C211">
        <v>74359</v>
      </c>
      <c r="D211">
        <v>1000000</v>
      </c>
      <c r="E211" s="1" t="s">
        <v>390</v>
      </c>
      <c r="F211" s="1" t="s">
        <v>391</v>
      </c>
      <c r="G211" s="2">
        <v>43308</v>
      </c>
      <c r="H211" s="1" t="s">
        <v>523</v>
      </c>
    </row>
    <row r="212" spans="1:8" x14ac:dyDescent="0.25">
      <c r="A212" s="1" t="s">
        <v>318</v>
      </c>
      <c r="B212" s="1" t="s">
        <v>503</v>
      </c>
      <c r="C212">
        <v>822</v>
      </c>
      <c r="D212">
        <v>100000</v>
      </c>
      <c r="E212" s="1" t="s">
        <v>390</v>
      </c>
      <c r="F212" s="1" t="s">
        <v>391</v>
      </c>
      <c r="G212" s="2">
        <v>43259</v>
      </c>
      <c r="H212" s="1" t="s">
        <v>414</v>
      </c>
    </row>
    <row r="213" spans="1:8" x14ac:dyDescent="0.25">
      <c r="A213" s="1" t="s">
        <v>319</v>
      </c>
      <c r="B213" s="1" t="s">
        <v>503</v>
      </c>
      <c r="C213">
        <v>80805</v>
      </c>
      <c r="D213">
        <v>5000000</v>
      </c>
      <c r="E213" s="1" t="s">
        <v>390</v>
      </c>
      <c r="F213" s="1" t="s">
        <v>391</v>
      </c>
      <c r="G213" s="2">
        <v>43157</v>
      </c>
      <c r="H213" s="1" t="s">
        <v>74</v>
      </c>
    </row>
    <row r="214" spans="1:8" x14ac:dyDescent="0.25">
      <c r="A214" s="1" t="s">
        <v>320</v>
      </c>
      <c r="B214" s="1" t="s">
        <v>503</v>
      </c>
      <c r="C214">
        <v>2287</v>
      </c>
      <c r="D214">
        <v>1000000</v>
      </c>
      <c r="E214" s="1" t="s">
        <v>390</v>
      </c>
      <c r="F214" s="1" t="s">
        <v>391</v>
      </c>
      <c r="G214" s="2">
        <v>43185</v>
      </c>
      <c r="H214" s="1" t="s">
        <v>524</v>
      </c>
    </row>
    <row r="215" spans="1:8" x14ac:dyDescent="0.25">
      <c r="A215" s="1" t="s">
        <v>322</v>
      </c>
      <c r="B215" s="1" t="s">
        <v>503</v>
      </c>
      <c r="C215">
        <v>4162</v>
      </c>
      <c r="D215">
        <v>100000</v>
      </c>
      <c r="E215" s="1" t="s">
        <v>390</v>
      </c>
      <c r="F215" s="1" t="s">
        <v>391</v>
      </c>
      <c r="G215" s="2">
        <v>43305</v>
      </c>
      <c r="H215" s="1" t="s">
        <v>525</v>
      </c>
    </row>
    <row r="216" spans="1:8" x14ac:dyDescent="0.25">
      <c r="A216" s="1" t="s">
        <v>324</v>
      </c>
      <c r="B216" s="1" t="s">
        <v>503</v>
      </c>
      <c r="C216">
        <v>14760</v>
      </c>
      <c r="D216">
        <v>50000000</v>
      </c>
      <c r="E216" s="1" t="s">
        <v>390</v>
      </c>
      <c r="F216" s="1" t="s">
        <v>391</v>
      </c>
      <c r="G216" s="2">
        <v>43131</v>
      </c>
      <c r="H216" s="1" t="s">
        <v>526</v>
      </c>
    </row>
    <row r="217" spans="1:8" x14ac:dyDescent="0.25">
      <c r="A217" s="1" t="s">
        <v>325</v>
      </c>
      <c r="B217" s="1" t="s">
        <v>503</v>
      </c>
      <c r="C217">
        <v>23243</v>
      </c>
      <c r="D217">
        <v>5000000</v>
      </c>
      <c r="E217" s="1" t="s">
        <v>390</v>
      </c>
      <c r="F217" s="1" t="s">
        <v>391</v>
      </c>
      <c r="G217" s="2">
        <v>43276</v>
      </c>
      <c r="H217" s="1" t="s">
        <v>74</v>
      </c>
    </row>
    <row r="218" spans="1:8" x14ac:dyDescent="0.25">
      <c r="A218" s="1" t="s">
        <v>326</v>
      </c>
      <c r="B218" s="1" t="s">
        <v>503</v>
      </c>
      <c r="C218">
        <v>8978</v>
      </c>
      <c r="D218">
        <v>1000000</v>
      </c>
      <c r="E218" s="1" t="s">
        <v>390</v>
      </c>
      <c r="F218" s="1" t="s">
        <v>391</v>
      </c>
      <c r="G218" s="2">
        <v>43306</v>
      </c>
      <c r="H218" s="1" t="s">
        <v>74</v>
      </c>
    </row>
    <row r="219" spans="1:8" x14ac:dyDescent="0.25">
      <c r="A219" s="1" t="s">
        <v>327</v>
      </c>
      <c r="B219" s="1" t="s">
        <v>503</v>
      </c>
      <c r="C219">
        <v>42492</v>
      </c>
      <c r="D219">
        <v>1000000</v>
      </c>
      <c r="E219" s="1" t="s">
        <v>390</v>
      </c>
      <c r="F219" s="1" t="s">
        <v>391</v>
      </c>
      <c r="G219" s="2">
        <v>43292</v>
      </c>
      <c r="H219" s="1" t="s">
        <v>74</v>
      </c>
    </row>
    <row r="220" spans="1:8" x14ac:dyDescent="0.25">
      <c r="A220" s="1" t="s">
        <v>328</v>
      </c>
      <c r="B220" s="1" t="s">
        <v>503</v>
      </c>
      <c r="C220">
        <v>286897</v>
      </c>
      <c r="D220">
        <v>10000000</v>
      </c>
      <c r="E220" s="1" t="s">
        <v>390</v>
      </c>
      <c r="F220" s="1" t="s">
        <v>391</v>
      </c>
      <c r="G220" s="2">
        <v>42885</v>
      </c>
      <c r="H220" s="1" t="s">
        <v>527</v>
      </c>
    </row>
    <row r="221" spans="1:8" x14ac:dyDescent="0.25">
      <c r="A221" s="1" t="s">
        <v>329</v>
      </c>
      <c r="B221" s="1" t="s">
        <v>503</v>
      </c>
      <c r="C221">
        <v>103755</v>
      </c>
      <c r="D221">
        <v>10000000</v>
      </c>
      <c r="E221" s="1" t="s">
        <v>390</v>
      </c>
      <c r="F221" s="1" t="s">
        <v>391</v>
      </c>
      <c r="G221" s="2">
        <v>43292</v>
      </c>
      <c r="H221" s="1" t="s">
        <v>528</v>
      </c>
    </row>
    <row r="222" spans="1:8" x14ac:dyDescent="0.25">
      <c r="A222" s="1" t="s">
        <v>330</v>
      </c>
      <c r="B222" s="1" t="s">
        <v>503</v>
      </c>
      <c r="C222">
        <v>46505</v>
      </c>
      <c r="D222">
        <v>1000000</v>
      </c>
      <c r="E222" s="1" t="s">
        <v>390</v>
      </c>
      <c r="F222" s="1" t="s">
        <v>391</v>
      </c>
      <c r="G222" s="2">
        <v>43314</v>
      </c>
      <c r="H222" s="1" t="s">
        <v>529</v>
      </c>
    </row>
    <row r="223" spans="1:8" x14ac:dyDescent="0.25">
      <c r="A223" s="1" t="s">
        <v>331</v>
      </c>
      <c r="B223" s="1" t="s">
        <v>503</v>
      </c>
      <c r="C223">
        <v>11442</v>
      </c>
      <c r="D223">
        <v>100000</v>
      </c>
      <c r="E223" s="1" t="s">
        <v>530</v>
      </c>
      <c r="F223" s="1" t="s">
        <v>391</v>
      </c>
      <c r="G223" s="2">
        <v>43184</v>
      </c>
      <c r="H223" s="1" t="s">
        <v>531</v>
      </c>
    </row>
    <row r="224" spans="1:8" x14ac:dyDescent="0.25">
      <c r="A224" s="1" t="s">
        <v>332</v>
      </c>
      <c r="B224" s="1" t="s">
        <v>503</v>
      </c>
      <c r="C224">
        <v>10295</v>
      </c>
      <c r="D224">
        <v>100000</v>
      </c>
      <c r="E224" s="1" t="s">
        <v>530</v>
      </c>
      <c r="F224" s="1" t="s">
        <v>391</v>
      </c>
      <c r="G224" s="2">
        <v>42836</v>
      </c>
      <c r="H224" s="1" t="s">
        <v>532</v>
      </c>
    </row>
    <row r="225" spans="1:8" x14ac:dyDescent="0.25">
      <c r="A225" s="1" t="s">
        <v>333</v>
      </c>
      <c r="B225" s="1" t="s">
        <v>503</v>
      </c>
      <c r="C225">
        <v>296</v>
      </c>
      <c r="D225">
        <v>50000</v>
      </c>
      <c r="E225" s="1" t="s">
        <v>390</v>
      </c>
      <c r="F225" s="1" t="s">
        <v>391</v>
      </c>
      <c r="G225" s="2">
        <v>43266</v>
      </c>
      <c r="H225" s="1" t="s">
        <v>482</v>
      </c>
    </row>
    <row r="226" spans="1:8" x14ac:dyDescent="0.25">
      <c r="A226" s="1" t="s">
        <v>334</v>
      </c>
      <c r="B226" s="1" t="s">
        <v>503</v>
      </c>
      <c r="C226">
        <v>29313</v>
      </c>
      <c r="D226">
        <v>5000000</v>
      </c>
      <c r="E226" s="1" t="s">
        <v>390</v>
      </c>
      <c r="F226" s="1" t="s">
        <v>391</v>
      </c>
      <c r="G226" s="2">
        <v>43311</v>
      </c>
      <c r="H226" s="1" t="s">
        <v>533</v>
      </c>
    </row>
    <row r="227" spans="1:8" x14ac:dyDescent="0.25">
      <c r="A227" s="1" t="s">
        <v>335</v>
      </c>
      <c r="B227" s="1" t="s">
        <v>503</v>
      </c>
      <c r="C227">
        <v>51507</v>
      </c>
      <c r="D227">
        <v>5000000</v>
      </c>
      <c r="E227" s="1" t="s">
        <v>390</v>
      </c>
      <c r="F227" s="1" t="s">
        <v>391</v>
      </c>
      <c r="G227" s="2">
        <v>43314</v>
      </c>
      <c r="H227" s="1" t="s">
        <v>74</v>
      </c>
    </row>
    <row r="228" spans="1:8" x14ac:dyDescent="0.25">
      <c r="A228" s="1" t="s">
        <v>336</v>
      </c>
      <c r="B228" s="1" t="s">
        <v>503</v>
      </c>
      <c r="C228">
        <v>1802</v>
      </c>
      <c r="D228">
        <v>100000</v>
      </c>
      <c r="E228" s="1" t="s">
        <v>390</v>
      </c>
      <c r="F228" s="1" t="s">
        <v>391</v>
      </c>
      <c r="G228" s="2">
        <v>43208</v>
      </c>
      <c r="H228" s="1" t="s">
        <v>534</v>
      </c>
    </row>
    <row r="229" spans="1:8" x14ac:dyDescent="0.25">
      <c r="A229" s="1" t="s">
        <v>337</v>
      </c>
      <c r="B229" s="1" t="s">
        <v>503</v>
      </c>
      <c r="C229">
        <v>1383</v>
      </c>
      <c r="D229">
        <v>100000</v>
      </c>
      <c r="E229" s="1" t="s">
        <v>390</v>
      </c>
      <c r="F229" s="1" t="s">
        <v>391</v>
      </c>
      <c r="G229" s="2">
        <v>43293</v>
      </c>
      <c r="H229" s="1" t="s">
        <v>535</v>
      </c>
    </row>
    <row r="230" spans="1:8" x14ac:dyDescent="0.25">
      <c r="A230" s="1" t="s">
        <v>339</v>
      </c>
      <c r="B230" s="1" t="s">
        <v>503</v>
      </c>
      <c r="C230">
        <v>23175</v>
      </c>
      <c r="D230">
        <v>1000000</v>
      </c>
      <c r="E230" s="1" t="s">
        <v>390</v>
      </c>
      <c r="F230" s="1" t="s">
        <v>391</v>
      </c>
      <c r="G230" s="2">
        <v>43294</v>
      </c>
      <c r="H230" s="1" t="s">
        <v>536</v>
      </c>
    </row>
    <row r="231" spans="1:8" x14ac:dyDescent="0.25">
      <c r="A231" s="1" t="s">
        <v>341</v>
      </c>
      <c r="B231" s="1" t="s">
        <v>503</v>
      </c>
      <c r="C231">
        <v>5868</v>
      </c>
      <c r="D231">
        <v>500000</v>
      </c>
      <c r="E231" s="1" t="s">
        <v>390</v>
      </c>
      <c r="F231" s="1" t="s">
        <v>391</v>
      </c>
      <c r="G231" s="2">
        <v>43284</v>
      </c>
      <c r="H231" s="1" t="s">
        <v>537</v>
      </c>
    </row>
    <row r="232" spans="1:8" x14ac:dyDescent="0.25">
      <c r="A232" s="1" t="s">
        <v>342</v>
      </c>
      <c r="B232" s="1" t="s">
        <v>503</v>
      </c>
      <c r="C232">
        <v>2111</v>
      </c>
      <c r="D232">
        <v>100000</v>
      </c>
      <c r="E232" s="1" t="s">
        <v>390</v>
      </c>
      <c r="F232" s="1" t="s">
        <v>391</v>
      </c>
      <c r="G232" s="2">
        <v>43311</v>
      </c>
      <c r="H232" s="1" t="s">
        <v>74</v>
      </c>
    </row>
    <row r="233" spans="1:8" x14ac:dyDescent="0.25">
      <c r="A233" s="1" t="s">
        <v>343</v>
      </c>
      <c r="B233" s="1" t="s">
        <v>503</v>
      </c>
      <c r="C233">
        <v>5448</v>
      </c>
      <c r="D233">
        <v>500000</v>
      </c>
      <c r="E233" s="1" t="s">
        <v>390</v>
      </c>
      <c r="F233" s="1" t="s">
        <v>391</v>
      </c>
      <c r="G233" s="2">
        <v>43306</v>
      </c>
      <c r="H233" s="1" t="s">
        <v>538</v>
      </c>
    </row>
    <row r="234" spans="1:8" x14ac:dyDescent="0.25">
      <c r="A234" s="1" t="s">
        <v>344</v>
      </c>
      <c r="B234" s="1" t="s">
        <v>503</v>
      </c>
      <c r="C234">
        <v>4159</v>
      </c>
      <c r="D234">
        <v>500000</v>
      </c>
      <c r="E234" s="1" t="s">
        <v>390</v>
      </c>
      <c r="F234" s="1" t="s">
        <v>391</v>
      </c>
      <c r="G234" s="2">
        <v>43301</v>
      </c>
      <c r="H234" s="1" t="s">
        <v>539</v>
      </c>
    </row>
    <row r="235" spans="1:8" x14ac:dyDescent="0.25">
      <c r="A235" s="1" t="s">
        <v>346</v>
      </c>
      <c r="B235" s="1" t="s">
        <v>503</v>
      </c>
      <c r="C235">
        <v>20815</v>
      </c>
      <c r="D235">
        <v>1000000</v>
      </c>
      <c r="E235" s="1" t="s">
        <v>390</v>
      </c>
      <c r="F235" s="1" t="s">
        <v>391</v>
      </c>
      <c r="G235" s="2">
        <v>43307</v>
      </c>
      <c r="H235" s="1" t="s">
        <v>540</v>
      </c>
    </row>
    <row r="236" spans="1:8" x14ac:dyDescent="0.25">
      <c r="A236" s="1" t="s">
        <v>347</v>
      </c>
      <c r="B236" s="1" t="s">
        <v>503</v>
      </c>
      <c r="C236">
        <v>78662</v>
      </c>
      <c r="D236">
        <v>1000000</v>
      </c>
      <c r="E236" s="1" t="s">
        <v>390</v>
      </c>
      <c r="F236" s="1" t="s">
        <v>391</v>
      </c>
      <c r="G236" s="2">
        <v>43144</v>
      </c>
      <c r="H236" s="1" t="s">
        <v>541</v>
      </c>
    </row>
    <row r="237" spans="1:8" x14ac:dyDescent="0.25">
      <c r="A237" s="1" t="s">
        <v>348</v>
      </c>
      <c r="B237" s="1" t="s">
        <v>503</v>
      </c>
      <c r="C237">
        <v>7149</v>
      </c>
      <c r="D237">
        <v>1000000</v>
      </c>
      <c r="E237" s="1" t="s">
        <v>390</v>
      </c>
      <c r="F237" s="1" t="s">
        <v>391</v>
      </c>
      <c r="G237" s="2">
        <v>43312</v>
      </c>
      <c r="H237" s="1" t="s">
        <v>542</v>
      </c>
    </row>
    <row r="238" spans="1:8" x14ac:dyDescent="0.25">
      <c r="A238" s="1" t="s">
        <v>349</v>
      </c>
      <c r="B238" s="1" t="s">
        <v>503</v>
      </c>
      <c r="C238">
        <v>3079</v>
      </c>
      <c r="D238">
        <v>100000</v>
      </c>
      <c r="E238" s="1" t="s">
        <v>390</v>
      </c>
      <c r="F238" s="1" t="s">
        <v>391</v>
      </c>
      <c r="G238" s="2">
        <v>43314</v>
      </c>
      <c r="H238" s="1" t="s">
        <v>543</v>
      </c>
    </row>
    <row r="239" spans="1:8" x14ac:dyDescent="0.25">
      <c r="A239" s="1" t="s">
        <v>351</v>
      </c>
      <c r="B239" s="1" t="s">
        <v>503</v>
      </c>
      <c r="C239">
        <v>5800</v>
      </c>
      <c r="D239">
        <v>100000</v>
      </c>
      <c r="E239" s="1" t="s">
        <v>390</v>
      </c>
      <c r="F239" s="1" t="s">
        <v>391</v>
      </c>
      <c r="G239" s="2">
        <v>43314</v>
      </c>
      <c r="H239" s="1" t="s">
        <v>543</v>
      </c>
    </row>
    <row r="240" spans="1:8" x14ac:dyDescent="0.25">
      <c r="A240" s="1" t="s">
        <v>352</v>
      </c>
      <c r="B240" s="1" t="s">
        <v>503</v>
      </c>
      <c r="C240">
        <v>6989</v>
      </c>
      <c r="D240">
        <v>1000000</v>
      </c>
      <c r="E240" s="1" t="s">
        <v>390</v>
      </c>
      <c r="F240" s="1" t="s">
        <v>391</v>
      </c>
      <c r="G240" s="2">
        <v>43297</v>
      </c>
      <c r="H240" s="1" t="s">
        <v>544</v>
      </c>
    </row>
    <row r="241" spans="1:8" x14ac:dyDescent="0.25">
      <c r="A241" s="1" t="s">
        <v>353</v>
      </c>
      <c r="B241" s="1" t="s">
        <v>503</v>
      </c>
      <c r="C241">
        <v>16422</v>
      </c>
      <c r="D241">
        <v>1000000</v>
      </c>
      <c r="E241" s="1" t="s">
        <v>390</v>
      </c>
      <c r="F241" s="1" t="s">
        <v>391</v>
      </c>
      <c r="G241" s="2">
        <v>43313</v>
      </c>
      <c r="H241" s="1" t="s">
        <v>545</v>
      </c>
    </row>
    <row r="242" spans="1:8" x14ac:dyDescent="0.25">
      <c r="A242" s="1" t="s">
        <v>354</v>
      </c>
      <c r="B242" s="1" t="s">
        <v>503</v>
      </c>
      <c r="C242">
        <v>108741</v>
      </c>
      <c r="D242">
        <v>10000000</v>
      </c>
      <c r="E242" s="1" t="s">
        <v>390</v>
      </c>
      <c r="F242" s="1" t="s">
        <v>391</v>
      </c>
      <c r="G242" s="2">
        <v>43301</v>
      </c>
      <c r="H242" s="1" t="s">
        <v>546</v>
      </c>
    </row>
    <row r="243" spans="1:8" x14ac:dyDescent="0.25">
      <c r="A243" s="1" t="s">
        <v>355</v>
      </c>
      <c r="B243" s="1" t="s">
        <v>503</v>
      </c>
      <c r="C243">
        <v>624</v>
      </c>
      <c r="D243">
        <v>100000</v>
      </c>
      <c r="E243" s="1" t="s">
        <v>390</v>
      </c>
      <c r="F243" s="1" t="s">
        <v>391</v>
      </c>
      <c r="G243" s="2">
        <v>43181</v>
      </c>
      <c r="H243" s="1" t="s">
        <v>547</v>
      </c>
    </row>
    <row r="244" spans="1:8" x14ac:dyDescent="0.25">
      <c r="A244" s="1" t="s">
        <v>356</v>
      </c>
      <c r="B244" s="1" t="s">
        <v>503</v>
      </c>
      <c r="C244">
        <v>1661</v>
      </c>
      <c r="D244">
        <v>100000</v>
      </c>
      <c r="E244" s="1" t="s">
        <v>390</v>
      </c>
      <c r="F244" s="1" t="s">
        <v>391</v>
      </c>
      <c r="G244" s="2">
        <v>43314</v>
      </c>
      <c r="H244" s="1" t="s">
        <v>548</v>
      </c>
    </row>
    <row r="245" spans="1:8" x14ac:dyDescent="0.25">
      <c r="A245" s="1" t="s">
        <v>358</v>
      </c>
      <c r="B245" s="1" t="s">
        <v>503</v>
      </c>
      <c r="C245">
        <v>97702</v>
      </c>
      <c r="D245">
        <v>5000000</v>
      </c>
      <c r="E245" s="1" t="s">
        <v>390</v>
      </c>
      <c r="F245" s="1" t="s">
        <v>391</v>
      </c>
      <c r="G245" s="2">
        <v>43292</v>
      </c>
      <c r="H245" s="1" t="s">
        <v>74</v>
      </c>
    </row>
    <row r="246" spans="1:8" x14ac:dyDescent="0.25">
      <c r="A246" s="1" t="s">
        <v>359</v>
      </c>
      <c r="B246" s="1" t="s">
        <v>503</v>
      </c>
      <c r="C246">
        <v>308</v>
      </c>
      <c r="D246">
        <v>50000</v>
      </c>
      <c r="E246" s="1" t="s">
        <v>390</v>
      </c>
      <c r="F246" s="1" t="s">
        <v>391</v>
      </c>
      <c r="G246" s="2">
        <v>43249</v>
      </c>
      <c r="H246" s="1" t="s">
        <v>549</v>
      </c>
    </row>
    <row r="247" spans="1:8" x14ac:dyDescent="0.25">
      <c r="A247" s="1" t="s">
        <v>360</v>
      </c>
      <c r="B247" s="1" t="s">
        <v>503</v>
      </c>
      <c r="C247">
        <v>5211</v>
      </c>
      <c r="D247">
        <v>1000000</v>
      </c>
      <c r="E247" s="1" t="s">
        <v>390</v>
      </c>
      <c r="F247" s="1" t="s">
        <v>391</v>
      </c>
      <c r="G247" s="2">
        <v>43311</v>
      </c>
      <c r="H247" s="1" t="s">
        <v>550</v>
      </c>
    </row>
    <row r="248" spans="1:8" x14ac:dyDescent="0.25">
      <c r="A248" s="1" t="s">
        <v>361</v>
      </c>
      <c r="B248" s="1" t="s">
        <v>503</v>
      </c>
      <c r="C248">
        <v>1058</v>
      </c>
      <c r="D248">
        <v>500000</v>
      </c>
      <c r="E248" s="1" t="s">
        <v>390</v>
      </c>
      <c r="F248" s="1" t="s">
        <v>391</v>
      </c>
      <c r="G248" s="2">
        <v>43280</v>
      </c>
      <c r="H248" s="1" t="s">
        <v>551</v>
      </c>
    </row>
    <row r="249" spans="1:8" x14ac:dyDescent="0.25">
      <c r="A249" s="1" t="s">
        <v>362</v>
      </c>
      <c r="B249" s="1" t="s">
        <v>503</v>
      </c>
      <c r="C249">
        <v>78172</v>
      </c>
      <c r="D249">
        <v>10000000</v>
      </c>
      <c r="E249" s="1" t="s">
        <v>390</v>
      </c>
      <c r="F249" s="1" t="s">
        <v>391</v>
      </c>
      <c r="G249" s="2">
        <v>43314</v>
      </c>
      <c r="H249" s="1" t="s">
        <v>74</v>
      </c>
    </row>
    <row r="250" spans="1:8" x14ac:dyDescent="0.25">
      <c r="A250" s="1" t="s">
        <v>363</v>
      </c>
      <c r="B250" s="1" t="s">
        <v>503</v>
      </c>
      <c r="C250">
        <v>413</v>
      </c>
      <c r="D250">
        <v>10000</v>
      </c>
      <c r="E250" s="1" t="s">
        <v>390</v>
      </c>
      <c r="F250" s="1" t="s">
        <v>391</v>
      </c>
      <c r="G250" s="2">
        <v>43306</v>
      </c>
      <c r="H250" s="1" t="s">
        <v>552</v>
      </c>
    </row>
    <row r="251" spans="1:8" x14ac:dyDescent="0.25">
      <c r="A251" s="1" t="s">
        <v>364</v>
      </c>
      <c r="B251" s="1" t="s">
        <v>553</v>
      </c>
      <c r="C251">
        <v>1013635</v>
      </c>
      <c r="D251">
        <v>10000000</v>
      </c>
      <c r="E251" s="1" t="s">
        <v>390</v>
      </c>
      <c r="F251" s="1" t="s">
        <v>396</v>
      </c>
      <c r="G251" s="2">
        <v>43312</v>
      </c>
      <c r="H251" s="1" t="s">
        <v>74</v>
      </c>
    </row>
    <row r="252" spans="1:8" x14ac:dyDescent="0.25">
      <c r="A252" s="1" t="s">
        <v>365</v>
      </c>
      <c r="B252" s="1" t="s">
        <v>553</v>
      </c>
      <c r="C252">
        <v>24005</v>
      </c>
      <c r="D252">
        <v>500000</v>
      </c>
      <c r="E252" s="1" t="s">
        <v>390</v>
      </c>
      <c r="F252" s="1" t="s">
        <v>554</v>
      </c>
      <c r="G252" s="2">
        <v>43285</v>
      </c>
      <c r="H252" s="1" t="s">
        <v>555</v>
      </c>
    </row>
    <row r="253" spans="1:8" x14ac:dyDescent="0.25">
      <c r="A253" s="1" t="s">
        <v>366</v>
      </c>
      <c r="B253" s="1" t="s">
        <v>553</v>
      </c>
      <c r="C253">
        <v>57106</v>
      </c>
      <c r="D253">
        <v>1000000</v>
      </c>
      <c r="E253" s="1" t="s">
        <v>390</v>
      </c>
      <c r="F253" s="1" t="s">
        <v>396</v>
      </c>
      <c r="G253" s="2">
        <v>43304</v>
      </c>
      <c r="H253" s="1" t="s">
        <v>556</v>
      </c>
    </row>
    <row r="254" spans="1:8" x14ac:dyDescent="0.25">
      <c r="A254" s="1" t="s">
        <v>367</v>
      </c>
      <c r="B254" s="1" t="s">
        <v>553</v>
      </c>
      <c r="C254">
        <v>2249</v>
      </c>
      <c r="D254">
        <v>500000</v>
      </c>
      <c r="E254" s="1" t="s">
        <v>390</v>
      </c>
      <c r="F254" s="1" t="s">
        <v>391</v>
      </c>
      <c r="G254" s="2">
        <v>43055</v>
      </c>
      <c r="H254" s="1" t="s">
        <v>557</v>
      </c>
    </row>
    <row r="255" spans="1:8" x14ac:dyDescent="0.25">
      <c r="A255" s="1" t="s">
        <v>368</v>
      </c>
      <c r="B255" s="1" t="s">
        <v>558</v>
      </c>
      <c r="C255">
        <v>516</v>
      </c>
      <c r="D255">
        <v>50000</v>
      </c>
      <c r="E255" s="1" t="s">
        <v>390</v>
      </c>
      <c r="F255" s="1" t="s">
        <v>391</v>
      </c>
      <c r="G255" s="2">
        <v>43315</v>
      </c>
      <c r="H255" s="1" t="s">
        <v>465</v>
      </c>
    </row>
    <row r="256" spans="1:8" x14ac:dyDescent="0.25">
      <c r="A256" s="1" t="s">
        <v>369</v>
      </c>
      <c r="B256" s="1" t="s">
        <v>553</v>
      </c>
      <c r="C256">
        <v>834</v>
      </c>
      <c r="D256">
        <v>50000</v>
      </c>
      <c r="E256" s="1" t="s">
        <v>390</v>
      </c>
      <c r="F256" s="1" t="s">
        <v>475</v>
      </c>
      <c r="G256" s="2">
        <v>43313</v>
      </c>
      <c r="H256" s="1" t="s">
        <v>415</v>
      </c>
    </row>
    <row r="257" spans="1:8" x14ac:dyDescent="0.25">
      <c r="A257" s="1" t="s">
        <v>370</v>
      </c>
      <c r="B257" s="1" t="s">
        <v>553</v>
      </c>
      <c r="C257">
        <v>1010</v>
      </c>
      <c r="D257">
        <v>50000</v>
      </c>
      <c r="E257" s="1" t="s">
        <v>390</v>
      </c>
      <c r="F257" s="1" t="s">
        <v>475</v>
      </c>
      <c r="G257" s="2">
        <v>43288</v>
      </c>
      <c r="H257" s="1" t="s">
        <v>414</v>
      </c>
    </row>
    <row r="258" spans="1:8" x14ac:dyDescent="0.25">
      <c r="A258" s="1" t="s">
        <v>371</v>
      </c>
      <c r="B258" s="1" t="s">
        <v>553</v>
      </c>
      <c r="C258">
        <v>238970</v>
      </c>
      <c r="D258">
        <v>1000000</v>
      </c>
      <c r="E258" s="1" t="s">
        <v>390</v>
      </c>
      <c r="F258" s="1" t="s">
        <v>396</v>
      </c>
      <c r="G258" s="2">
        <v>43290</v>
      </c>
      <c r="H258" s="1" t="s">
        <v>559</v>
      </c>
    </row>
    <row r="259" spans="1:8" x14ac:dyDescent="0.25">
      <c r="A259" s="1" t="s">
        <v>372</v>
      </c>
      <c r="B259" s="1" t="s">
        <v>553</v>
      </c>
      <c r="C259">
        <v>302</v>
      </c>
      <c r="D259">
        <v>10000</v>
      </c>
      <c r="E259" s="1" t="s">
        <v>390</v>
      </c>
      <c r="F259" s="1" t="s">
        <v>396</v>
      </c>
      <c r="G259" s="2">
        <v>43284</v>
      </c>
      <c r="H259" s="1" t="s">
        <v>399</v>
      </c>
    </row>
    <row r="260" spans="1:8" x14ac:dyDescent="0.25">
      <c r="A260" s="1" t="s">
        <v>373</v>
      </c>
      <c r="B260" s="1" t="s">
        <v>553</v>
      </c>
      <c r="C260">
        <v>438</v>
      </c>
      <c r="D260">
        <v>10000</v>
      </c>
      <c r="E260" s="1" t="s">
        <v>390</v>
      </c>
      <c r="F260" s="1" t="s">
        <v>391</v>
      </c>
      <c r="G260" s="2">
        <v>43096</v>
      </c>
      <c r="H260" s="1" t="s">
        <v>399</v>
      </c>
    </row>
    <row r="261" spans="1:8" x14ac:dyDescent="0.25">
      <c r="A261" s="1" t="s">
        <v>374</v>
      </c>
      <c r="B261" s="1" t="s">
        <v>553</v>
      </c>
      <c r="C261">
        <v>73</v>
      </c>
      <c r="D261">
        <v>10000</v>
      </c>
      <c r="E261" s="1" t="s">
        <v>390</v>
      </c>
      <c r="F261" s="1" t="s">
        <v>391</v>
      </c>
      <c r="G261" s="2">
        <v>43304</v>
      </c>
      <c r="H261" s="1" t="s">
        <v>466</v>
      </c>
    </row>
    <row r="262" spans="1:8" x14ac:dyDescent="0.25">
      <c r="A262" s="1" t="s">
        <v>376</v>
      </c>
      <c r="B262" s="1" t="s">
        <v>553</v>
      </c>
      <c r="C262">
        <v>39</v>
      </c>
      <c r="D262">
        <v>10000</v>
      </c>
      <c r="E262" s="1" t="s">
        <v>390</v>
      </c>
      <c r="F262" s="1" t="s">
        <v>411</v>
      </c>
      <c r="G262" s="2">
        <v>43284</v>
      </c>
      <c r="H262" s="1" t="s">
        <v>398</v>
      </c>
    </row>
    <row r="263" spans="1:8" x14ac:dyDescent="0.25">
      <c r="A263" s="1" t="s">
        <v>378</v>
      </c>
      <c r="B263" s="1" t="s">
        <v>553</v>
      </c>
      <c r="C263">
        <v>144</v>
      </c>
      <c r="D263">
        <v>10000</v>
      </c>
      <c r="E263" s="1" t="s">
        <v>390</v>
      </c>
      <c r="F263" s="1" t="s">
        <v>391</v>
      </c>
      <c r="G263" s="2">
        <v>43300</v>
      </c>
      <c r="H263" s="1" t="s">
        <v>432</v>
      </c>
    </row>
    <row r="264" spans="1:8" x14ac:dyDescent="0.25">
      <c r="A264" s="1" t="s">
        <v>380</v>
      </c>
      <c r="B264" s="1" t="s">
        <v>553</v>
      </c>
      <c r="C264">
        <v>2181</v>
      </c>
      <c r="D264">
        <v>100000</v>
      </c>
      <c r="E264" s="1" t="s">
        <v>390</v>
      </c>
      <c r="F264" s="1" t="s">
        <v>396</v>
      </c>
      <c r="G264" s="2">
        <v>43164</v>
      </c>
      <c r="H264" s="1" t="s">
        <v>560</v>
      </c>
    </row>
    <row r="265" spans="1:8" x14ac:dyDescent="0.25">
      <c r="A265" s="1" t="s">
        <v>381</v>
      </c>
      <c r="B265" s="1" t="s">
        <v>553</v>
      </c>
      <c r="C265">
        <v>93965</v>
      </c>
      <c r="D265">
        <v>5000000</v>
      </c>
      <c r="E265" s="1" t="s">
        <v>390</v>
      </c>
      <c r="F265" s="1" t="s">
        <v>396</v>
      </c>
      <c r="G265" s="2">
        <v>43284</v>
      </c>
      <c r="H265" s="1" t="s">
        <v>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972B-60B0-4A5F-9E25-52AAD51CA034}">
  <dimension ref="A1:K265"/>
  <sheetViews>
    <sheetView tabSelected="1" topLeftCell="D1" workbookViewId="0">
      <selection activeCell="K3" sqref="K3"/>
    </sheetView>
  </sheetViews>
  <sheetFormatPr defaultRowHeight="15" x14ac:dyDescent="0.25"/>
  <cols>
    <col min="1" max="1" width="35.5703125" customWidth="1"/>
    <col min="2" max="2" width="8.85546875" bestFit="1" customWidth="1"/>
    <col min="3" max="4" width="17.5703125" bestFit="1" customWidth="1"/>
    <col min="10" max="10" width="10.7109375" style="2" bestFit="1" customWidth="1"/>
    <col min="11" max="11" width="17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s="2" t="s">
        <v>387</v>
      </c>
      <c r="K1" t="s">
        <v>388</v>
      </c>
    </row>
    <row r="2" spans="1:11" x14ac:dyDescent="0.25">
      <c r="A2" s="1" t="s">
        <v>4</v>
      </c>
      <c r="B2">
        <v>4.0999999999999996</v>
      </c>
      <c r="C2" s="1" t="s">
        <v>5</v>
      </c>
      <c r="D2" s="1" t="s">
        <v>6</v>
      </c>
      <c r="E2" s="1" t="str">
        <f xml:space="preserve"> VLOOKUP($A2, Sheet3!$A$2:$B$265, 2, FALSE)</f>
        <v>Art &amp; Design</v>
      </c>
      <c r="F2" s="1">
        <f>VLOOKUP($A2, Sheet3!$A$2:$C$265, 3, FALSE)</f>
        <v>159</v>
      </c>
      <c r="G2" s="1">
        <f>VLOOKUP($A2, Sheet3!$A$2:$D$265, 4, FALSE)</f>
        <v>10000</v>
      </c>
      <c r="H2" s="1" t="str">
        <f>INDEX(Sheet3!$E$2:$E$265, MATCH($A2, Sheet3!$A$2:$A$265, 0))</f>
        <v>Free</v>
      </c>
      <c r="I2" s="1" t="str">
        <f>INDEX(Sheet3!$F$2:$F$265, MATCH($A2, Sheet3!$A$2:$A$265, 0))</f>
        <v>Everyone</v>
      </c>
      <c r="J2" s="2">
        <f>INDEX(Sheet3!$G$2:$G$265, MATCH($A2, Sheet3!$A$2:$A$265, 0))</f>
        <v>43107</v>
      </c>
      <c r="K2" s="1" t="str">
        <f>INDEX(Sheet3!$H$2:$H$265, MATCH($A2, Sheet3!$A$2:$A$265, 0))</f>
        <v>1.0.0</v>
      </c>
    </row>
    <row r="3" spans="1:11" x14ac:dyDescent="0.25">
      <c r="A3" s="1" t="s">
        <v>7</v>
      </c>
      <c r="B3">
        <v>3.9</v>
      </c>
      <c r="C3" s="1" t="s">
        <v>8</v>
      </c>
      <c r="D3" s="1" t="s">
        <v>6</v>
      </c>
      <c r="E3" s="1" t="str">
        <f xml:space="preserve"> VLOOKUP($A3, Sheet3!$A$2:$B$265, 2, FALSE)</f>
        <v>Art &amp; Design;Pretend Play</v>
      </c>
      <c r="F3" s="1">
        <f>VLOOKUP($A3, Sheet3!$A$2:$C$265, 3, FALSE)</f>
        <v>967</v>
      </c>
      <c r="G3" s="1">
        <f>VLOOKUP($A3, Sheet3!$A$2:$D$265, 4, FALSE)</f>
        <v>500000</v>
      </c>
      <c r="H3" s="1" t="str">
        <f>INDEX(Sheet3!$E$2:$E$265, MATCH($A3, Sheet3!$A$2:$A$265, 0))</f>
        <v>Free</v>
      </c>
      <c r="I3" s="1" t="str">
        <f>INDEX(Sheet3!$F$2:$F$265, MATCH($A3, Sheet3!$A$2:$A$265, 0))</f>
        <v>Everyone</v>
      </c>
      <c r="J3" s="2">
        <f>INDEX(Sheet3!$G$2:$G$265, MATCH($A3, Sheet3!$A$2:$A$265, 0))</f>
        <v>43115</v>
      </c>
      <c r="K3" s="1" t="str">
        <f>INDEX(Sheet3!$H$2:$H$265, MATCH($A3, Sheet3!$A$2:$A$265, 0))</f>
        <v>2.0.0</v>
      </c>
    </row>
    <row r="4" spans="1:11" x14ac:dyDescent="0.25">
      <c r="A4" s="1" t="s">
        <v>9</v>
      </c>
      <c r="B4">
        <v>4.7</v>
      </c>
      <c r="C4" s="1" t="s">
        <v>10</v>
      </c>
      <c r="D4" s="1" t="s">
        <v>6</v>
      </c>
      <c r="E4" s="1" t="str">
        <f xml:space="preserve"> VLOOKUP($A4, Sheet3!$A$2:$B$265, 2, FALSE)</f>
        <v>Art &amp; Design</v>
      </c>
      <c r="F4" s="1">
        <f>VLOOKUP($A4, Sheet3!$A$2:$C$265, 3, FALSE)</f>
        <v>87510</v>
      </c>
      <c r="G4" s="1">
        <f>VLOOKUP($A4, Sheet3!$A$2:$D$265, 4, FALSE)</f>
        <v>5000000</v>
      </c>
      <c r="H4" s="1" t="str">
        <f>INDEX(Sheet3!$E$2:$E$265, MATCH($A4, Sheet3!$A$2:$A$265, 0))</f>
        <v>Free</v>
      </c>
      <c r="I4" s="1" t="str">
        <f>INDEX(Sheet3!$F$2:$F$265, MATCH($A4, Sheet3!$A$2:$A$265, 0))</f>
        <v>Everyone</v>
      </c>
      <c r="J4" s="2">
        <f>INDEX(Sheet3!$G$2:$G$265, MATCH($A4, Sheet3!$A$2:$A$265, 0))</f>
        <v>43313</v>
      </c>
      <c r="K4" s="1" t="str">
        <f>INDEX(Sheet3!$H$2:$H$265, MATCH($A4, Sheet3!$A$2:$A$265, 0))</f>
        <v>1.2.4</v>
      </c>
    </row>
    <row r="5" spans="1:11" x14ac:dyDescent="0.25">
      <c r="A5" s="1" t="s">
        <v>11</v>
      </c>
      <c r="B5">
        <v>4.5</v>
      </c>
      <c r="C5" s="1" t="s">
        <v>12</v>
      </c>
      <c r="D5" s="1" t="s">
        <v>13</v>
      </c>
      <c r="E5" s="1" t="str">
        <f xml:space="preserve"> VLOOKUP($A5, Sheet3!$A$2:$B$265, 2, FALSE)</f>
        <v>Art &amp; Design</v>
      </c>
      <c r="F5" s="1">
        <f>VLOOKUP($A5, Sheet3!$A$2:$C$265, 3, FALSE)</f>
        <v>215644</v>
      </c>
      <c r="G5" s="1">
        <f>VLOOKUP($A5, Sheet3!$A$2:$D$265, 4, FALSE)</f>
        <v>50000000</v>
      </c>
      <c r="H5" s="1" t="str">
        <f>INDEX(Sheet3!$E$2:$E$265, MATCH($A5, Sheet3!$A$2:$A$265, 0))</f>
        <v>Free</v>
      </c>
      <c r="I5" s="1" t="str">
        <f>INDEX(Sheet3!$F$2:$F$265, MATCH($A5, Sheet3!$A$2:$A$265, 0))</f>
        <v>Teen</v>
      </c>
      <c r="J5" s="2">
        <f>INDEX(Sheet3!$G$2:$G$265, MATCH($A5, Sheet3!$A$2:$A$265, 0))</f>
        <v>43259</v>
      </c>
      <c r="K5" s="1" t="str">
        <f>INDEX(Sheet3!$H$2:$H$265, MATCH($A5, Sheet3!$A$2:$A$265, 0))</f>
        <v>Varies with device</v>
      </c>
    </row>
    <row r="6" spans="1:11" x14ac:dyDescent="0.25">
      <c r="A6" s="1" t="s">
        <v>14</v>
      </c>
      <c r="B6">
        <v>4.3</v>
      </c>
      <c r="C6" s="1" t="s">
        <v>15</v>
      </c>
      <c r="D6" s="1" t="s">
        <v>16</v>
      </c>
      <c r="E6" s="1" t="str">
        <f xml:space="preserve"> VLOOKUP($A6, Sheet3!$A$2:$B$265, 2, FALSE)</f>
        <v>Art &amp; Design;Creativity</v>
      </c>
      <c r="F6" s="1">
        <f>VLOOKUP($A6, Sheet3!$A$2:$C$265, 3, FALSE)</f>
        <v>967</v>
      </c>
      <c r="G6" s="1">
        <f>VLOOKUP($A6, Sheet3!$A$2:$D$265, 4, FALSE)</f>
        <v>100000</v>
      </c>
      <c r="H6" s="1" t="str">
        <f>INDEX(Sheet3!$E$2:$E$265, MATCH($A6, Sheet3!$A$2:$A$265, 0))</f>
        <v>Free</v>
      </c>
      <c r="I6" s="1" t="str">
        <f>INDEX(Sheet3!$F$2:$F$265, MATCH($A6, Sheet3!$A$2:$A$265, 0))</f>
        <v>Everyone</v>
      </c>
      <c r="J6" s="2">
        <f>INDEX(Sheet3!$G$2:$G$265, MATCH($A6, Sheet3!$A$2:$A$265, 0))</f>
        <v>43271</v>
      </c>
      <c r="K6" s="1" t="str">
        <f>INDEX(Sheet3!$H$2:$H$265, MATCH($A6, Sheet3!$A$2:$A$265, 0))</f>
        <v>1.1</v>
      </c>
    </row>
    <row r="7" spans="1:11" x14ac:dyDescent="0.25">
      <c r="A7" s="1" t="s">
        <v>17</v>
      </c>
      <c r="B7">
        <v>4.4000000000000004</v>
      </c>
      <c r="C7" s="1" t="s">
        <v>18</v>
      </c>
      <c r="D7" s="1" t="s">
        <v>19</v>
      </c>
      <c r="E7" s="1" t="str">
        <f xml:space="preserve"> VLOOKUP($A7, Sheet3!$A$2:$B$265, 2, FALSE)</f>
        <v>Art &amp; Design</v>
      </c>
      <c r="F7" s="1">
        <f>VLOOKUP($A7, Sheet3!$A$2:$C$265, 3, FALSE)</f>
        <v>167</v>
      </c>
      <c r="G7" s="1">
        <f>VLOOKUP($A7, Sheet3!$A$2:$D$265, 4, FALSE)</f>
        <v>50000</v>
      </c>
      <c r="H7" s="1" t="str">
        <f>INDEX(Sheet3!$E$2:$E$265, MATCH($A7, Sheet3!$A$2:$A$265, 0))</f>
        <v>Free</v>
      </c>
      <c r="I7" s="1" t="str">
        <f>INDEX(Sheet3!$F$2:$F$265, MATCH($A7, Sheet3!$A$2:$A$265, 0))</f>
        <v>Everyone</v>
      </c>
      <c r="J7" s="2">
        <f>INDEX(Sheet3!$G$2:$G$265, MATCH($A7, Sheet3!$A$2:$A$265, 0))</f>
        <v>42820</v>
      </c>
      <c r="K7" s="1" t="str">
        <f>INDEX(Sheet3!$H$2:$H$265, MATCH($A7, Sheet3!$A$2:$A$265, 0))</f>
        <v>1.0</v>
      </c>
    </row>
    <row r="8" spans="1:11" x14ac:dyDescent="0.25">
      <c r="A8" s="1" t="s">
        <v>20</v>
      </c>
      <c r="B8">
        <v>3.8</v>
      </c>
      <c r="C8" s="1" t="s">
        <v>5</v>
      </c>
      <c r="D8" s="1" t="s">
        <v>6</v>
      </c>
      <c r="E8" s="1" t="str">
        <f xml:space="preserve"> VLOOKUP($A8, Sheet3!$A$2:$B$265, 2, FALSE)</f>
        <v>Art &amp; Design</v>
      </c>
      <c r="F8" s="1">
        <f>VLOOKUP($A8, Sheet3!$A$2:$C$265, 3, FALSE)</f>
        <v>178</v>
      </c>
      <c r="G8" s="1">
        <f>VLOOKUP($A8, Sheet3!$A$2:$D$265, 4, FALSE)</f>
        <v>50000</v>
      </c>
      <c r="H8" s="1" t="str">
        <f>INDEX(Sheet3!$E$2:$E$265, MATCH($A8, Sheet3!$A$2:$A$265, 0))</f>
        <v>Free</v>
      </c>
      <c r="I8" s="1" t="str">
        <f>INDEX(Sheet3!$F$2:$F$265, MATCH($A8, Sheet3!$A$2:$A$265, 0))</f>
        <v>Everyone</v>
      </c>
      <c r="J8" s="2">
        <f>INDEX(Sheet3!$G$2:$G$265, MATCH($A8, Sheet3!$A$2:$A$265, 0))</f>
        <v>43216</v>
      </c>
      <c r="K8" s="1" t="str">
        <f>INDEX(Sheet3!$H$2:$H$265, MATCH($A8, Sheet3!$A$2:$A$265, 0))</f>
        <v>1.1</v>
      </c>
    </row>
    <row r="9" spans="1:11" x14ac:dyDescent="0.25">
      <c r="A9" s="1" t="s">
        <v>21</v>
      </c>
      <c r="B9">
        <v>4.0999999999999996</v>
      </c>
      <c r="C9" s="1" t="s">
        <v>22</v>
      </c>
      <c r="D9" s="1" t="s">
        <v>13</v>
      </c>
      <c r="E9" s="1" t="str">
        <f xml:space="preserve"> VLOOKUP($A9, Sheet3!$A$2:$B$265, 2, FALSE)</f>
        <v>Art &amp; Design</v>
      </c>
      <c r="F9" s="1">
        <f>VLOOKUP($A9, Sheet3!$A$2:$C$265, 3, FALSE)</f>
        <v>36815</v>
      </c>
      <c r="G9" s="1">
        <f>VLOOKUP($A9, Sheet3!$A$2:$D$265, 4, FALSE)</f>
        <v>1000000</v>
      </c>
      <c r="H9" s="1" t="str">
        <f>INDEX(Sheet3!$E$2:$E$265, MATCH($A9, Sheet3!$A$2:$A$265, 0))</f>
        <v>Free</v>
      </c>
      <c r="I9" s="1" t="str">
        <f>INDEX(Sheet3!$F$2:$F$265, MATCH($A9, Sheet3!$A$2:$A$265, 0))</f>
        <v>Everyone</v>
      </c>
      <c r="J9" s="2">
        <f>INDEX(Sheet3!$G$2:$G$265, MATCH($A9, Sheet3!$A$2:$A$265, 0))</f>
        <v>43265</v>
      </c>
      <c r="K9" s="1" t="str">
        <f>INDEX(Sheet3!$H$2:$H$265, MATCH($A9, Sheet3!$A$2:$A$265, 0))</f>
        <v>6.1.61.1</v>
      </c>
    </row>
    <row r="10" spans="1:11" x14ac:dyDescent="0.25">
      <c r="A10" s="1" t="s">
        <v>23</v>
      </c>
      <c r="B10">
        <v>4.4000000000000004</v>
      </c>
      <c r="C10" s="1" t="s">
        <v>24</v>
      </c>
      <c r="D10" s="1" t="s">
        <v>25</v>
      </c>
      <c r="E10" s="1" t="str">
        <f xml:space="preserve"> VLOOKUP($A10, Sheet3!$A$2:$B$265, 2, FALSE)</f>
        <v>Art &amp; Design</v>
      </c>
      <c r="F10" s="1">
        <f>VLOOKUP($A10, Sheet3!$A$2:$C$265, 3, FALSE)</f>
        <v>13791</v>
      </c>
      <c r="G10" s="1">
        <f>VLOOKUP($A10, Sheet3!$A$2:$D$265, 4, FALSE)</f>
        <v>1000000</v>
      </c>
      <c r="H10" s="1" t="str">
        <f>INDEX(Sheet3!$E$2:$E$265, MATCH($A10, Sheet3!$A$2:$A$265, 0))</f>
        <v>Free</v>
      </c>
      <c r="I10" s="1" t="str">
        <f>INDEX(Sheet3!$F$2:$F$265, MATCH($A10, Sheet3!$A$2:$A$265, 0))</f>
        <v>Everyone</v>
      </c>
      <c r="J10" s="2">
        <f>INDEX(Sheet3!$G$2:$G$265, MATCH($A10, Sheet3!$A$2:$A$265, 0))</f>
        <v>42998</v>
      </c>
      <c r="K10" s="1" t="str">
        <f>INDEX(Sheet3!$H$2:$H$265, MATCH($A10, Sheet3!$A$2:$A$265, 0))</f>
        <v>2.9.2</v>
      </c>
    </row>
    <row r="11" spans="1:11" x14ac:dyDescent="0.25">
      <c r="A11" s="1" t="s">
        <v>26</v>
      </c>
      <c r="B11">
        <v>4.7</v>
      </c>
      <c r="C11" s="1" t="s">
        <v>27</v>
      </c>
      <c r="D11" s="1" t="s">
        <v>6</v>
      </c>
      <c r="E11" s="1" t="str">
        <f xml:space="preserve"> VLOOKUP($A11, Sheet3!$A$2:$B$265, 2, FALSE)</f>
        <v>Art &amp; Design;Creativity</v>
      </c>
      <c r="F11" s="1">
        <f>VLOOKUP($A11, Sheet3!$A$2:$C$265, 3, FALSE)</f>
        <v>121</v>
      </c>
      <c r="G11" s="1">
        <f>VLOOKUP($A11, Sheet3!$A$2:$D$265, 4, FALSE)</f>
        <v>10000</v>
      </c>
      <c r="H11" s="1" t="str">
        <f>INDEX(Sheet3!$E$2:$E$265, MATCH($A11, Sheet3!$A$2:$A$265, 0))</f>
        <v>Free</v>
      </c>
      <c r="I11" s="1" t="str">
        <f>INDEX(Sheet3!$F$2:$F$265, MATCH($A11, Sheet3!$A$2:$A$265, 0))</f>
        <v>Everyone</v>
      </c>
      <c r="J11" s="2">
        <f>INDEX(Sheet3!$G$2:$G$265, MATCH($A11, Sheet3!$A$2:$A$265, 0))</f>
        <v>43284</v>
      </c>
      <c r="K11" s="1" t="str">
        <f>INDEX(Sheet3!$H$2:$H$265, MATCH($A11, Sheet3!$A$2:$A$265, 0))</f>
        <v>2.8</v>
      </c>
    </row>
    <row r="12" spans="1:11" x14ac:dyDescent="0.25">
      <c r="A12" s="1" t="s">
        <v>28</v>
      </c>
      <c r="B12">
        <v>4.4000000000000004</v>
      </c>
      <c r="C12" s="1" t="s">
        <v>29</v>
      </c>
      <c r="D12" s="1" t="s">
        <v>30</v>
      </c>
      <c r="E12" s="1" t="str">
        <f xml:space="preserve"> VLOOKUP($A12, Sheet3!$A$2:$B$265, 2, FALSE)</f>
        <v>Art &amp; Design</v>
      </c>
      <c r="F12" s="1">
        <f>VLOOKUP($A12, Sheet3!$A$2:$C$265, 3, FALSE)</f>
        <v>13880</v>
      </c>
      <c r="G12" s="1">
        <f>VLOOKUP($A12, Sheet3!$A$2:$D$265, 4, FALSE)</f>
        <v>1000000</v>
      </c>
      <c r="H12" s="1" t="str">
        <f>INDEX(Sheet3!$E$2:$E$265, MATCH($A12, Sheet3!$A$2:$A$265, 0))</f>
        <v>Free</v>
      </c>
      <c r="I12" s="1" t="str">
        <f>INDEX(Sheet3!$F$2:$F$265, MATCH($A12, Sheet3!$A$2:$A$265, 0))</f>
        <v>Everyone</v>
      </c>
      <c r="J12" s="2">
        <f>INDEX(Sheet3!$G$2:$G$265, MATCH($A12, Sheet3!$A$2:$A$265, 0))</f>
        <v>43035</v>
      </c>
      <c r="K12" s="1" t="str">
        <f>INDEX(Sheet3!$H$2:$H$265, MATCH($A12, Sheet3!$A$2:$A$265, 0))</f>
        <v>1.0.4</v>
      </c>
    </row>
    <row r="13" spans="1:11" x14ac:dyDescent="0.25">
      <c r="A13" s="1" t="s">
        <v>31</v>
      </c>
      <c r="B13">
        <v>4.4000000000000004</v>
      </c>
      <c r="C13" s="1" t="s">
        <v>32</v>
      </c>
      <c r="D13" s="1" t="s">
        <v>33</v>
      </c>
      <c r="E13" s="1" t="str">
        <f xml:space="preserve"> VLOOKUP($A13, Sheet3!$A$2:$B$265, 2, FALSE)</f>
        <v>Art &amp; Design</v>
      </c>
      <c r="F13" s="1">
        <f>VLOOKUP($A13, Sheet3!$A$2:$C$265, 3, FALSE)</f>
        <v>8788</v>
      </c>
      <c r="G13" s="1">
        <f>VLOOKUP($A13, Sheet3!$A$2:$D$265, 4, FALSE)</f>
        <v>1000000</v>
      </c>
      <c r="H13" s="1" t="str">
        <f>INDEX(Sheet3!$E$2:$E$265, MATCH($A13, Sheet3!$A$2:$A$265, 0))</f>
        <v>Free</v>
      </c>
      <c r="I13" s="1" t="str">
        <f>INDEX(Sheet3!$F$2:$F$265, MATCH($A13, Sheet3!$A$2:$A$265, 0))</f>
        <v>Everyone</v>
      </c>
      <c r="J13" s="2">
        <f>INDEX(Sheet3!$G$2:$G$265, MATCH($A13, Sheet3!$A$2:$A$265, 0))</f>
        <v>43312</v>
      </c>
      <c r="K13" s="1" t="str">
        <f>INDEX(Sheet3!$H$2:$H$265, MATCH($A13, Sheet3!$A$2:$A$265, 0))</f>
        <v>1.0.15</v>
      </c>
    </row>
    <row r="14" spans="1:11" x14ac:dyDescent="0.25">
      <c r="A14" s="1" t="s">
        <v>34</v>
      </c>
      <c r="B14">
        <v>4.2</v>
      </c>
      <c r="C14" s="1" t="s">
        <v>35</v>
      </c>
      <c r="D14" s="1" t="s">
        <v>30</v>
      </c>
      <c r="E14" s="1" t="str">
        <f xml:space="preserve"> VLOOKUP($A14, Sheet3!$A$2:$B$265, 2, FALSE)</f>
        <v>Art &amp; Design</v>
      </c>
      <c r="F14" s="1">
        <f>VLOOKUP($A14, Sheet3!$A$2:$C$265, 3, FALSE)</f>
        <v>44829</v>
      </c>
      <c r="G14" s="1">
        <f>VLOOKUP($A14, Sheet3!$A$2:$D$265, 4, FALSE)</f>
        <v>10000000</v>
      </c>
      <c r="H14" s="1" t="str">
        <f>INDEX(Sheet3!$E$2:$E$265, MATCH($A14, Sheet3!$A$2:$A$265, 0))</f>
        <v>Free</v>
      </c>
      <c r="I14" s="1" t="str">
        <f>INDEX(Sheet3!$F$2:$F$265, MATCH($A14, Sheet3!$A$2:$A$265, 0))</f>
        <v>Teen</v>
      </c>
      <c r="J14" s="2">
        <f>INDEX(Sheet3!$G$2:$G$265, MATCH($A14, Sheet3!$A$2:$A$265, 0))</f>
        <v>43192</v>
      </c>
      <c r="K14" s="1" t="str">
        <f>INDEX(Sheet3!$H$2:$H$265, MATCH($A14, Sheet3!$A$2:$A$265, 0))</f>
        <v>3.8</v>
      </c>
    </row>
    <row r="15" spans="1:11" x14ac:dyDescent="0.25">
      <c r="A15" s="1" t="s">
        <v>36</v>
      </c>
      <c r="B15">
        <v>4.5999999999999996</v>
      </c>
      <c r="C15" s="1" t="s">
        <v>37</v>
      </c>
      <c r="D15" s="1" t="s">
        <v>16</v>
      </c>
      <c r="E15" s="1" t="str">
        <f xml:space="preserve"> VLOOKUP($A15, Sheet3!$A$2:$B$265, 2, FALSE)</f>
        <v>Art &amp; Design</v>
      </c>
      <c r="F15" s="1">
        <f>VLOOKUP($A15, Sheet3!$A$2:$C$265, 3, FALSE)</f>
        <v>4326</v>
      </c>
      <c r="G15" s="1">
        <f>VLOOKUP($A15, Sheet3!$A$2:$D$265, 4, FALSE)</f>
        <v>100000</v>
      </c>
      <c r="H15" s="1" t="str">
        <f>INDEX(Sheet3!$E$2:$E$265, MATCH($A15, Sheet3!$A$2:$A$265, 0))</f>
        <v>Free</v>
      </c>
      <c r="I15" s="1" t="str">
        <f>INDEX(Sheet3!$F$2:$F$265, MATCH($A15, Sheet3!$A$2:$A$265, 0))</f>
        <v>Everyone</v>
      </c>
      <c r="J15" s="2">
        <f>INDEX(Sheet3!$G$2:$G$265, MATCH($A15, Sheet3!$A$2:$A$265, 0))</f>
        <v>43277</v>
      </c>
      <c r="K15" s="1" t="str">
        <f>INDEX(Sheet3!$H$2:$H$265, MATCH($A15, Sheet3!$A$2:$A$265, 0))</f>
        <v>1.0.4</v>
      </c>
    </row>
    <row r="16" spans="1:11" x14ac:dyDescent="0.25">
      <c r="A16" s="1" t="s">
        <v>38</v>
      </c>
      <c r="B16">
        <v>4.4000000000000004</v>
      </c>
      <c r="C16" s="1" t="s">
        <v>39</v>
      </c>
      <c r="D16" s="1" t="s">
        <v>19</v>
      </c>
      <c r="E16" s="1" t="str">
        <f xml:space="preserve"> VLOOKUP($A16, Sheet3!$A$2:$B$265, 2, FALSE)</f>
        <v>Art &amp; Design</v>
      </c>
      <c r="F16" s="1">
        <f>VLOOKUP($A16, Sheet3!$A$2:$C$265, 3, FALSE)</f>
        <v>1518</v>
      </c>
      <c r="G16" s="1">
        <f>VLOOKUP($A16, Sheet3!$A$2:$D$265, 4, FALSE)</f>
        <v>100000</v>
      </c>
      <c r="H16" s="1" t="str">
        <f>INDEX(Sheet3!$E$2:$E$265, MATCH($A16, Sheet3!$A$2:$A$265, 0))</f>
        <v>Free</v>
      </c>
      <c r="I16" s="1" t="str">
        <f>INDEX(Sheet3!$F$2:$F$265, MATCH($A16, Sheet3!$A$2:$A$265, 0))</f>
        <v>Everyone</v>
      </c>
      <c r="J16" s="2">
        <f>INDEX(Sheet3!$G$2:$G$265, MATCH($A16, Sheet3!$A$2:$A$265, 0))</f>
        <v>43315</v>
      </c>
      <c r="K16" s="1" t="str">
        <f>INDEX(Sheet3!$H$2:$H$265, MATCH($A16, Sheet3!$A$2:$A$265, 0))</f>
        <v>1.2.3</v>
      </c>
    </row>
    <row r="17" spans="1:11" x14ac:dyDescent="0.25">
      <c r="A17" s="1" t="s">
        <v>40</v>
      </c>
      <c r="B17">
        <v>4.7</v>
      </c>
      <c r="C17" s="1" t="s">
        <v>41</v>
      </c>
      <c r="D17" s="1" t="s">
        <v>30</v>
      </c>
      <c r="E17" s="1" t="str">
        <f xml:space="preserve"> VLOOKUP($A17, Sheet3!$A$2:$B$265, 2, FALSE)</f>
        <v>Art &amp; Design</v>
      </c>
      <c r="F17" s="1">
        <f>VLOOKUP($A17, Sheet3!$A$2:$C$265, 3, FALSE)</f>
        <v>3632</v>
      </c>
      <c r="G17" s="1">
        <f>VLOOKUP($A17, Sheet3!$A$2:$D$265, 4, FALSE)</f>
        <v>500000</v>
      </c>
      <c r="H17" s="1" t="str">
        <f>INDEX(Sheet3!$E$2:$E$265, MATCH($A17, Sheet3!$A$2:$A$265, 0))</f>
        <v>Free</v>
      </c>
      <c r="I17" s="1" t="str">
        <f>INDEX(Sheet3!$F$2:$F$265, MATCH($A17, Sheet3!$A$2:$A$265, 0))</f>
        <v>Everyone</v>
      </c>
      <c r="J17" s="2">
        <f>INDEX(Sheet3!$G$2:$G$265, MATCH($A17, Sheet3!$A$2:$A$265, 0))</f>
        <v>43312</v>
      </c>
      <c r="K17" s="1" t="str">
        <f>INDEX(Sheet3!$H$2:$H$265, MATCH($A17, Sheet3!$A$2:$A$265, 0))</f>
        <v>3.1</v>
      </c>
    </row>
    <row r="18" spans="1:11" x14ac:dyDescent="0.25">
      <c r="A18" s="1" t="s">
        <v>42</v>
      </c>
      <c r="B18">
        <v>4.5</v>
      </c>
      <c r="C18" s="1" t="s">
        <v>43</v>
      </c>
      <c r="D18" s="1" t="s">
        <v>19</v>
      </c>
      <c r="E18" s="1" t="str">
        <f xml:space="preserve"> VLOOKUP($A18, Sheet3!$A$2:$B$265, 2, FALSE)</f>
        <v>Art &amp; Design</v>
      </c>
      <c r="F18" s="1">
        <f>VLOOKUP($A18, Sheet3!$A$2:$C$265, 3, FALSE)</f>
        <v>27</v>
      </c>
      <c r="G18" s="1">
        <f>VLOOKUP($A18, Sheet3!$A$2:$D$265, 4, FALSE)</f>
        <v>10000</v>
      </c>
      <c r="H18" s="1" t="str">
        <f>INDEX(Sheet3!$E$2:$E$265, MATCH($A18, Sheet3!$A$2:$A$265, 0))</f>
        <v>Free</v>
      </c>
      <c r="I18" s="1" t="str">
        <f>INDEX(Sheet3!$F$2:$F$265, MATCH($A18, Sheet3!$A$2:$A$265, 0))</f>
        <v>Everyone</v>
      </c>
      <c r="J18" s="2">
        <f>INDEX(Sheet3!$G$2:$G$265, MATCH($A18, Sheet3!$A$2:$A$265, 0))</f>
        <v>43046</v>
      </c>
      <c r="K18" s="1" t="str">
        <f>INDEX(Sheet3!$H$2:$H$265, MATCH($A18, Sheet3!$A$2:$A$265, 0))</f>
        <v>1.0</v>
      </c>
    </row>
    <row r="19" spans="1:11" x14ac:dyDescent="0.25">
      <c r="A19" s="1" t="s">
        <v>44</v>
      </c>
      <c r="B19">
        <v>4.3</v>
      </c>
      <c r="C19" s="1" t="s">
        <v>45</v>
      </c>
      <c r="D19" s="1" t="s">
        <v>6</v>
      </c>
      <c r="E19" s="1" t="str">
        <f xml:space="preserve"> VLOOKUP($A19, Sheet3!$A$2:$B$265, 2, FALSE)</f>
        <v>Art &amp; Design</v>
      </c>
      <c r="F19" s="1">
        <f>VLOOKUP($A19, Sheet3!$A$2:$C$265, 3, FALSE)</f>
        <v>194216</v>
      </c>
      <c r="G19" s="1">
        <f>VLOOKUP($A19, Sheet3!$A$2:$D$265, 4, FALSE)</f>
        <v>5000000</v>
      </c>
      <c r="H19" s="1" t="str">
        <f>INDEX(Sheet3!$E$2:$E$265, MATCH($A19, Sheet3!$A$2:$A$265, 0))</f>
        <v>Free</v>
      </c>
      <c r="I19" s="1" t="str">
        <f>INDEX(Sheet3!$F$2:$F$265, MATCH($A19, Sheet3!$A$2:$A$265, 0))</f>
        <v>Everyone</v>
      </c>
      <c r="J19" s="2">
        <f>INDEX(Sheet3!$G$2:$G$265, MATCH($A19, Sheet3!$A$2:$A$265, 0))</f>
        <v>43315</v>
      </c>
      <c r="K19" s="1" t="str">
        <f>INDEX(Sheet3!$H$2:$H$265, MATCH($A19, Sheet3!$A$2:$A$265, 0))</f>
        <v>2.2.5</v>
      </c>
    </row>
    <row r="20" spans="1:11" x14ac:dyDescent="0.25">
      <c r="A20" s="1" t="s">
        <v>46</v>
      </c>
      <c r="B20">
        <v>4.5999999999999996</v>
      </c>
      <c r="C20" s="1" t="s">
        <v>47</v>
      </c>
      <c r="D20" s="1" t="s">
        <v>30</v>
      </c>
      <c r="E20" s="1" t="str">
        <f xml:space="preserve"> VLOOKUP($A20, Sheet3!$A$2:$B$265, 2, FALSE)</f>
        <v>Art &amp; Design</v>
      </c>
      <c r="F20" s="1">
        <f>VLOOKUP($A20, Sheet3!$A$2:$C$265, 3, FALSE)</f>
        <v>224399</v>
      </c>
      <c r="G20" s="1">
        <f>VLOOKUP($A20, Sheet3!$A$2:$D$265, 4, FALSE)</f>
        <v>10000000</v>
      </c>
      <c r="H20" s="1" t="str">
        <f>INDEX(Sheet3!$E$2:$E$265, MATCH($A20, Sheet3!$A$2:$A$265, 0))</f>
        <v>Free</v>
      </c>
      <c r="I20" s="1" t="str">
        <f>INDEX(Sheet3!$F$2:$F$265, MATCH($A20, Sheet3!$A$2:$A$265, 0))</f>
        <v>Everyone</v>
      </c>
      <c r="J20" s="2">
        <f>INDEX(Sheet3!$G$2:$G$265, MATCH($A20, Sheet3!$A$2:$A$265, 0))</f>
        <v>43311</v>
      </c>
      <c r="K20" s="1" t="str">
        <f>INDEX(Sheet3!$H$2:$H$265, MATCH($A20, Sheet3!$A$2:$A$265, 0))</f>
        <v>5.5.4</v>
      </c>
    </row>
    <row r="21" spans="1:11" x14ac:dyDescent="0.25">
      <c r="A21" s="1" t="s">
        <v>48</v>
      </c>
      <c r="B21">
        <v>4</v>
      </c>
      <c r="C21" s="1" t="s">
        <v>8</v>
      </c>
      <c r="D21" s="1" t="s">
        <v>30</v>
      </c>
      <c r="E21" s="1" t="str">
        <f xml:space="preserve"> VLOOKUP($A21, Sheet3!$A$2:$B$265, 2, FALSE)</f>
        <v>Art &amp; Design</v>
      </c>
      <c r="F21" s="1">
        <f>VLOOKUP($A21, Sheet3!$A$2:$C$265, 3, FALSE)</f>
        <v>450</v>
      </c>
      <c r="G21" s="1">
        <f>VLOOKUP($A21, Sheet3!$A$2:$D$265, 4, FALSE)</f>
        <v>100000</v>
      </c>
      <c r="H21" s="1" t="str">
        <f>INDEX(Sheet3!$E$2:$E$265, MATCH($A21, Sheet3!$A$2:$A$265, 0))</f>
        <v>Free</v>
      </c>
      <c r="I21" s="1" t="str">
        <f>INDEX(Sheet3!$F$2:$F$265, MATCH($A21, Sheet3!$A$2:$A$265, 0))</f>
        <v>Everyone</v>
      </c>
      <c r="J21" s="2">
        <f>INDEX(Sheet3!$G$2:$G$265, MATCH($A21, Sheet3!$A$2:$A$265, 0))</f>
        <v>43210</v>
      </c>
      <c r="K21" s="1" t="str">
        <f>INDEX(Sheet3!$H$2:$H$265, MATCH($A21, Sheet3!$A$2:$A$265, 0))</f>
        <v>4.0</v>
      </c>
    </row>
    <row r="22" spans="1:11" x14ac:dyDescent="0.25">
      <c r="A22" s="1" t="s">
        <v>49</v>
      </c>
      <c r="B22">
        <v>4.0999999999999996</v>
      </c>
      <c r="C22" s="1" t="s">
        <v>32</v>
      </c>
      <c r="D22" s="1" t="s">
        <v>6</v>
      </c>
      <c r="E22" s="1" t="str">
        <f xml:space="preserve"> VLOOKUP($A22, Sheet3!$A$2:$B$265, 2, FALSE)</f>
        <v>Art &amp; Design</v>
      </c>
      <c r="F22" s="1">
        <f>VLOOKUP($A22, Sheet3!$A$2:$C$265, 3, FALSE)</f>
        <v>654</v>
      </c>
      <c r="G22" s="1">
        <f>VLOOKUP($A22, Sheet3!$A$2:$D$265, 4, FALSE)</f>
        <v>100000</v>
      </c>
      <c r="H22" s="1" t="str">
        <f>INDEX(Sheet3!$E$2:$E$265, MATCH($A22, Sheet3!$A$2:$A$265, 0))</f>
        <v>Free</v>
      </c>
      <c r="I22" s="1" t="str">
        <f>INDEX(Sheet3!$F$2:$F$265, MATCH($A22, Sheet3!$A$2:$A$265, 0))</f>
        <v>Everyone</v>
      </c>
      <c r="J22" s="2">
        <f>INDEX(Sheet3!$G$2:$G$265, MATCH($A22, Sheet3!$A$2:$A$265, 0))</f>
        <v>43179</v>
      </c>
      <c r="K22" s="1" t="str">
        <f>INDEX(Sheet3!$H$2:$H$265, MATCH($A22, Sheet3!$A$2:$A$265, 0))</f>
        <v>1.1</v>
      </c>
    </row>
    <row r="23" spans="1:11" x14ac:dyDescent="0.25">
      <c r="A23" s="1" t="s">
        <v>50</v>
      </c>
      <c r="B23">
        <v>4.7</v>
      </c>
      <c r="C23" s="1" t="s">
        <v>51</v>
      </c>
      <c r="D23" s="1" t="s">
        <v>6</v>
      </c>
      <c r="E23" s="1" t="str">
        <f xml:space="preserve"> VLOOKUP($A23, Sheet3!$A$2:$B$265, 2, FALSE)</f>
        <v>Art &amp; Design</v>
      </c>
      <c r="F23" s="1">
        <f>VLOOKUP($A23, Sheet3!$A$2:$C$265, 3, FALSE)</f>
        <v>7699</v>
      </c>
      <c r="G23" s="1">
        <f>VLOOKUP($A23, Sheet3!$A$2:$D$265, 4, FALSE)</f>
        <v>500000</v>
      </c>
      <c r="H23" s="1" t="str">
        <f>INDEX(Sheet3!$E$2:$E$265, MATCH($A23, Sheet3!$A$2:$A$265, 0))</f>
        <v>Free</v>
      </c>
      <c r="I23" s="1" t="str">
        <f>INDEX(Sheet3!$F$2:$F$265, MATCH($A23, Sheet3!$A$2:$A$265, 0))</f>
        <v>Everyone 10+</v>
      </c>
      <c r="J23" s="2">
        <f>INDEX(Sheet3!$G$2:$G$265, MATCH($A23, Sheet3!$A$2:$A$265, 0))</f>
        <v>43293</v>
      </c>
      <c r="K23" s="1" t="str">
        <f>INDEX(Sheet3!$H$2:$H$265, MATCH($A23, Sheet3!$A$2:$A$265, 0))</f>
        <v>2.2.6.2</v>
      </c>
    </row>
    <row r="24" spans="1:11" x14ac:dyDescent="0.25">
      <c r="A24" s="1" t="s">
        <v>52</v>
      </c>
      <c r="B24">
        <v>4.7</v>
      </c>
      <c r="C24" s="1" t="s">
        <v>53</v>
      </c>
      <c r="D24" s="1" t="s">
        <v>30</v>
      </c>
      <c r="E24" s="1" t="str">
        <f xml:space="preserve"> VLOOKUP($A24, Sheet3!$A$2:$B$265, 2, FALSE)</f>
        <v>Art &amp; Design</v>
      </c>
      <c r="F24" s="1">
        <f>VLOOKUP($A24, Sheet3!$A$2:$C$265, 3, FALSE)</f>
        <v>118</v>
      </c>
      <c r="G24" s="1">
        <f>VLOOKUP($A24, Sheet3!$A$2:$D$265, 4, FALSE)</f>
        <v>50000</v>
      </c>
      <c r="H24" s="1" t="str">
        <f>INDEX(Sheet3!$E$2:$E$265, MATCH($A24, Sheet3!$A$2:$A$265, 0))</f>
        <v>Free</v>
      </c>
      <c r="I24" s="1" t="str">
        <f>INDEX(Sheet3!$F$2:$F$265, MATCH($A24, Sheet3!$A$2:$A$265, 0))</f>
        <v>Everyone</v>
      </c>
      <c r="J24" s="2">
        <f>INDEX(Sheet3!$G$2:$G$265, MATCH($A24, Sheet3!$A$2:$A$265, 0))</f>
        <v>43288</v>
      </c>
      <c r="K24" s="1" t="str">
        <f>INDEX(Sheet3!$H$2:$H$265, MATCH($A24, Sheet3!$A$2:$A$265, 0))</f>
        <v>1.1.3</v>
      </c>
    </row>
    <row r="25" spans="1:11" x14ac:dyDescent="0.25">
      <c r="A25" s="1" t="s">
        <v>54</v>
      </c>
      <c r="B25">
        <v>4.8</v>
      </c>
      <c r="C25" s="1" t="s">
        <v>55</v>
      </c>
      <c r="D25" s="1" t="s">
        <v>25</v>
      </c>
      <c r="E25" s="1" t="str">
        <f xml:space="preserve"> VLOOKUP($A25, Sheet3!$A$2:$B$265, 2, FALSE)</f>
        <v>Art &amp; Design</v>
      </c>
      <c r="F25" s="1">
        <f>VLOOKUP($A25, Sheet3!$A$2:$C$265, 3, FALSE)</f>
        <v>192</v>
      </c>
      <c r="G25" s="1">
        <f>VLOOKUP($A25, Sheet3!$A$2:$D$265, 4, FALSE)</f>
        <v>10000</v>
      </c>
      <c r="H25" s="1" t="str">
        <f>INDEX(Sheet3!$E$2:$E$265, MATCH($A25, Sheet3!$A$2:$A$265, 0))</f>
        <v>Free</v>
      </c>
      <c r="I25" s="1" t="str">
        <f>INDEX(Sheet3!$F$2:$F$265, MATCH($A25, Sheet3!$A$2:$A$265, 0))</f>
        <v>Everyone</v>
      </c>
      <c r="J25" s="2">
        <f>INDEX(Sheet3!$G$2:$G$265, MATCH($A25, Sheet3!$A$2:$A$265, 0))</f>
        <v>43215</v>
      </c>
      <c r="K25" s="1" t="str">
        <f>INDEX(Sheet3!$H$2:$H$265, MATCH($A25, Sheet3!$A$2:$A$265, 0))</f>
        <v>1.5</v>
      </c>
    </row>
    <row r="26" spans="1:11" x14ac:dyDescent="0.25">
      <c r="A26" s="1" t="s">
        <v>56</v>
      </c>
      <c r="B26">
        <v>4.7</v>
      </c>
      <c r="C26" s="1" t="s">
        <v>12</v>
      </c>
      <c r="D26" s="1" t="s">
        <v>6</v>
      </c>
      <c r="E26" s="1" t="str">
        <f xml:space="preserve"> VLOOKUP($A26, Sheet3!$A$2:$B$265, 2, FALSE)</f>
        <v>Art &amp; Design;Creativity</v>
      </c>
      <c r="F26" s="1">
        <f>VLOOKUP($A26, Sheet3!$A$2:$C$265, 3, FALSE)</f>
        <v>20260</v>
      </c>
      <c r="G26" s="1">
        <f>VLOOKUP($A26, Sheet3!$A$2:$D$265, 4, FALSE)</f>
        <v>500000</v>
      </c>
      <c r="H26" s="1" t="str">
        <f>INDEX(Sheet3!$E$2:$E$265, MATCH($A26, Sheet3!$A$2:$A$265, 0))</f>
        <v>Free</v>
      </c>
      <c r="I26" s="1" t="str">
        <f>INDEX(Sheet3!$F$2:$F$265, MATCH($A26, Sheet3!$A$2:$A$265, 0))</f>
        <v>Everyone</v>
      </c>
      <c r="J26" s="2">
        <f>INDEX(Sheet3!$G$2:$G$265, MATCH($A26, Sheet3!$A$2:$A$265, 0))</f>
        <v>43019</v>
      </c>
      <c r="K26" s="1" t="str">
        <f>INDEX(Sheet3!$H$2:$H$265, MATCH($A26, Sheet3!$A$2:$A$265, 0))</f>
        <v>1.0.8</v>
      </c>
    </row>
    <row r="27" spans="1:11" x14ac:dyDescent="0.25">
      <c r="A27" s="1" t="s">
        <v>57</v>
      </c>
      <c r="B27">
        <v>4.0999999999999996</v>
      </c>
      <c r="C27" s="1" t="s">
        <v>58</v>
      </c>
      <c r="D27" s="1" t="s">
        <v>6</v>
      </c>
      <c r="E27" s="1" t="str">
        <f xml:space="preserve"> VLOOKUP($A27, Sheet3!$A$2:$B$265, 2, FALSE)</f>
        <v>Art &amp; Design</v>
      </c>
      <c r="F27" s="1">
        <f>VLOOKUP($A27, Sheet3!$A$2:$C$265, 3, FALSE)</f>
        <v>203</v>
      </c>
      <c r="G27" s="1">
        <f>VLOOKUP($A27, Sheet3!$A$2:$D$265, 4, FALSE)</f>
        <v>100000</v>
      </c>
      <c r="H27" s="1" t="str">
        <f>INDEX(Sheet3!$E$2:$E$265, MATCH($A27, Sheet3!$A$2:$A$265, 0))</f>
        <v>Free</v>
      </c>
      <c r="I27" s="1" t="str">
        <f>INDEX(Sheet3!$F$2:$F$265, MATCH($A27, Sheet3!$A$2:$A$265, 0))</f>
        <v>Everyone</v>
      </c>
      <c r="J27" s="2">
        <f>INDEX(Sheet3!$G$2:$G$265, MATCH($A27, Sheet3!$A$2:$A$265, 0))</f>
        <v>43180</v>
      </c>
      <c r="K27" s="1" t="str">
        <f>INDEX(Sheet3!$H$2:$H$265, MATCH($A27, Sheet3!$A$2:$A$265, 0))</f>
        <v>1.03</v>
      </c>
    </row>
    <row r="28" spans="1:11" x14ac:dyDescent="0.25">
      <c r="A28" s="1" t="s">
        <v>59</v>
      </c>
      <c r="B28">
        <v>3.9</v>
      </c>
      <c r="C28" s="1" t="s">
        <v>60</v>
      </c>
      <c r="D28" s="1" t="s">
        <v>19</v>
      </c>
      <c r="E28" s="1" t="str">
        <f xml:space="preserve"> VLOOKUP($A28, Sheet3!$A$2:$B$265, 2, FALSE)</f>
        <v>Art &amp; Design</v>
      </c>
      <c r="F28" s="1">
        <f>VLOOKUP($A28, Sheet3!$A$2:$C$265, 3, FALSE)</f>
        <v>136</v>
      </c>
      <c r="G28" s="1">
        <f>VLOOKUP($A28, Sheet3!$A$2:$D$265, 4, FALSE)</f>
        <v>10000</v>
      </c>
      <c r="H28" s="1" t="str">
        <f>INDEX(Sheet3!$E$2:$E$265, MATCH($A28, Sheet3!$A$2:$A$265, 0))</f>
        <v>Free</v>
      </c>
      <c r="I28" s="1" t="str">
        <f>INDEX(Sheet3!$F$2:$F$265, MATCH($A28, Sheet3!$A$2:$A$265, 0))</f>
        <v>Everyone</v>
      </c>
      <c r="J28" s="2">
        <f>INDEX(Sheet3!$G$2:$G$265, MATCH($A28, Sheet3!$A$2:$A$265, 0))</f>
        <v>43293</v>
      </c>
      <c r="K28" s="1" t="str">
        <f>INDEX(Sheet3!$H$2:$H$265, MATCH($A28, Sheet3!$A$2:$A$265, 0))</f>
        <v>6.0</v>
      </c>
    </row>
    <row r="29" spans="1:11" x14ac:dyDescent="0.25">
      <c r="A29" s="1" t="s">
        <v>61</v>
      </c>
      <c r="B29">
        <v>4.0999999999999996</v>
      </c>
      <c r="C29" s="1" t="s">
        <v>51</v>
      </c>
      <c r="D29" s="1" t="s">
        <v>19</v>
      </c>
      <c r="E29" s="1" t="str">
        <f xml:space="preserve"> VLOOKUP($A29, Sheet3!$A$2:$B$265, 2, FALSE)</f>
        <v>Art &amp; Design</v>
      </c>
      <c r="F29" s="1">
        <f>VLOOKUP($A29, Sheet3!$A$2:$C$265, 3, FALSE)</f>
        <v>223</v>
      </c>
      <c r="G29" s="1">
        <f>VLOOKUP($A29, Sheet3!$A$2:$D$265, 4, FALSE)</f>
        <v>100000</v>
      </c>
      <c r="H29" s="1" t="str">
        <f>INDEX(Sheet3!$E$2:$E$265, MATCH($A29, Sheet3!$A$2:$A$265, 0))</f>
        <v>Free</v>
      </c>
      <c r="I29" s="1" t="str">
        <f>INDEX(Sheet3!$F$2:$F$265, MATCH($A29, Sheet3!$A$2:$A$265, 0))</f>
        <v>Everyone</v>
      </c>
      <c r="J29" s="2">
        <f>INDEX(Sheet3!$G$2:$G$265, MATCH($A29, Sheet3!$A$2:$A$265, 0))</f>
        <v>42969</v>
      </c>
      <c r="K29" s="1" t="str">
        <f>INDEX(Sheet3!$H$2:$H$265, MATCH($A29, Sheet3!$A$2:$A$265, 0))</f>
        <v>1.0</v>
      </c>
    </row>
    <row r="30" spans="1:11" x14ac:dyDescent="0.25">
      <c r="A30" s="1" t="s">
        <v>62</v>
      </c>
      <c r="B30">
        <v>4.2</v>
      </c>
      <c r="C30" s="1" t="s">
        <v>63</v>
      </c>
      <c r="D30" s="1" t="s">
        <v>6</v>
      </c>
      <c r="E30" s="1" t="str">
        <f xml:space="preserve"> VLOOKUP($A30, Sheet3!$A$2:$B$265, 2, FALSE)</f>
        <v>Art &amp; Design</v>
      </c>
      <c r="F30" s="1">
        <f>VLOOKUP($A30, Sheet3!$A$2:$C$265, 3, FALSE)</f>
        <v>1120</v>
      </c>
      <c r="G30" s="1">
        <f>VLOOKUP($A30, Sheet3!$A$2:$D$265, 4, FALSE)</f>
        <v>100000</v>
      </c>
      <c r="H30" s="1" t="str">
        <f>INDEX(Sheet3!$E$2:$E$265, MATCH($A30, Sheet3!$A$2:$A$265, 0))</f>
        <v>Free</v>
      </c>
      <c r="I30" s="1" t="str">
        <f>INDEX(Sheet3!$F$2:$F$265, MATCH($A30, Sheet3!$A$2:$A$265, 0))</f>
        <v>Everyone</v>
      </c>
      <c r="J30" s="2">
        <f>INDEX(Sheet3!$G$2:$G$265, MATCH($A30, Sheet3!$A$2:$A$265, 0))</f>
        <v>43293</v>
      </c>
      <c r="K30" s="1" t="str">
        <f>INDEX(Sheet3!$H$2:$H$265, MATCH($A30, Sheet3!$A$2:$A$265, 0))</f>
        <v>6.7.12.2018</v>
      </c>
    </row>
    <row r="31" spans="1:11" x14ac:dyDescent="0.25">
      <c r="A31" s="1" t="s">
        <v>64</v>
      </c>
      <c r="B31">
        <v>4.0999999999999996</v>
      </c>
      <c r="C31" s="1" t="s">
        <v>65</v>
      </c>
      <c r="D31" s="1" t="s">
        <v>19</v>
      </c>
      <c r="E31" s="1" t="str">
        <f xml:space="preserve"> VLOOKUP($A31, Sheet3!$A$2:$B$265, 2, FALSE)</f>
        <v>Art &amp; Design</v>
      </c>
      <c r="F31" s="1">
        <f>VLOOKUP($A31, Sheet3!$A$2:$C$265, 3, FALSE)</f>
        <v>227</v>
      </c>
      <c r="G31" s="1">
        <f>VLOOKUP($A31, Sheet3!$A$2:$D$265, 4, FALSE)</f>
        <v>50000</v>
      </c>
      <c r="H31" s="1" t="str">
        <f>INDEX(Sheet3!$E$2:$E$265, MATCH($A31, Sheet3!$A$2:$A$265, 0))</f>
        <v>Free</v>
      </c>
      <c r="I31" s="1" t="str">
        <f>INDEX(Sheet3!$F$2:$F$265, MATCH($A31, Sheet3!$A$2:$A$265, 0))</f>
        <v>Everyone</v>
      </c>
      <c r="J31" s="2">
        <f>INDEX(Sheet3!$G$2:$G$265, MATCH($A31, Sheet3!$A$2:$A$265, 0))</f>
        <v>43251</v>
      </c>
      <c r="K31" s="1" t="str">
        <f>INDEX(Sheet3!$H$2:$H$265, MATCH($A31, Sheet3!$A$2:$A$265, 0))</f>
        <v>1.2</v>
      </c>
    </row>
    <row r="32" spans="1:11" x14ac:dyDescent="0.25">
      <c r="A32" s="1" t="s">
        <v>66</v>
      </c>
      <c r="B32">
        <v>4.5</v>
      </c>
      <c r="C32" s="1" t="s">
        <v>67</v>
      </c>
      <c r="D32" s="1" t="s">
        <v>33</v>
      </c>
      <c r="E32" s="1" t="str">
        <f xml:space="preserve"> VLOOKUP($A32, Sheet3!$A$2:$B$265, 2, FALSE)</f>
        <v>Art &amp; Design</v>
      </c>
      <c r="F32" s="1">
        <f>VLOOKUP($A32, Sheet3!$A$2:$C$265, 3, FALSE)</f>
        <v>5035</v>
      </c>
      <c r="G32" s="1">
        <f>VLOOKUP($A32, Sheet3!$A$2:$D$265, 4, FALSE)</f>
        <v>100000</v>
      </c>
      <c r="H32" s="1" t="str">
        <f>INDEX(Sheet3!$E$2:$E$265, MATCH($A32, Sheet3!$A$2:$A$265, 0))</f>
        <v>Free</v>
      </c>
      <c r="I32" s="1" t="str">
        <f>INDEX(Sheet3!$F$2:$F$265, MATCH($A32, Sheet3!$A$2:$A$265, 0))</f>
        <v>Everyone</v>
      </c>
      <c r="J32" s="2">
        <f>INDEX(Sheet3!$G$2:$G$265, MATCH($A32, Sheet3!$A$2:$A$265, 0))</f>
        <v>43300</v>
      </c>
      <c r="K32" s="1" t="str">
        <f>INDEX(Sheet3!$H$2:$H$265, MATCH($A32, Sheet3!$A$2:$A$265, 0))</f>
        <v>2.20</v>
      </c>
    </row>
    <row r="33" spans="1:11" x14ac:dyDescent="0.25">
      <c r="A33" s="1" t="s">
        <v>68</v>
      </c>
      <c r="B33">
        <v>4.2</v>
      </c>
      <c r="C33" s="1" t="s">
        <v>67</v>
      </c>
      <c r="D33" s="1" t="s">
        <v>30</v>
      </c>
      <c r="E33" s="1" t="str">
        <f xml:space="preserve"> VLOOKUP($A33, Sheet3!$A$2:$B$265, 2, FALSE)</f>
        <v>Art &amp; Design</v>
      </c>
      <c r="F33" s="1">
        <f>VLOOKUP($A33, Sheet3!$A$2:$C$265, 3, FALSE)</f>
        <v>1015</v>
      </c>
      <c r="G33" s="1">
        <f>VLOOKUP($A33, Sheet3!$A$2:$D$265, 4, FALSE)</f>
        <v>100000</v>
      </c>
      <c r="H33" s="1" t="str">
        <f>INDEX(Sheet3!$E$2:$E$265, MATCH($A33, Sheet3!$A$2:$A$265, 0))</f>
        <v>Free</v>
      </c>
      <c r="I33" s="1" t="str">
        <f>INDEX(Sheet3!$F$2:$F$265, MATCH($A33, Sheet3!$A$2:$A$265, 0))</f>
        <v>Everyone</v>
      </c>
      <c r="J33" s="2">
        <f>INDEX(Sheet3!$G$2:$G$265, MATCH($A33, Sheet3!$A$2:$A$265, 0))</f>
        <v>43106</v>
      </c>
      <c r="K33" s="1" t="str">
        <f>INDEX(Sheet3!$H$2:$H$265, MATCH($A33, Sheet3!$A$2:$A$265, 0))</f>
        <v>1.1.0</v>
      </c>
    </row>
    <row r="34" spans="1:11" x14ac:dyDescent="0.25">
      <c r="A34" s="1" t="s">
        <v>69</v>
      </c>
      <c r="B34">
        <v>4.7</v>
      </c>
      <c r="C34" s="1" t="s">
        <v>51</v>
      </c>
      <c r="D34" s="1" t="s">
        <v>30</v>
      </c>
      <c r="E34" s="1" t="str">
        <f xml:space="preserve"> VLOOKUP($A34, Sheet3!$A$2:$B$265, 2, FALSE)</f>
        <v>Art &amp; Design</v>
      </c>
      <c r="F34" s="1">
        <f>VLOOKUP($A34, Sheet3!$A$2:$C$265, 3, FALSE)</f>
        <v>353</v>
      </c>
      <c r="G34" s="1">
        <f>VLOOKUP($A34, Sheet3!$A$2:$D$265, 4, FALSE)</f>
        <v>10000</v>
      </c>
      <c r="H34" s="1" t="str">
        <f>INDEX(Sheet3!$E$2:$E$265, MATCH($A34, Sheet3!$A$2:$A$265, 0))</f>
        <v>Free</v>
      </c>
      <c r="I34" s="1" t="str">
        <f>INDEX(Sheet3!$F$2:$F$265, MATCH($A34, Sheet3!$A$2:$A$265, 0))</f>
        <v>Teen</v>
      </c>
      <c r="J34" s="2">
        <f>INDEX(Sheet3!$G$2:$G$265, MATCH($A34, Sheet3!$A$2:$A$265, 0))</f>
        <v>43217</v>
      </c>
      <c r="K34" s="1" t="str">
        <f>INDEX(Sheet3!$H$2:$H$265, MATCH($A34, Sheet3!$A$2:$A$265, 0))</f>
        <v>1.6</v>
      </c>
    </row>
    <row r="35" spans="1:11" x14ac:dyDescent="0.25">
      <c r="A35" s="1" t="s">
        <v>70</v>
      </c>
      <c r="B35">
        <v>3.8</v>
      </c>
      <c r="C35" s="1" t="s">
        <v>63</v>
      </c>
      <c r="D35" s="1" t="s">
        <v>30</v>
      </c>
      <c r="E35" s="1" t="str">
        <f xml:space="preserve"> VLOOKUP($A35, Sheet3!$A$2:$B$265, 2, FALSE)</f>
        <v>Art &amp; Design</v>
      </c>
      <c r="F35" s="1">
        <f>VLOOKUP($A35, Sheet3!$A$2:$C$265, 3, FALSE)</f>
        <v>564</v>
      </c>
      <c r="G35" s="1">
        <f>VLOOKUP($A35, Sheet3!$A$2:$D$265, 4, FALSE)</f>
        <v>100000</v>
      </c>
      <c r="H35" s="1" t="str">
        <f>INDEX(Sheet3!$E$2:$E$265, MATCH($A35, Sheet3!$A$2:$A$265, 0))</f>
        <v>Free</v>
      </c>
      <c r="I35" s="1" t="str">
        <f>INDEX(Sheet3!$F$2:$F$265, MATCH($A35, Sheet3!$A$2:$A$265, 0))</f>
        <v>Everyone</v>
      </c>
      <c r="J35" s="2">
        <f>INDEX(Sheet3!$G$2:$G$265, MATCH($A35, Sheet3!$A$2:$A$265, 0))</f>
        <v>43292</v>
      </c>
      <c r="K35" s="1" t="str">
        <f>INDEX(Sheet3!$H$2:$H$265, MATCH($A35, Sheet3!$A$2:$A$265, 0))</f>
        <v>2.1</v>
      </c>
    </row>
    <row r="36" spans="1:11" x14ac:dyDescent="0.25">
      <c r="A36" s="1" t="s">
        <v>71</v>
      </c>
      <c r="B36">
        <v>4.7</v>
      </c>
      <c r="C36" s="1" t="s">
        <v>72</v>
      </c>
      <c r="D36" s="1" t="s">
        <v>16</v>
      </c>
      <c r="E36" s="1" t="str">
        <f xml:space="preserve"> VLOOKUP($A36, Sheet3!$A$2:$B$265, 2, FALSE)</f>
        <v>Art &amp; Design;Creativity</v>
      </c>
      <c r="F36" s="1">
        <f>VLOOKUP($A36, Sheet3!$A$2:$C$265, 3, FALSE)</f>
        <v>8145</v>
      </c>
      <c r="G36" s="1">
        <f>VLOOKUP($A36, Sheet3!$A$2:$D$265, 4, FALSE)</f>
        <v>500000</v>
      </c>
      <c r="H36" s="1" t="str">
        <f>INDEX(Sheet3!$E$2:$E$265, MATCH($A36, Sheet3!$A$2:$A$265, 0))</f>
        <v>Free</v>
      </c>
      <c r="I36" s="1" t="str">
        <f>INDEX(Sheet3!$F$2:$F$265, MATCH($A36, Sheet3!$A$2:$A$265, 0))</f>
        <v>Everyone</v>
      </c>
      <c r="J36" s="2">
        <f>INDEX(Sheet3!$G$2:$G$265, MATCH($A36, Sheet3!$A$2:$A$265, 0))</f>
        <v>43314</v>
      </c>
      <c r="K36" s="1" t="str">
        <f>INDEX(Sheet3!$H$2:$H$265, MATCH($A36, Sheet3!$A$2:$A$265, 0))</f>
        <v>1.0.9</v>
      </c>
    </row>
    <row r="37" spans="1:11" x14ac:dyDescent="0.25">
      <c r="A37" s="1" t="s">
        <v>73</v>
      </c>
      <c r="B37">
        <v>4.0999999999999996</v>
      </c>
      <c r="C37" s="1" t="s">
        <v>74</v>
      </c>
      <c r="D37" s="1" t="s">
        <v>75</v>
      </c>
      <c r="E37" s="1" t="str">
        <f xml:space="preserve"> VLOOKUP($A37, Sheet3!$A$2:$B$265, 2, FALSE)</f>
        <v>Art &amp; Design</v>
      </c>
      <c r="F37" s="1">
        <f>VLOOKUP($A37, Sheet3!$A$2:$C$265, 3, FALSE)</f>
        <v>36639</v>
      </c>
      <c r="G37" s="1">
        <f>VLOOKUP($A37, Sheet3!$A$2:$D$265, 4, FALSE)</f>
        <v>5000000</v>
      </c>
      <c r="H37" s="1" t="str">
        <f>INDEX(Sheet3!$E$2:$E$265, MATCH($A37, Sheet3!$A$2:$A$265, 0))</f>
        <v>Free</v>
      </c>
      <c r="I37" s="1" t="str">
        <f>INDEX(Sheet3!$F$2:$F$265, MATCH($A37, Sheet3!$A$2:$A$265, 0))</f>
        <v>Everyone</v>
      </c>
      <c r="J37" s="2">
        <f>INDEX(Sheet3!$G$2:$G$265, MATCH($A37, Sheet3!$A$2:$A$265, 0))</f>
        <v>43295</v>
      </c>
      <c r="K37" s="1" t="str">
        <f>INDEX(Sheet3!$H$2:$H$265, MATCH($A37, Sheet3!$A$2:$A$265, 0))</f>
        <v>Varies with device</v>
      </c>
    </row>
    <row r="38" spans="1:11" x14ac:dyDescent="0.25">
      <c r="A38" s="1" t="s">
        <v>76</v>
      </c>
      <c r="B38">
        <v>4.7</v>
      </c>
      <c r="C38" s="1" t="s">
        <v>67</v>
      </c>
      <c r="D38" s="1" t="s">
        <v>6</v>
      </c>
      <c r="E38" s="1" t="str">
        <f xml:space="preserve"> VLOOKUP($A38, Sheet3!$A$2:$B$265, 2, FALSE)</f>
        <v>Art &amp; Design</v>
      </c>
      <c r="F38" s="1">
        <f>VLOOKUP($A38, Sheet3!$A$2:$C$265, 3, FALSE)</f>
        <v>158</v>
      </c>
      <c r="G38" s="1">
        <f>VLOOKUP($A38, Sheet3!$A$2:$D$265, 4, FALSE)</f>
        <v>10000</v>
      </c>
      <c r="H38" s="1" t="str">
        <f>INDEX(Sheet3!$E$2:$E$265, MATCH($A38, Sheet3!$A$2:$A$265, 0))</f>
        <v>Free</v>
      </c>
      <c r="I38" s="1" t="str">
        <f>INDEX(Sheet3!$F$2:$F$265, MATCH($A38, Sheet3!$A$2:$A$265, 0))</f>
        <v>Everyone</v>
      </c>
      <c r="J38" s="2">
        <f>INDEX(Sheet3!$G$2:$G$265, MATCH($A38, Sheet3!$A$2:$A$265, 0))</f>
        <v>43068</v>
      </c>
      <c r="K38" s="1" t="str">
        <f>INDEX(Sheet3!$H$2:$H$265, MATCH($A38, Sheet3!$A$2:$A$265, 0))</f>
        <v>1.3</v>
      </c>
    </row>
    <row r="39" spans="1:11" x14ac:dyDescent="0.25">
      <c r="A39" s="1" t="s">
        <v>77</v>
      </c>
      <c r="B39">
        <v>4</v>
      </c>
      <c r="C39" s="1" t="s">
        <v>78</v>
      </c>
      <c r="D39" s="1" t="s">
        <v>33</v>
      </c>
      <c r="E39" s="1" t="str">
        <f xml:space="preserve"> VLOOKUP($A39, Sheet3!$A$2:$B$265, 2, FALSE)</f>
        <v>Art &amp; Design</v>
      </c>
      <c r="F39" s="1">
        <f>VLOOKUP($A39, Sheet3!$A$2:$C$265, 3, FALSE)</f>
        <v>591</v>
      </c>
      <c r="G39" s="1">
        <f>VLOOKUP($A39, Sheet3!$A$2:$D$265, 4, FALSE)</f>
        <v>500000</v>
      </c>
      <c r="H39" s="1" t="str">
        <f>INDEX(Sheet3!$E$2:$E$265, MATCH($A39, Sheet3!$A$2:$A$265, 0))</f>
        <v>Free</v>
      </c>
      <c r="I39" s="1" t="str">
        <f>INDEX(Sheet3!$F$2:$F$265, MATCH($A39, Sheet3!$A$2:$A$265, 0))</f>
        <v>Everyone</v>
      </c>
      <c r="J39" s="2">
        <f>INDEX(Sheet3!$G$2:$G$265, MATCH($A39, Sheet3!$A$2:$A$265, 0))</f>
        <v>43190</v>
      </c>
      <c r="K39" s="1" t="str">
        <f>INDEX(Sheet3!$H$2:$H$265, MATCH($A39, Sheet3!$A$2:$A$265, 0))</f>
        <v>1</v>
      </c>
    </row>
    <row r="40" spans="1:11" x14ac:dyDescent="0.25">
      <c r="A40" s="1" t="s">
        <v>79</v>
      </c>
      <c r="B40">
        <v>4.2</v>
      </c>
      <c r="C40" s="1" t="s">
        <v>80</v>
      </c>
      <c r="D40" s="1" t="s">
        <v>6</v>
      </c>
      <c r="E40" s="1" t="str">
        <f xml:space="preserve"> VLOOKUP($A40, Sheet3!$A$2:$B$265, 2, FALSE)</f>
        <v>Art &amp; Design</v>
      </c>
      <c r="F40" s="1">
        <f>VLOOKUP($A40, Sheet3!$A$2:$C$265, 3, FALSE)</f>
        <v>117</v>
      </c>
      <c r="G40" s="1">
        <f>VLOOKUP($A40, Sheet3!$A$2:$D$265, 4, FALSE)</f>
        <v>10000</v>
      </c>
      <c r="H40" s="1" t="str">
        <f>INDEX(Sheet3!$E$2:$E$265, MATCH($A40, Sheet3!$A$2:$A$265, 0))</f>
        <v>Free</v>
      </c>
      <c r="I40" s="1" t="str">
        <f>INDEX(Sheet3!$F$2:$F$265, MATCH($A40, Sheet3!$A$2:$A$265, 0))</f>
        <v>Everyone</v>
      </c>
      <c r="J40" s="2">
        <f>INDEX(Sheet3!$G$2:$G$265, MATCH($A40, Sheet3!$A$2:$A$265, 0))</f>
        <v>43301</v>
      </c>
      <c r="K40" s="1" t="str">
        <f>INDEX(Sheet3!$H$2:$H$265, MATCH($A40, Sheet3!$A$2:$A$265, 0))</f>
        <v>2.0.1</v>
      </c>
    </row>
    <row r="41" spans="1:11" x14ac:dyDescent="0.25">
      <c r="A41" s="1" t="s">
        <v>81</v>
      </c>
      <c r="B41">
        <v>4.5</v>
      </c>
      <c r="C41" s="1" t="s">
        <v>82</v>
      </c>
      <c r="D41" s="1" t="s">
        <v>6</v>
      </c>
      <c r="E41" s="1" t="str">
        <f xml:space="preserve"> VLOOKUP($A41, Sheet3!$A$2:$B$265, 2, FALSE)</f>
        <v>Art &amp; Design</v>
      </c>
      <c r="F41" s="1">
        <f>VLOOKUP($A41, Sheet3!$A$2:$C$265, 3, FALSE)</f>
        <v>176</v>
      </c>
      <c r="G41" s="1">
        <f>VLOOKUP($A41, Sheet3!$A$2:$D$265, 4, FALSE)</f>
        <v>100000</v>
      </c>
      <c r="H41" s="1" t="str">
        <f>INDEX(Sheet3!$E$2:$E$265, MATCH($A41, Sheet3!$A$2:$A$265, 0))</f>
        <v>Free</v>
      </c>
      <c r="I41" s="1" t="str">
        <f>INDEX(Sheet3!$F$2:$F$265, MATCH($A41, Sheet3!$A$2:$A$265, 0))</f>
        <v>Everyone</v>
      </c>
      <c r="J41" s="2">
        <f>INDEX(Sheet3!$G$2:$G$265, MATCH($A41, Sheet3!$A$2:$A$265, 0))</f>
        <v>43192</v>
      </c>
      <c r="K41" s="1" t="str">
        <f>INDEX(Sheet3!$H$2:$H$265, MATCH($A41, Sheet3!$A$2:$A$265, 0))</f>
        <v>1.0</v>
      </c>
    </row>
    <row r="42" spans="1:11" x14ac:dyDescent="0.25">
      <c r="A42" s="1" t="s">
        <v>83</v>
      </c>
      <c r="B42">
        <v>4.4000000000000004</v>
      </c>
      <c r="C42" s="1" t="s">
        <v>74</v>
      </c>
      <c r="D42" s="1" t="s">
        <v>74</v>
      </c>
      <c r="E42" s="1" t="str">
        <f xml:space="preserve"> VLOOKUP($A42, Sheet3!$A$2:$B$265, 2, FALSE)</f>
        <v>Art &amp; Design</v>
      </c>
      <c r="F42" s="1">
        <f>VLOOKUP($A42, Sheet3!$A$2:$C$265, 3, FALSE)</f>
        <v>295221</v>
      </c>
      <c r="G42" s="1">
        <f>VLOOKUP($A42, Sheet3!$A$2:$D$265, 4, FALSE)</f>
        <v>10000000</v>
      </c>
      <c r="H42" s="1" t="str">
        <f>INDEX(Sheet3!$E$2:$E$265, MATCH($A42, Sheet3!$A$2:$A$265, 0))</f>
        <v>Free</v>
      </c>
      <c r="I42" s="1" t="str">
        <f>INDEX(Sheet3!$F$2:$F$265, MATCH($A42, Sheet3!$A$2:$A$265, 0))</f>
        <v>Everyone</v>
      </c>
      <c r="J42" s="2">
        <f>INDEX(Sheet3!$G$2:$G$265, MATCH($A42, Sheet3!$A$2:$A$265, 0))</f>
        <v>43311</v>
      </c>
      <c r="K42" s="1" t="str">
        <f>INDEX(Sheet3!$H$2:$H$265, MATCH($A42, Sheet3!$A$2:$A$265, 0))</f>
        <v>Varies with device</v>
      </c>
    </row>
    <row r="43" spans="1:11" x14ac:dyDescent="0.25">
      <c r="A43" s="1" t="s">
        <v>84</v>
      </c>
      <c r="B43">
        <v>3.8</v>
      </c>
      <c r="C43" s="1" t="s">
        <v>85</v>
      </c>
      <c r="D43" s="1" t="s">
        <v>30</v>
      </c>
      <c r="E43" s="1" t="str">
        <f xml:space="preserve"> VLOOKUP($A43, Sheet3!$A$2:$B$265, 2, FALSE)</f>
        <v>Art &amp; Design;Creativity</v>
      </c>
      <c r="F43" s="1">
        <f>VLOOKUP($A43, Sheet3!$A$2:$C$265, 3, FALSE)</f>
        <v>2206</v>
      </c>
      <c r="G43" s="1">
        <f>VLOOKUP($A43, Sheet3!$A$2:$D$265, 4, FALSE)</f>
        <v>100000</v>
      </c>
      <c r="H43" s="1" t="str">
        <f>INDEX(Sheet3!$E$2:$E$265, MATCH($A43, Sheet3!$A$2:$A$265, 0))</f>
        <v>Free</v>
      </c>
      <c r="I43" s="1" t="str">
        <f>INDEX(Sheet3!$F$2:$F$265, MATCH($A43, Sheet3!$A$2:$A$265, 0))</f>
        <v>Everyone</v>
      </c>
      <c r="J43" s="2">
        <f>INDEX(Sheet3!$G$2:$G$265, MATCH($A43, Sheet3!$A$2:$A$265, 0))</f>
        <v>43205</v>
      </c>
      <c r="K43" s="1" t="str">
        <f>INDEX(Sheet3!$H$2:$H$265, MATCH($A43, Sheet3!$A$2:$A$265, 0))</f>
        <v>1.46</v>
      </c>
    </row>
    <row r="44" spans="1:11" x14ac:dyDescent="0.25">
      <c r="A44" s="1" t="s">
        <v>86</v>
      </c>
      <c r="B44">
        <v>4.2</v>
      </c>
      <c r="C44" s="1" t="s">
        <v>32</v>
      </c>
      <c r="D44" s="1" t="s">
        <v>30</v>
      </c>
      <c r="E44" s="1" t="str">
        <f xml:space="preserve"> VLOOKUP($A44, Sheet3!$A$2:$B$265, 2, FALSE)</f>
        <v>Art &amp; Design</v>
      </c>
      <c r="F44" s="1">
        <f>VLOOKUP($A44, Sheet3!$A$2:$C$265, 3, FALSE)</f>
        <v>26</v>
      </c>
      <c r="G44" s="1">
        <f>VLOOKUP($A44, Sheet3!$A$2:$D$265, 4, FALSE)</f>
        <v>10000</v>
      </c>
      <c r="H44" s="1" t="str">
        <f>INDEX(Sheet3!$E$2:$E$265, MATCH($A44, Sheet3!$A$2:$A$265, 0))</f>
        <v>Free</v>
      </c>
      <c r="I44" s="1" t="str">
        <f>INDEX(Sheet3!$F$2:$F$265, MATCH($A44, Sheet3!$A$2:$A$265, 0))</f>
        <v>Everyone</v>
      </c>
      <c r="J44" s="2">
        <f>INDEX(Sheet3!$G$2:$G$265, MATCH($A44, Sheet3!$A$2:$A$265, 0))</f>
        <v>43103</v>
      </c>
      <c r="K44" s="1" t="str">
        <f>INDEX(Sheet3!$H$2:$H$265, MATCH($A44, Sheet3!$A$2:$A$265, 0))</f>
        <v>1.0.0</v>
      </c>
    </row>
    <row r="45" spans="1:11" x14ac:dyDescent="0.25">
      <c r="A45" s="1" t="s">
        <v>87</v>
      </c>
      <c r="B45">
        <v>4.7</v>
      </c>
      <c r="C45" s="1" t="s">
        <v>72</v>
      </c>
      <c r="D45" s="1" t="s">
        <v>30</v>
      </c>
      <c r="E45" s="1" t="str">
        <f xml:space="preserve"> VLOOKUP($A45, Sheet3!$A$2:$B$265, 2, FALSE)</f>
        <v>Art &amp; Design</v>
      </c>
      <c r="F45" s="1">
        <f>VLOOKUP($A45, Sheet3!$A$2:$C$265, 3, FALSE)</f>
        <v>174531</v>
      </c>
      <c r="G45" s="1">
        <f>VLOOKUP($A45, Sheet3!$A$2:$D$265, 4, FALSE)</f>
        <v>10000000</v>
      </c>
      <c r="H45" s="1" t="str">
        <f>INDEX(Sheet3!$E$2:$E$265, MATCH($A45, Sheet3!$A$2:$A$265, 0))</f>
        <v>Free</v>
      </c>
      <c r="I45" s="1" t="str">
        <f>INDEX(Sheet3!$F$2:$F$265, MATCH($A45, Sheet3!$A$2:$A$265, 0))</f>
        <v>Everyone</v>
      </c>
      <c r="J45" s="2">
        <f>INDEX(Sheet3!$G$2:$G$265, MATCH($A45, Sheet3!$A$2:$A$265, 0))</f>
        <v>43312</v>
      </c>
      <c r="K45" s="1" t="str">
        <f>INDEX(Sheet3!$H$2:$H$265, MATCH($A45, Sheet3!$A$2:$A$265, 0))</f>
        <v>1.6.1</v>
      </c>
    </row>
    <row r="46" spans="1:11" x14ac:dyDescent="0.25">
      <c r="A46" s="1" t="s">
        <v>88</v>
      </c>
      <c r="B46">
        <v>4.5999999999999996</v>
      </c>
      <c r="C46" s="1" t="s">
        <v>89</v>
      </c>
      <c r="D46" s="1" t="s">
        <v>30</v>
      </c>
      <c r="E46" s="1" t="str">
        <f xml:space="preserve"> VLOOKUP($A46, Sheet3!$A$2:$B$265, 2, FALSE)</f>
        <v>Art &amp; Design</v>
      </c>
      <c r="F46" s="1">
        <f>VLOOKUP($A46, Sheet3!$A$2:$C$265, 3, FALSE)</f>
        <v>1070</v>
      </c>
      <c r="G46" s="1">
        <f>VLOOKUP($A46, Sheet3!$A$2:$D$265, 4, FALSE)</f>
        <v>100000</v>
      </c>
      <c r="H46" s="1" t="str">
        <f>INDEX(Sheet3!$E$2:$E$265, MATCH($A46, Sheet3!$A$2:$A$265, 0))</f>
        <v>Free</v>
      </c>
      <c r="I46" s="1" t="str">
        <f>INDEX(Sheet3!$F$2:$F$265, MATCH($A46, Sheet3!$A$2:$A$265, 0))</f>
        <v>Everyone</v>
      </c>
      <c r="J46" s="2">
        <f>INDEX(Sheet3!$G$2:$G$265, MATCH($A46, Sheet3!$A$2:$A$265, 0))</f>
        <v>43053</v>
      </c>
      <c r="K46" s="1" t="str">
        <f>INDEX(Sheet3!$H$2:$H$265, MATCH($A46, Sheet3!$A$2:$A$265, 0))</f>
        <v>1.6</v>
      </c>
    </row>
    <row r="47" spans="1:11" x14ac:dyDescent="0.25">
      <c r="A47" s="1" t="s">
        <v>90</v>
      </c>
      <c r="B47">
        <v>4.2</v>
      </c>
      <c r="C47" s="1" t="s">
        <v>91</v>
      </c>
      <c r="D47" s="1" t="s">
        <v>30</v>
      </c>
      <c r="E47" s="1" t="str">
        <f xml:space="preserve"> VLOOKUP($A47, Sheet3!$A$2:$B$265, 2, FALSE)</f>
        <v>Art &amp; Design</v>
      </c>
      <c r="F47" s="1">
        <f>VLOOKUP($A47, Sheet3!$A$2:$C$265, 3, FALSE)</f>
        <v>85</v>
      </c>
      <c r="G47" s="1">
        <f>VLOOKUP($A47, Sheet3!$A$2:$D$265, 4, FALSE)</f>
        <v>100000</v>
      </c>
      <c r="H47" s="1" t="str">
        <f>INDEX(Sheet3!$E$2:$E$265, MATCH($A47, Sheet3!$A$2:$A$265, 0))</f>
        <v>Free</v>
      </c>
      <c r="I47" s="1" t="str">
        <f>INDEX(Sheet3!$F$2:$F$265, MATCH($A47, Sheet3!$A$2:$A$265, 0))</f>
        <v>Everyone</v>
      </c>
      <c r="J47" s="2">
        <f>INDEX(Sheet3!$G$2:$G$265, MATCH($A47, Sheet3!$A$2:$A$265, 0))</f>
        <v>43086</v>
      </c>
      <c r="K47" s="1" t="str">
        <f>INDEX(Sheet3!$H$2:$H$265, MATCH($A47, Sheet3!$A$2:$A$265, 0))</f>
        <v>2.0.0</v>
      </c>
    </row>
    <row r="48" spans="1:11" x14ac:dyDescent="0.25">
      <c r="A48" s="1" t="s">
        <v>92</v>
      </c>
      <c r="B48">
        <v>4.3</v>
      </c>
      <c r="C48" s="1" t="s">
        <v>93</v>
      </c>
      <c r="D48" s="1" t="s">
        <v>19</v>
      </c>
      <c r="E48" s="1" t="str">
        <f xml:space="preserve"> VLOOKUP($A48, Sheet3!$A$2:$B$265, 2, FALSE)</f>
        <v>Art &amp; Design</v>
      </c>
      <c r="F48" s="1">
        <f>VLOOKUP($A48, Sheet3!$A$2:$C$265, 3, FALSE)</f>
        <v>845</v>
      </c>
      <c r="G48" s="1">
        <f>VLOOKUP($A48, Sheet3!$A$2:$D$265, 4, FALSE)</f>
        <v>100000</v>
      </c>
      <c r="H48" s="1" t="str">
        <f>INDEX(Sheet3!$E$2:$E$265, MATCH($A48, Sheet3!$A$2:$A$265, 0))</f>
        <v>Free</v>
      </c>
      <c r="I48" s="1" t="str">
        <f>INDEX(Sheet3!$F$2:$F$265, MATCH($A48, Sheet3!$A$2:$A$265, 0))</f>
        <v>Everyone</v>
      </c>
      <c r="J48" s="2">
        <f>INDEX(Sheet3!$G$2:$G$265, MATCH($A48, Sheet3!$A$2:$A$265, 0))</f>
        <v>43248</v>
      </c>
      <c r="K48" s="1" t="str">
        <f>INDEX(Sheet3!$H$2:$H$265, MATCH($A48, Sheet3!$A$2:$A$265, 0))</f>
        <v>1.0</v>
      </c>
    </row>
    <row r="49" spans="1:11" x14ac:dyDescent="0.25">
      <c r="A49" s="1" t="s">
        <v>94</v>
      </c>
      <c r="B49">
        <v>4.2</v>
      </c>
      <c r="C49" s="1" t="s">
        <v>12</v>
      </c>
      <c r="D49" s="1" t="s">
        <v>6</v>
      </c>
      <c r="E49" s="1" t="str">
        <f xml:space="preserve"> VLOOKUP($A49, Sheet3!$A$2:$B$265, 2, FALSE)</f>
        <v>Auto &amp; Vehicles</v>
      </c>
      <c r="F49" s="1">
        <f>VLOOKUP($A49, Sheet3!$A$2:$C$265, 3, FALSE)</f>
        <v>367</v>
      </c>
      <c r="G49" s="1">
        <f>VLOOKUP($A49, Sheet3!$A$2:$D$265, 4, FALSE)</f>
        <v>100000</v>
      </c>
      <c r="H49" s="1" t="str">
        <f>INDEX(Sheet3!$E$2:$E$265, MATCH($A49, Sheet3!$A$2:$A$265, 0))</f>
        <v>Free</v>
      </c>
      <c r="I49" s="1" t="str">
        <f>INDEX(Sheet3!$F$2:$F$265, MATCH($A49, Sheet3!$A$2:$A$265, 0))</f>
        <v>Everyone</v>
      </c>
      <c r="J49" s="2">
        <f>INDEX(Sheet3!$G$2:$G$265, MATCH($A49, Sheet3!$A$2:$A$265, 0))</f>
        <v>43230</v>
      </c>
      <c r="K49" s="1" t="str">
        <f>INDEX(Sheet3!$H$2:$H$265, MATCH($A49, Sheet3!$A$2:$A$265, 0))</f>
        <v>1.0</v>
      </c>
    </row>
    <row r="50" spans="1:11" x14ac:dyDescent="0.25">
      <c r="A50" s="1" t="s">
        <v>95</v>
      </c>
      <c r="B50">
        <v>4</v>
      </c>
      <c r="C50" s="1" t="s">
        <v>96</v>
      </c>
      <c r="D50" s="1" t="s">
        <v>30</v>
      </c>
      <c r="E50" s="1" t="str">
        <f xml:space="preserve"> VLOOKUP($A50, Sheet3!$A$2:$B$265, 2, FALSE)</f>
        <v>Auto &amp; Vehicles</v>
      </c>
      <c r="F50" s="1">
        <f>VLOOKUP($A50, Sheet3!$A$2:$C$265, 3, FALSE)</f>
        <v>1598</v>
      </c>
      <c r="G50" s="1">
        <f>VLOOKUP($A50, Sheet3!$A$2:$D$265, 4, FALSE)</f>
        <v>1000000</v>
      </c>
      <c r="H50" s="1" t="str">
        <f>INDEX(Sheet3!$E$2:$E$265, MATCH($A50, Sheet3!$A$2:$A$265, 0))</f>
        <v>Free</v>
      </c>
      <c r="I50" s="1" t="str">
        <f>INDEX(Sheet3!$F$2:$F$265, MATCH($A50, Sheet3!$A$2:$A$265, 0))</f>
        <v>Everyone</v>
      </c>
      <c r="J50" s="2">
        <f>INDEX(Sheet3!$G$2:$G$265, MATCH($A50, Sheet3!$A$2:$A$265, 0))</f>
        <v>43307</v>
      </c>
      <c r="K50" s="1" t="str">
        <f>INDEX(Sheet3!$H$2:$H$265, MATCH($A50, Sheet3!$A$2:$A$265, 0))</f>
        <v>11.0</v>
      </c>
    </row>
    <row r="51" spans="1:11" x14ac:dyDescent="0.25">
      <c r="A51" s="1" t="s">
        <v>97</v>
      </c>
      <c r="B51">
        <v>3.8</v>
      </c>
      <c r="C51" s="1" t="s">
        <v>98</v>
      </c>
      <c r="D51" s="1" t="s">
        <v>30</v>
      </c>
      <c r="E51" s="1" t="str">
        <f xml:space="preserve"> VLOOKUP($A51, Sheet3!$A$2:$B$265, 2, FALSE)</f>
        <v>Auto &amp; Vehicles</v>
      </c>
      <c r="F51" s="1">
        <f>VLOOKUP($A51, Sheet3!$A$2:$C$265, 3, FALSE)</f>
        <v>284</v>
      </c>
      <c r="G51" s="1">
        <f>VLOOKUP($A51, Sheet3!$A$2:$D$265, 4, FALSE)</f>
        <v>100000</v>
      </c>
      <c r="H51" s="1" t="str">
        <f>INDEX(Sheet3!$E$2:$E$265, MATCH($A51, Sheet3!$A$2:$A$265, 0))</f>
        <v>Free</v>
      </c>
      <c r="I51" s="1" t="str">
        <f>INDEX(Sheet3!$F$2:$F$265, MATCH($A51, Sheet3!$A$2:$A$265, 0))</f>
        <v>Everyone</v>
      </c>
      <c r="J51" s="2">
        <f>INDEX(Sheet3!$G$2:$G$265, MATCH($A51, Sheet3!$A$2:$A$265, 0))</f>
        <v>43307</v>
      </c>
      <c r="K51" s="1" t="str">
        <f>INDEX(Sheet3!$H$2:$H$265, MATCH($A51, Sheet3!$A$2:$A$265, 0))</f>
        <v>3.0</v>
      </c>
    </row>
    <row r="52" spans="1:11" x14ac:dyDescent="0.25">
      <c r="A52" s="1" t="s">
        <v>99</v>
      </c>
      <c r="B52">
        <v>4.5999999999999996</v>
      </c>
      <c r="C52" s="1" t="s">
        <v>74</v>
      </c>
      <c r="D52" s="1" t="s">
        <v>74</v>
      </c>
      <c r="E52" s="1" t="str">
        <f xml:space="preserve"> VLOOKUP($A52, Sheet3!$A$2:$B$265, 2, FALSE)</f>
        <v>Auto &amp; Vehicles</v>
      </c>
      <c r="F52" s="1">
        <f>VLOOKUP($A52, Sheet3!$A$2:$C$265, 3, FALSE)</f>
        <v>17057</v>
      </c>
      <c r="G52" s="1">
        <f>VLOOKUP($A52, Sheet3!$A$2:$D$265, 4, FALSE)</f>
        <v>1000000</v>
      </c>
      <c r="H52" s="1" t="str">
        <f>INDEX(Sheet3!$E$2:$E$265, MATCH($A52, Sheet3!$A$2:$A$265, 0))</f>
        <v>Free</v>
      </c>
      <c r="I52" s="1" t="str">
        <f>INDEX(Sheet3!$F$2:$F$265, MATCH($A52, Sheet3!$A$2:$A$265, 0))</f>
        <v>Everyone</v>
      </c>
      <c r="J52" s="2">
        <f>INDEX(Sheet3!$G$2:$G$265, MATCH($A52, Sheet3!$A$2:$A$265, 0))</f>
        <v>43311</v>
      </c>
      <c r="K52" s="1" t="str">
        <f>INDEX(Sheet3!$H$2:$H$265, MATCH($A52, Sheet3!$A$2:$A$265, 0))</f>
        <v>Varies with device</v>
      </c>
    </row>
    <row r="53" spans="1:11" x14ac:dyDescent="0.25">
      <c r="A53" s="1" t="s">
        <v>100</v>
      </c>
      <c r="B53">
        <v>3.9</v>
      </c>
      <c r="C53" s="1" t="s">
        <v>101</v>
      </c>
      <c r="D53" s="1" t="s">
        <v>30</v>
      </c>
      <c r="E53" s="1" t="str">
        <f xml:space="preserve"> VLOOKUP($A53, Sheet3!$A$2:$B$265, 2, FALSE)</f>
        <v>Auto &amp; Vehicles</v>
      </c>
      <c r="F53" s="1">
        <f>VLOOKUP($A53, Sheet3!$A$2:$C$265, 3, FALSE)</f>
        <v>129</v>
      </c>
      <c r="G53" s="1">
        <f>VLOOKUP($A53, Sheet3!$A$2:$D$265, 4, FALSE)</f>
        <v>100000</v>
      </c>
      <c r="H53" s="1" t="str">
        <f>INDEX(Sheet3!$E$2:$E$265, MATCH($A53, Sheet3!$A$2:$A$265, 0))</f>
        <v>Free</v>
      </c>
      <c r="I53" s="1" t="str">
        <f>INDEX(Sheet3!$F$2:$F$265, MATCH($A53, Sheet3!$A$2:$A$265, 0))</f>
        <v>Everyone</v>
      </c>
      <c r="J53" s="2">
        <f>INDEX(Sheet3!$G$2:$G$265, MATCH($A53, Sheet3!$A$2:$A$265, 0))</f>
        <v>43307</v>
      </c>
      <c r="K53" s="1" t="str">
        <f>INDEX(Sheet3!$H$2:$H$265, MATCH($A53, Sheet3!$A$2:$A$265, 0))</f>
        <v>3.0</v>
      </c>
    </row>
    <row r="54" spans="1:11" x14ac:dyDescent="0.25">
      <c r="A54" s="1" t="s">
        <v>102</v>
      </c>
      <c r="B54">
        <v>4.3</v>
      </c>
      <c r="C54" s="1" t="s">
        <v>24</v>
      </c>
      <c r="D54" s="1" t="s">
        <v>30</v>
      </c>
      <c r="E54" s="1" t="str">
        <f xml:space="preserve"> VLOOKUP($A54, Sheet3!$A$2:$B$265, 2, FALSE)</f>
        <v>Auto &amp; Vehicles</v>
      </c>
      <c r="F54" s="1">
        <f>VLOOKUP($A54, Sheet3!$A$2:$C$265, 3, FALSE)</f>
        <v>542</v>
      </c>
      <c r="G54" s="1">
        <f>VLOOKUP($A54, Sheet3!$A$2:$D$265, 4, FALSE)</f>
        <v>100000</v>
      </c>
      <c r="H54" s="1" t="str">
        <f>INDEX(Sheet3!$E$2:$E$265, MATCH($A54, Sheet3!$A$2:$A$265, 0))</f>
        <v>Free</v>
      </c>
      <c r="I54" s="1" t="str">
        <f>INDEX(Sheet3!$F$2:$F$265, MATCH($A54, Sheet3!$A$2:$A$265, 0))</f>
        <v>Everyone</v>
      </c>
      <c r="J54" s="2">
        <f>INDEX(Sheet3!$G$2:$G$265, MATCH($A54, Sheet3!$A$2:$A$265, 0))</f>
        <v>43312</v>
      </c>
      <c r="K54" s="1" t="str">
        <f>INDEX(Sheet3!$H$2:$H$265, MATCH($A54, Sheet3!$A$2:$A$265, 0))</f>
        <v>4.0</v>
      </c>
    </row>
    <row r="55" spans="1:11" x14ac:dyDescent="0.25">
      <c r="A55" s="1" t="s">
        <v>103</v>
      </c>
      <c r="B55">
        <v>4.9000000000000004</v>
      </c>
      <c r="C55" s="1" t="s">
        <v>24</v>
      </c>
      <c r="D55" s="1" t="s">
        <v>33</v>
      </c>
      <c r="E55" s="1" t="str">
        <f xml:space="preserve"> VLOOKUP($A55, Sheet3!$A$2:$B$265, 2, FALSE)</f>
        <v>Auto &amp; Vehicles</v>
      </c>
      <c r="F55" s="1">
        <f>VLOOKUP($A55, Sheet3!$A$2:$C$265, 3, FALSE)</f>
        <v>10479</v>
      </c>
      <c r="G55" s="1">
        <f>VLOOKUP($A55, Sheet3!$A$2:$D$265, 4, FALSE)</f>
        <v>100000</v>
      </c>
      <c r="H55" s="1" t="str">
        <f>INDEX(Sheet3!$E$2:$E$265, MATCH($A55, Sheet3!$A$2:$A$265, 0))</f>
        <v>Free</v>
      </c>
      <c r="I55" s="1" t="str">
        <f>INDEX(Sheet3!$F$2:$F$265, MATCH($A55, Sheet3!$A$2:$A$265, 0))</f>
        <v>Everyone</v>
      </c>
      <c r="J55" s="2">
        <f>INDEX(Sheet3!$G$2:$G$265, MATCH($A55, Sheet3!$A$2:$A$265, 0))</f>
        <v>43299</v>
      </c>
      <c r="K55" s="1" t="str">
        <f>INDEX(Sheet3!$H$2:$H$265, MATCH($A55, Sheet3!$A$2:$A$265, 0))</f>
        <v>1.7.1</v>
      </c>
    </row>
    <row r="56" spans="1:11" x14ac:dyDescent="0.25">
      <c r="A56" s="1" t="s">
        <v>104</v>
      </c>
      <c r="B56">
        <v>4.4000000000000004</v>
      </c>
      <c r="C56" s="1" t="s">
        <v>18</v>
      </c>
      <c r="D56" s="1" t="s">
        <v>16</v>
      </c>
      <c r="E56" s="1" t="str">
        <f xml:space="preserve"> VLOOKUP($A56, Sheet3!$A$2:$B$265, 2, FALSE)</f>
        <v>Auto &amp; Vehicles</v>
      </c>
      <c r="F56" s="1">
        <f>VLOOKUP($A56, Sheet3!$A$2:$C$265, 3, FALSE)</f>
        <v>805</v>
      </c>
      <c r="G56" s="1">
        <f>VLOOKUP($A56, Sheet3!$A$2:$D$265, 4, FALSE)</f>
        <v>50000</v>
      </c>
      <c r="H56" s="1" t="str">
        <f>INDEX(Sheet3!$E$2:$E$265, MATCH($A56, Sheet3!$A$2:$A$265, 0))</f>
        <v>Free</v>
      </c>
      <c r="I56" s="1" t="str">
        <f>INDEX(Sheet3!$F$2:$F$265, MATCH($A56, Sheet3!$A$2:$A$265, 0))</f>
        <v>Everyone</v>
      </c>
      <c r="J56" s="2">
        <f>INDEX(Sheet3!$G$2:$G$265, MATCH($A56, Sheet3!$A$2:$A$265, 0))</f>
        <v>43310</v>
      </c>
      <c r="K56" s="1" t="str">
        <f>INDEX(Sheet3!$H$2:$H$265, MATCH($A56, Sheet3!$A$2:$A$265, 0))</f>
        <v>2.5.1</v>
      </c>
    </row>
    <row r="57" spans="1:11" x14ac:dyDescent="0.25">
      <c r="A57" s="1" t="s">
        <v>105</v>
      </c>
      <c r="B57">
        <v>4.2</v>
      </c>
      <c r="C57" s="1" t="s">
        <v>106</v>
      </c>
      <c r="D57" s="1" t="s">
        <v>30</v>
      </c>
      <c r="E57" s="1" t="str">
        <f xml:space="preserve"> VLOOKUP($A57, Sheet3!$A$2:$B$265, 2, FALSE)</f>
        <v>Auto &amp; Vehicles</v>
      </c>
      <c r="F57" s="1">
        <f>VLOOKUP($A57, Sheet3!$A$2:$C$265, 3, FALSE)</f>
        <v>129</v>
      </c>
      <c r="G57" s="1">
        <f>VLOOKUP($A57, Sheet3!$A$2:$D$265, 4, FALSE)</f>
        <v>100000</v>
      </c>
      <c r="H57" s="1" t="str">
        <f>INDEX(Sheet3!$E$2:$E$265, MATCH($A57, Sheet3!$A$2:$A$265, 0))</f>
        <v>Free</v>
      </c>
      <c r="I57" s="1" t="str">
        <f>INDEX(Sheet3!$F$2:$F$265, MATCH($A57, Sheet3!$A$2:$A$265, 0))</f>
        <v>Everyone</v>
      </c>
      <c r="J57" s="2">
        <f>INDEX(Sheet3!$G$2:$G$265, MATCH($A57, Sheet3!$A$2:$A$265, 0))</f>
        <v>43307</v>
      </c>
      <c r="K57" s="1" t="str">
        <f>INDEX(Sheet3!$H$2:$H$265, MATCH($A57, Sheet3!$A$2:$A$265, 0))</f>
        <v>3.0</v>
      </c>
    </row>
    <row r="58" spans="1:11" x14ac:dyDescent="0.25">
      <c r="A58" s="1" t="s">
        <v>107</v>
      </c>
      <c r="B58">
        <v>4</v>
      </c>
      <c r="C58" s="1" t="s">
        <v>108</v>
      </c>
      <c r="D58" s="1" t="s">
        <v>109</v>
      </c>
      <c r="E58" s="1" t="str">
        <f xml:space="preserve"> VLOOKUP($A58, Sheet3!$A$2:$B$265, 2, FALSE)</f>
        <v>Auto &amp; Vehicles</v>
      </c>
      <c r="F58" s="1">
        <f>VLOOKUP($A58, Sheet3!$A$2:$C$265, 3, FALSE)</f>
        <v>1403</v>
      </c>
      <c r="G58" s="1">
        <f>VLOOKUP($A58, Sheet3!$A$2:$D$265, 4, FALSE)</f>
        <v>100000</v>
      </c>
      <c r="H58" s="1" t="str">
        <f>INDEX(Sheet3!$E$2:$E$265, MATCH($A58, Sheet3!$A$2:$A$265, 0))</f>
        <v>Free</v>
      </c>
      <c r="I58" s="1" t="str">
        <f>INDEX(Sheet3!$F$2:$F$265, MATCH($A58, Sheet3!$A$2:$A$265, 0))</f>
        <v>Everyone</v>
      </c>
      <c r="J58" s="2">
        <f>INDEX(Sheet3!$G$2:$G$265, MATCH($A58, Sheet3!$A$2:$A$265, 0))</f>
        <v>41877</v>
      </c>
      <c r="K58" s="1" t="str">
        <f>INDEX(Sheet3!$H$2:$H$265, MATCH($A58, Sheet3!$A$2:$A$265, 0))</f>
        <v>1.0.1</v>
      </c>
    </row>
    <row r="59" spans="1:11" x14ac:dyDescent="0.25">
      <c r="A59" s="1" t="s">
        <v>110</v>
      </c>
      <c r="B59">
        <v>3.9</v>
      </c>
      <c r="C59" s="1" t="s">
        <v>111</v>
      </c>
      <c r="D59" s="1" t="s">
        <v>16</v>
      </c>
      <c r="E59" s="1" t="str">
        <f xml:space="preserve"> VLOOKUP($A59, Sheet3!$A$2:$B$265, 2, FALSE)</f>
        <v>Auto &amp; Vehicles</v>
      </c>
      <c r="F59" s="1">
        <f>VLOOKUP($A59, Sheet3!$A$2:$C$265, 3, FALSE)</f>
        <v>3971</v>
      </c>
      <c r="G59" s="1">
        <f>VLOOKUP($A59, Sheet3!$A$2:$D$265, 4, FALSE)</f>
        <v>100000</v>
      </c>
      <c r="H59" s="1" t="str">
        <f>INDEX(Sheet3!$E$2:$E$265, MATCH($A59, Sheet3!$A$2:$A$265, 0))</f>
        <v>Free</v>
      </c>
      <c r="I59" s="1" t="str">
        <f>INDEX(Sheet3!$F$2:$F$265, MATCH($A59, Sheet3!$A$2:$A$265, 0))</f>
        <v>Everyone</v>
      </c>
      <c r="J59" s="2">
        <f>INDEX(Sheet3!$G$2:$G$265, MATCH($A59, Sheet3!$A$2:$A$265, 0))</f>
        <v>43311</v>
      </c>
      <c r="K59" s="1" t="str">
        <f>INDEX(Sheet3!$H$2:$H$265, MATCH($A59, Sheet3!$A$2:$A$265, 0))</f>
        <v>2.493</v>
      </c>
    </row>
    <row r="60" spans="1:11" x14ac:dyDescent="0.25">
      <c r="A60" s="1" t="s">
        <v>112</v>
      </c>
      <c r="B60">
        <v>4.5999999999999996</v>
      </c>
      <c r="C60" s="1" t="s">
        <v>113</v>
      </c>
      <c r="D60" s="1" t="s">
        <v>6</v>
      </c>
      <c r="E60" s="1" t="str">
        <f xml:space="preserve"> VLOOKUP($A60, Sheet3!$A$2:$B$265, 2, FALSE)</f>
        <v>Auto &amp; Vehicles</v>
      </c>
      <c r="F60" s="1">
        <f>VLOOKUP($A60, Sheet3!$A$2:$C$265, 3, FALSE)</f>
        <v>534</v>
      </c>
      <c r="G60" s="1">
        <f>VLOOKUP($A60, Sheet3!$A$2:$D$265, 4, FALSE)</f>
        <v>10000</v>
      </c>
      <c r="H60" s="1" t="str">
        <f>INDEX(Sheet3!$E$2:$E$265, MATCH($A60, Sheet3!$A$2:$A$265, 0))</f>
        <v>Free</v>
      </c>
      <c r="I60" s="1" t="str">
        <f>INDEX(Sheet3!$F$2:$F$265, MATCH($A60, Sheet3!$A$2:$A$265, 0))</f>
        <v>Everyone</v>
      </c>
      <c r="J60" s="2">
        <f>INDEX(Sheet3!$G$2:$G$265, MATCH($A60, Sheet3!$A$2:$A$265, 0))</f>
        <v>43289</v>
      </c>
      <c r="K60" s="1" t="str">
        <f>INDEX(Sheet3!$H$2:$H$265, MATCH($A60, Sheet3!$A$2:$A$265, 0))</f>
        <v>1.9.1</v>
      </c>
    </row>
    <row r="61" spans="1:11" x14ac:dyDescent="0.25">
      <c r="A61" s="1" t="s">
        <v>114</v>
      </c>
      <c r="B61">
        <v>4.9000000000000004</v>
      </c>
      <c r="C61" s="1" t="s">
        <v>43</v>
      </c>
      <c r="D61" s="1" t="s">
        <v>13</v>
      </c>
      <c r="E61" s="1" t="str">
        <f xml:space="preserve"> VLOOKUP($A61, Sheet3!$A$2:$B$265, 2, FALSE)</f>
        <v>Auto &amp; Vehicles</v>
      </c>
      <c r="F61" s="1">
        <f>VLOOKUP($A61, Sheet3!$A$2:$C$265, 3, FALSE)</f>
        <v>7774</v>
      </c>
      <c r="G61" s="1">
        <f>VLOOKUP($A61, Sheet3!$A$2:$D$265, 4, FALSE)</f>
        <v>100000</v>
      </c>
      <c r="H61" s="1" t="str">
        <f>INDEX(Sheet3!$E$2:$E$265, MATCH($A61, Sheet3!$A$2:$A$265, 0))</f>
        <v>Free</v>
      </c>
      <c r="I61" s="1" t="str">
        <f>INDEX(Sheet3!$F$2:$F$265, MATCH($A61, Sheet3!$A$2:$A$265, 0))</f>
        <v>Everyone</v>
      </c>
      <c r="J61" s="2">
        <f>INDEX(Sheet3!$G$2:$G$265, MATCH($A61, Sheet3!$A$2:$A$265, 0))</f>
        <v>43284</v>
      </c>
      <c r="K61" s="1" t="str">
        <f>INDEX(Sheet3!$H$2:$H$265, MATCH($A61, Sheet3!$A$2:$A$265, 0))</f>
        <v>1.7</v>
      </c>
    </row>
    <row r="62" spans="1:11" x14ac:dyDescent="0.25">
      <c r="A62" s="1" t="s">
        <v>115</v>
      </c>
      <c r="B62">
        <v>4.3</v>
      </c>
      <c r="C62" s="1" t="s">
        <v>116</v>
      </c>
      <c r="D62" s="1" t="s">
        <v>30</v>
      </c>
      <c r="E62" s="1" t="str">
        <f xml:space="preserve"> VLOOKUP($A62, Sheet3!$A$2:$B$265, 2, FALSE)</f>
        <v>Auto &amp; Vehicles</v>
      </c>
      <c r="F62" s="1">
        <f>VLOOKUP($A62, Sheet3!$A$2:$C$265, 3, FALSE)</f>
        <v>38846</v>
      </c>
      <c r="G62" s="1">
        <f>VLOOKUP($A62, Sheet3!$A$2:$D$265, 4, FALSE)</f>
        <v>1000000</v>
      </c>
      <c r="H62" s="1" t="str">
        <f>INDEX(Sheet3!$E$2:$E$265, MATCH($A62, Sheet3!$A$2:$A$265, 0))</f>
        <v>Free</v>
      </c>
      <c r="I62" s="1" t="str">
        <f>INDEX(Sheet3!$F$2:$F$265, MATCH($A62, Sheet3!$A$2:$A$265, 0))</f>
        <v>Everyone</v>
      </c>
      <c r="J62" s="2">
        <f>INDEX(Sheet3!$G$2:$G$265, MATCH($A62, Sheet3!$A$2:$A$265, 0))</f>
        <v>43309</v>
      </c>
      <c r="K62" s="1" t="str">
        <f>INDEX(Sheet3!$H$2:$H$265, MATCH($A62, Sheet3!$A$2:$A$265, 0))</f>
        <v>2.20 Build 02</v>
      </c>
    </row>
    <row r="63" spans="1:11" x14ac:dyDescent="0.25">
      <c r="A63" s="1" t="s">
        <v>117</v>
      </c>
      <c r="B63">
        <v>4.5999999999999996</v>
      </c>
      <c r="C63" s="1" t="s">
        <v>118</v>
      </c>
      <c r="D63" s="1" t="s">
        <v>33</v>
      </c>
      <c r="E63" s="1" t="str">
        <f xml:space="preserve"> VLOOKUP($A63, Sheet3!$A$2:$B$265, 2, FALSE)</f>
        <v>Auto &amp; Vehicles</v>
      </c>
      <c r="F63" s="1">
        <f>VLOOKUP($A63, Sheet3!$A$2:$C$265, 3, FALSE)</f>
        <v>2431</v>
      </c>
      <c r="G63" s="1">
        <f>VLOOKUP($A63, Sheet3!$A$2:$D$265, 4, FALSE)</f>
        <v>100000</v>
      </c>
      <c r="H63" s="1" t="str">
        <f>INDEX(Sheet3!$E$2:$E$265, MATCH($A63, Sheet3!$A$2:$A$265, 0))</f>
        <v>Free</v>
      </c>
      <c r="I63" s="1" t="str">
        <f>INDEX(Sheet3!$F$2:$F$265, MATCH($A63, Sheet3!$A$2:$A$265, 0))</f>
        <v>Everyone</v>
      </c>
      <c r="J63" s="2">
        <f>INDEX(Sheet3!$G$2:$G$265, MATCH($A63, Sheet3!$A$2:$A$265, 0))</f>
        <v>43263</v>
      </c>
      <c r="K63" s="1" t="str">
        <f>INDEX(Sheet3!$H$2:$H$265, MATCH($A63, Sheet3!$A$2:$A$265, 0))</f>
        <v>1.37</v>
      </c>
    </row>
    <row r="64" spans="1:11" x14ac:dyDescent="0.25">
      <c r="A64" s="1" t="s">
        <v>119</v>
      </c>
      <c r="B64">
        <v>4.9000000000000004</v>
      </c>
      <c r="C64" s="1" t="s">
        <v>120</v>
      </c>
      <c r="D64" s="1" t="s">
        <v>13</v>
      </c>
      <c r="E64" s="1" t="str">
        <f xml:space="preserve"> VLOOKUP($A64, Sheet3!$A$2:$B$265, 2, FALSE)</f>
        <v>Auto &amp; Vehicles</v>
      </c>
      <c r="F64" s="1">
        <f>VLOOKUP($A64, Sheet3!$A$2:$C$265, 3, FALSE)</f>
        <v>6090</v>
      </c>
      <c r="G64" s="1">
        <f>VLOOKUP($A64, Sheet3!$A$2:$D$265, 4, FALSE)</f>
        <v>100000</v>
      </c>
      <c r="H64" s="1" t="str">
        <f>INDEX(Sheet3!$E$2:$E$265, MATCH($A64, Sheet3!$A$2:$A$265, 0))</f>
        <v>Free</v>
      </c>
      <c r="I64" s="1" t="str">
        <f>INDEX(Sheet3!$F$2:$F$265, MATCH($A64, Sheet3!$A$2:$A$265, 0))</f>
        <v>Everyone</v>
      </c>
      <c r="J64" s="2">
        <f>INDEX(Sheet3!$G$2:$G$265, MATCH($A64, Sheet3!$A$2:$A$265, 0))</f>
        <v>43284</v>
      </c>
      <c r="K64" s="1" t="str">
        <f>INDEX(Sheet3!$H$2:$H$265, MATCH($A64, Sheet3!$A$2:$A$265, 0))</f>
        <v>1.7</v>
      </c>
    </row>
    <row r="65" spans="1:11" x14ac:dyDescent="0.25">
      <c r="A65" s="1" t="s">
        <v>121</v>
      </c>
      <c r="B65">
        <v>3.9</v>
      </c>
      <c r="C65" s="1" t="s">
        <v>122</v>
      </c>
      <c r="D65" s="1" t="s">
        <v>16</v>
      </c>
      <c r="E65" s="1" t="str">
        <f xml:space="preserve"> VLOOKUP($A65, Sheet3!$A$2:$B$265, 2, FALSE)</f>
        <v>Auto &amp; Vehicles</v>
      </c>
      <c r="F65" s="1">
        <f>VLOOKUP($A65, Sheet3!$A$2:$C$265, 3, FALSE)</f>
        <v>295</v>
      </c>
      <c r="G65" s="1">
        <f>VLOOKUP($A65, Sheet3!$A$2:$D$265, 4, FALSE)</f>
        <v>10000</v>
      </c>
      <c r="H65" s="1" t="str">
        <f>INDEX(Sheet3!$E$2:$E$265, MATCH($A65, Sheet3!$A$2:$A$265, 0))</f>
        <v>Free</v>
      </c>
      <c r="I65" s="1" t="str">
        <f>INDEX(Sheet3!$F$2:$F$265, MATCH($A65, Sheet3!$A$2:$A$265, 0))</f>
        <v>Everyone</v>
      </c>
      <c r="J65" s="2">
        <f>INDEX(Sheet3!$G$2:$G$265, MATCH($A65, Sheet3!$A$2:$A$265, 0))</f>
        <v>43311</v>
      </c>
      <c r="K65" s="1" t="str">
        <f>INDEX(Sheet3!$H$2:$H$265, MATCH($A65, Sheet3!$A$2:$A$265, 0))</f>
        <v>0.2.1</v>
      </c>
    </row>
    <row r="66" spans="1:11" x14ac:dyDescent="0.25">
      <c r="A66" s="1" t="s">
        <v>123</v>
      </c>
      <c r="B66">
        <v>4</v>
      </c>
      <c r="C66" s="1" t="s">
        <v>124</v>
      </c>
      <c r="D66" s="1" t="s">
        <v>19</v>
      </c>
      <c r="E66" s="1" t="str">
        <f xml:space="preserve"> VLOOKUP($A66, Sheet3!$A$2:$B$265, 2, FALSE)</f>
        <v>Auto &amp; Vehicles</v>
      </c>
      <c r="F66" s="1">
        <f>VLOOKUP($A66, Sheet3!$A$2:$C$265, 3, FALSE)</f>
        <v>190</v>
      </c>
      <c r="G66" s="1">
        <f>VLOOKUP($A66, Sheet3!$A$2:$D$265, 4, FALSE)</f>
        <v>50000</v>
      </c>
      <c r="H66" s="1" t="str">
        <f>INDEX(Sheet3!$E$2:$E$265, MATCH($A66, Sheet3!$A$2:$A$265, 0))</f>
        <v>Free</v>
      </c>
      <c r="I66" s="1" t="str">
        <f>INDEX(Sheet3!$F$2:$F$265, MATCH($A66, Sheet3!$A$2:$A$265, 0))</f>
        <v>Everyone</v>
      </c>
      <c r="J66" s="2">
        <f>INDEX(Sheet3!$G$2:$G$265, MATCH($A66, Sheet3!$A$2:$A$265, 0))</f>
        <v>42657</v>
      </c>
      <c r="K66" s="1" t="str">
        <f>INDEX(Sheet3!$H$2:$H$265, MATCH($A66, Sheet3!$A$2:$A$265, 0))</f>
        <v>1.0</v>
      </c>
    </row>
    <row r="67" spans="1:11" x14ac:dyDescent="0.25">
      <c r="A67" s="1" t="s">
        <v>125</v>
      </c>
      <c r="B67">
        <v>4.3</v>
      </c>
      <c r="C67" s="1" t="s">
        <v>74</v>
      </c>
      <c r="D67" s="1" t="s">
        <v>74</v>
      </c>
      <c r="E67" s="1" t="str">
        <f xml:space="preserve"> VLOOKUP($A67, Sheet3!$A$2:$B$265, 2, FALSE)</f>
        <v>Auto &amp; Vehicles</v>
      </c>
      <c r="F67" s="1">
        <f>VLOOKUP($A67, Sheet3!$A$2:$C$265, 3, FALSE)</f>
        <v>40211</v>
      </c>
      <c r="G67" s="1">
        <f>VLOOKUP($A67, Sheet3!$A$2:$D$265, 4, FALSE)</f>
        <v>5000000</v>
      </c>
      <c r="H67" s="1" t="str">
        <f>INDEX(Sheet3!$E$2:$E$265, MATCH($A67, Sheet3!$A$2:$A$265, 0))</f>
        <v>Free</v>
      </c>
      <c r="I67" s="1" t="str">
        <f>INDEX(Sheet3!$F$2:$F$265, MATCH($A67, Sheet3!$A$2:$A$265, 0))</f>
        <v>Everyone</v>
      </c>
      <c r="J67" s="2">
        <f>INDEX(Sheet3!$G$2:$G$265, MATCH($A67, Sheet3!$A$2:$A$265, 0))</f>
        <v>43311</v>
      </c>
      <c r="K67" s="1" t="str">
        <f>INDEX(Sheet3!$H$2:$H$265, MATCH($A67, Sheet3!$A$2:$A$265, 0))</f>
        <v>Varies with device</v>
      </c>
    </row>
    <row r="68" spans="1:11" x14ac:dyDescent="0.25">
      <c r="A68" s="1" t="s">
        <v>126</v>
      </c>
      <c r="B68">
        <v>3.9</v>
      </c>
      <c r="C68" s="1" t="s">
        <v>74</v>
      </c>
      <c r="D68" s="1" t="s">
        <v>74</v>
      </c>
      <c r="E68" s="1" t="str">
        <f xml:space="preserve"> VLOOKUP($A68, Sheet3!$A$2:$B$265, 2, FALSE)</f>
        <v>Auto &amp; Vehicles</v>
      </c>
      <c r="F68" s="1">
        <f>VLOOKUP($A68, Sheet3!$A$2:$C$265, 3, FALSE)</f>
        <v>356</v>
      </c>
      <c r="G68" s="1">
        <f>VLOOKUP($A68, Sheet3!$A$2:$D$265, 4, FALSE)</f>
        <v>100000</v>
      </c>
      <c r="H68" s="1" t="str">
        <f>INDEX(Sheet3!$E$2:$E$265, MATCH($A68, Sheet3!$A$2:$A$265, 0))</f>
        <v>Free</v>
      </c>
      <c r="I68" s="1" t="str">
        <f>INDEX(Sheet3!$F$2:$F$265, MATCH($A68, Sheet3!$A$2:$A$265, 0))</f>
        <v>Everyone</v>
      </c>
      <c r="J68" s="2">
        <f>INDEX(Sheet3!$G$2:$G$265, MATCH($A68, Sheet3!$A$2:$A$265, 0))</f>
        <v>43245</v>
      </c>
      <c r="K68" s="1" t="str">
        <f>INDEX(Sheet3!$H$2:$H$265, MATCH($A68, Sheet3!$A$2:$A$265, 0))</f>
        <v>Varies with device</v>
      </c>
    </row>
    <row r="69" spans="1:11" x14ac:dyDescent="0.25">
      <c r="A69" s="1" t="s">
        <v>127</v>
      </c>
      <c r="B69">
        <v>4.2</v>
      </c>
      <c r="C69" s="1" t="s">
        <v>128</v>
      </c>
      <c r="D69" s="1" t="s">
        <v>6</v>
      </c>
      <c r="E69" s="1" t="str">
        <f xml:space="preserve"> VLOOKUP($A69, Sheet3!$A$2:$B$265, 2, FALSE)</f>
        <v>Auto &amp; Vehicles</v>
      </c>
      <c r="F69" s="1">
        <f>VLOOKUP($A69, Sheet3!$A$2:$C$265, 3, FALSE)</f>
        <v>52530</v>
      </c>
      <c r="G69" s="1">
        <f>VLOOKUP($A69, Sheet3!$A$2:$D$265, 4, FALSE)</f>
        <v>5000000</v>
      </c>
      <c r="H69" s="1" t="str">
        <f>INDEX(Sheet3!$E$2:$E$265, MATCH($A69, Sheet3!$A$2:$A$265, 0))</f>
        <v>Free</v>
      </c>
      <c r="I69" s="1" t="str">
        <f>INDEX(Sheet3!$F$2:$F$265, MATCH($A69, Sheet3!$A$2:$A$265, 0))</f>
        <v>Everyone</v>
      </c>
      <c r="J69" s="2">
        <f>INDEX(Sheet3!$G$2:$G$265, MATCH($A69, Sheet3!$A$2:$A$265, 0))</f>
        <v>43297</v>
      </c>
      <c r="K69" s="1" t="str">
        <f>INDEX(Sheet3!$H$2:$H$265, MATCH($A69, Sheet3!$A$2:$A$265, 0))</f>
        <v>4.47.3</v>
      </c>
    </row>
    <row r="70" spans="1:11" x14ac:dyDescent="0.25">
      <c r="A70" s="1" t="s">
        <v>129</v>
      </c>
      <c r="B70">
        <v>4.8</v>
      </c>
      <c r="C70" s="1" t="s">
        <v>101</v>
      </c>
      <c r="D70" s="1" t="s">
        <v>6</v>
      </c>
      <c r="E70" s="1" t="str">
        <f xml:space="preserve"> VLOOKUP($A70, Sheet3!$A$2:$B$265, 2, FALSE)</f>
        <v>Auto &amp; Vehicles</v>
      </c>
      <c r="F70" s="1">
        <f>VLOOKUP($A70, Sheet3!$A$2:$C$265, 3, FALSE)</f>
        <v>116986</v>
      </c>
      <c r="G70" s="1">
        <f>VLOOKUP($A70, Sheet3!$A$2:$D$265, 4, FALSE)</f>
        <v>5000000</v>
      </c>
      <c r="H70" s="1" t="str">
        <f>INDEX(Sheet3!$E$2:$E$265, MATCH($A70, Sheet3!$A$2:$A$265, 0))</f>
        <v>Free</v>
      </c>
      <c r="I70" s="1" t="str">
        <f>INDEX(Sheet3!$F$2:$F$265, MATCH($A70, Sheet3!$A$2:$A$265, 0))</f>
        <v>Everyone</v>
      </c>
      <c r="J70" s="2">
        <f>INDEX(Sheet3!$G$2:$G$265, MATCH($A70, Sheet3!$A$2:$A$265, 0))</f>
        <v>43314</v>
      </c>
      <c r="K70" s="1" t="str">
        <f>INDEX(Sheet3!$H$2:$H$265, MATCH($A70, Sheet3!$A$2:$A$265, 0))</f>
        <v>1.9.7</v>
      </c>
    </row>
    <row r="71" spans="1:11" x14ac:dyDescent="0.25">
      <c r="A71" s="1" t="s">
        <v>130</v>
      </c>
      <c r="B71">
        <v>3.6</v>
      </c>
      <c r="C71" s="1" t="s">
        <v>131</v>
      </c>
      <c r="D71" s="1" t="s">
        <v>13</v>
      </c>
      <c r="E71" s="1" t="str">
        <f xml:space="preserve"> VLOOKUP($A71, Sheet3!$A$2:$B$265, 2, FALSE)</f>
        <v>Auto &amp; Vehicles</v>
      </c>
      <c r="F71" s="1">
        <f>VLOOKUP($A71, Sheet3!$A$2:$C$265, 3, FALSE)</f>
        <v>1379</v>
      </c>
      <c r="G71" s="1">
        <f>VLOOKUP($A71, Sheet3!$A$2:$D$265, 4, FALSE)</f>
        <v>500000</v>
      </c>
      <c r="H71" s="1" t="str">
        <f>INDEX(Sheet3!$E$2:$E$265, MATCH($A71, Sheet3!$A$2:$A$265, 0))</f>
        <v>Free</v>
      </c>
      <c r="I71" s="1" t="str">
        <f>INDEX(Sheet3!$F$2:$F$265, MATCH($A71, Sheet3!$A$2:$A$265, 0))</f>
        <v>Everyone</v>
      </c>
      <c r="J71" s="2">
        <f>INDEX(Sheet3!$G$2:$G$265, MATCH($A71, Sheet3!$A$2:$A$265, 0))</f>
        <v>43314</v>
      </c>
      <c r="K71" s="1" t="str">
        <f>INDEX(Sheet3!$H$2:$H$265, MATCH($A71, Sheet3!$A$2:$A$265, 0))</f>
        <v>2.2.21</v>
      </c>
    </row>
    <row r="72" spans="1:11" x14ac:dyDescent="0.25">
      <c r="A72" s="1" t="s">
        <v>132</v>
      </c>
      <c r="B72">
        <v>4.2</v>
      </c>
      <c r="C72" s="1" t="s">
        <v>131</v>
      </c>
      <c r="D72" s="1" t="s">
        <v>133</v>
      </c>
      <c r="E72" s="1" t="str">
        <f xml:space="preserve"> VLOOKUP($A72, Sheet3!$A$2:$B$265, 2, FALSE)</f>
        <v>Auto &amp; Vehicles</v>
      </c>
      <c r="F72" s="1">
        <f>VLOOKUP($A72, Sheet3!$A$2:$C$265, 3, FALSE)</f>
        <v>271920</v>
      </c>
      <c r="G72" s="1">
        <f>VLOOKUP($A72, Sheet3!$A$2:$D$265, 4, FALSE)</f>
        <v>10000000</v>
      </c>
      <c r="H72" s="1" t="str">
        <f>INDEX(Sheet3!$E$2:$E$265, MATCH($A72, Sheet3!$A$2:$A$265, 0))</f>
        <v>Free</v>
      </c>
      <c r="I72" s="1" t="str">
        <f>INDEX(Sheet3!$F$2:$F$265, MATCH($A72, Sheet3!$A$2:$A$265, 0))</f>
        <v>Teen</v>
      </c>
      <c r="J72" s="2">
        <f>INDEX(Sheet3!$G$2:$G$265, MATCH($A72, Sheet3!$A$2:$A$265, 0))</f>
        <v>43292</v>
      </c>
      <c r="K72" s="1" t="str">
        <f>INDEX(Sheet3!$H$2:$H$265, MATCH($A72, Sheet3!$A$2:$A$265, 0))</f>
        <v>Varies with device</v>
      </c>
    </row>
    <row r="73" spans="1:11" x14ac:dyDescent="0.25">
      <c r="A73" s="1" t="s">
        <v>134</v>
      </c>
      <c r="B73">
        <v>4.8</v>
      </c>
      <c r="C73" s="1" t="s">
        <v>74</v>
      </c>
      <c r="D73" s="1" t="s">
        <v>75</v>
      </c>
      <c r="E73" s="1" t="str">
        <f xml:space="preserve"> VLOOKUP($A73, Sheet3!$A$2:$B$265, 2, FALSE)</f>
        <v>Auto &amp; Vehicles</v>
      </c>
      <c r="F73" s="1">
        <f>VLOOKUP($A73, Sheet3!$A$2:$C$265, 3, FALSE)</f>
        <v>736</v>
      </c>
      <c r="G73" s="1">
        <f>VLOOKUP($A73, Sheet3!$A$2:$D$265, 4, FALSE)</f>
        <v>100000</v>
      </c>
      <c r="H73" s="1" t="str">
        <f>INDEX(Sheet3!$E$2:$E$265, MATCH($A73, Sheet3!$A$2:$A$265, 0))</f>
        <v>Free</v>
      </c>
      <c r="I73" s="1" t="str">
        <f>INDEX(Sheet3!$F$2:$F$265, MATCH($A73, Sheet3!$A$2:$A$265, 0))</f>
        <v>Everyone</v>
      </c>
      <c r="J73" s="2">
        <f>INDEX(Sheet3!$G$2:$G$265, MATCH($A73, Sheet3!$A$2:$A$265, 0))</f>
        <v>43310</v>
      </c>
      <c r="K73" s="1" t="str">
        <f>INDEX(Sheet3!$H$2:$H$265, MATCH($A73, Sheet3!$A$2:$A$265, 0))</f>
        <v>2.9</v>
      </c>
    </row>
    <row r="74" spans="1:11" x14ac:dyDescent="0.25">
      <c r="A74" s="1" t="s">
        <v>135</v>
      </c>
      <c r="B74">
        <v>4.8</v>
      </c>
      <c r="C74" s="1" t="s">
        <v>43</v>
      </c>
      <c r="D74" s="1" t="s">
        <v>33</v>
      </c>
      <c r="E74" s="1" t="str">
        <f xml:space="preserve"> VLOOKUP($A74, Sheet3!$A$2:$B$265, 2, FALSE)</f>
        <v>Auto &amp; Vehicles</v>
      </c>
      <c r="F74" s="1">
        <f>VLOOKUP($A74, Sheet3!$A$2:$C$265, 3, FALSE)</f>
        <v>7021</v>
      </c>
      <c r="G74" s="1">
        <f>VLOOKUP($A74, Sheet3!$A$2:$D$265, 4, FALSE)</f>
        <v>500000</v>
      </c>
      <c r="H74" s="1" t="str">
        <f>INDEX(Sheet3!$E$2:$E$265, MATCH($A74, Sheet3!$A$2:$A$265, 0))</f>
        <v>Free</v>
      </c>
      <c r="I74" s="1" t="str">
        <f>INDEX(Sheet3!$F$2:$F$265, MATCH($A74, Sheet3!$A$2:$A$265, 0))</f>
        <v>Everyone</v>
      </c>
      <c r="J74" s="2">
        <f>INDEX(Sheet3!$G$2:$G$265, MATCH($A74, Sheet3!$A$2:$A$265, 0))</f>
        <v>43308</v>
      </c>
      <c r="K74" s="1" t="str">
        <f>INDEX(Sheet3!$H$2:$H$265, MATCH($A74, Sheet3!$A$2:$A$265, 0))</f>
        <v>1.79</v>
      </c>
    </row>
    <row r="75" spans="1:11" x14ac:dyDescent="0.25">
      <c r="A75" s="1" t="s">
        <v>136</v>
      </c>
      <c r="B75">
        <v>4.5999999999999996</v>
      </c>
      <c r="C75" s="1" t="s">
        <v>137</v>
      </c>
      <c r="D75" s="1" t="s">
        <v>33</v>
      </c>
      <c r="E75" s="1" t="str">
        <f xml:space="preserve"> VLOOKUP($A75, Sheet3!$A$2:$B$265, 2, FALSE)</f>
        <v>Auto &amp; Vehicles</v>
      </c>
      <c r="F75" s="1">
        <f>VLOOKUP($A75, Sheet3!$A$2:$C$265, 3, FALSE)</f>
        <v>197</v>
      </c>
      <c r="G75" s="1">
        <f>VLOOKUP($A75, Sheet3!$A$2:$D$265, 4, FALSE)</f>
        <v>50000</v>
      </c>
      <c r="H75" s="1" t="str">
        <f>INDEX(Sheet3!$E$2:$E$265, MATCH($A75, Sheet3!$A$2:$A$265, 0))</f>
        <v>Free</v>
      </c>
      <c r="I75" s="1" t="str">
        <f>INDEX(Sheet3!$F$2:$F$265, MATCH($A75, Sheet3!$A$2:$A$265, 0))</f>
        <v>Everyone</v>
      </c>
      <c r="J75" s="2">
        <f>INDEX(Sheet3!$G$2:$G$265, MATCH($A75, Sheet3!$A$2:$A$265, 0))</f>
        <v>43265</v>
      </c>
      <c r="K75" s="1" t="str">
        <f>INDEX(Sheet3!$H$2:$H$265, MATCH($A75, Sheet3!$A$2:$A$265, 0))</f>
        <v>1.3</v>
      </c>
    </row>
    <row r="76" spans="1:11" x14ac:dyDescent="0.25">
      <c r="A76" s="1" t="s">
        <v>138</v>
      </c>
      <c r="B76">
        <v>4.5</v>
      </c>
      <c r="C76" s="1" t="s">
        <v>139</v>
      </c>
      <c r="D76" s="1" t="s">
        <v>30</v>
      </c>
      <c r="E76" s="1" t="str">
        <f xml:space="preserve"> VLOOKUP($A76, Sheet3!$A$2:$B$265, 2, FALSE)</f>
        <v>Auto &amp; Vehicles</v>
      </c>
      <c r="F76" s="1">
        <f>VLOOKUP($A76, Sheet3!$A$2:$C$265, 3, FALSE)</f>
        <v>737</v>
      </c>
      <c r="G76" s="1">
        <f>VLOOKUP($A76, Sheet3!$A$2:$D$265, 4, FALSE)</f>
        <v>100000</v>
      </c>
      <c r="H76" s="1" t="str">
        <f>INDEX(Sheet3!$E$2:$E$265, MATCH($A76, Sheet3!$A$2:$A$265, 0))</f>
        <v>Free</v>
      </c>
      <c r="I76" s="1" t="str">
        <f>INDEX(Sheet3!$F$2:$F$265, MATCH($A76, Sheet3!$A$2:$A$265, 0))</f>
        <v>Everyone</v>
      </c>
      <c r="J76" s="2">
        <f>INDEX(Sheet3!$G$2:$G$265, MATCH($A76, Sheet3!$A$2:$A$265, 0))</f>
        <v>43259</v>
      </c>
      <c r="K76" s="1" t="str">
        <f>INDEX(Sheet3!$H$2:$H$265, MATCH($A76, Sheet3!$A$2:$A$265, 0))</f>
        <v>2.3.5.1</v>
      </c>
    </row>
    <row r="77" spans="1:11" x14ac:dyDescent="0.25">
      <c r="A77" s="1" t="s">
        <v>140</v>
      </c>
      <c r="B77">
        <v>4.3</v>
      </c>
      <c r="C77" s="1" t="s">
        <v>141</v>
      </c>
      <c r="D77" s="1" t="s">
        <v>33</v>
      </c>
      <c r="E77" s="1" t="str">
        <f xml:space="preserve"> VLOOKUP($A77, Sheet3!$A$2:$B$265, 2, FALSE)</f>
        <v>Auto &amp; Vehicles</v>
      </c>
      <c r="F77" s="1">
        <f>VLOOKUP($A77, Sheet3!$A$2:$C$265, 3, FALSE)</f>
        <v>3574</v>
      </c>
      <c r="G77" s="1">
        <f>VLOOKUP($A77, Sheet3!$A$2:$D$265, 4, FALSE)</f>
        <v>1000000</v>
      </c>
      <c r="H77" s="1" t="str">
        <f>INDEX(Sheet3!$E$2:$E$265, MATCH($A77, Sheet3!$A$2:$A$265, 0))</f>
        <v>Free</v>
      </c>
      <c r="I77" s="1" t="str">
        <f>INDEX(Sheet3!$F$2:$F$265, MATCH($A77, Sheet3!$A$2:$A$265, 0))</f>
        <v>Everyone 10+</v>
      </c>
      <c r="J77" s="2">
        <f>INDEX(Sheet3!$G$2:$G$265, MATCH($A77, Sheet3!$A$2:$A$265, 0))</f>
        <v>43285</v>
      </c>
      <c r="K77" s="1" t="str">
        <f>INDEX(Sheet3!$H$2:$H$265, MATCH($A77, Sheet3!$A$2:$A$265, 0))</f>
        <v>1.6</v>
      </c>
    </row>
    <row r="78" spans="1:11" x14ac:dyDescent="0.25">
      <c r="A78" s="1" t="s">
        <v>142</v>
      </c>
      <c r="B78">
        <v>4.5</v>
      </c>
      <c r="C78" s="1" t="s">
        <v>143</v>
      </c>
      <c r="D78" s="1" t="s">
        <v>30</v>
      </c>
      <c r="E78" s="1" t="str">
        <f xml:space="preserve"> VLOOKUP($A78, Sheet3!$A$2:$B$265, 2, FALSE)</f>
        <v>Auto &amp; Vehicles</v>
      </c>
      <c r="F78" s="1">
        <f>VLOOKUP($A78, Sheet3!$A$2:$C$265, 3, FALSE)</f>
        <v>994</v>
      </c>
      <c r="G78" s="1">
        <f>VLOOKUP($A78, Sheet3!$A$2:$D$265, 4, FALSE)</f>
        <v>100000</v>
      </c>
      <c r="H78" s="1" t="str">
        <f>INDEX(Sheet3!$E$2:$E$265, MATCH($A78, Sheet3!$A$2:$A$265, 0))</f>
        <v>Free</v>
      </c>
      <c r="I78" s="1" t="str">
        <f>INDEX(Sheet3!$F$2:$F$265, MATCH($A78, Sheet3!$A$2:$A$265, 0))</f>
        <v>Everyone</v>
      </c>
      <c r="J78" s="2">
        <f>INDEX(Sheet3!$G$2:$G$265, MATCH($A78, Sheet3!$A$2:$A$265, 0))</f>
        <v>43186</v>
      </c>
      <c r="K78" s="1" t="str">
        <f>INDEX(Sheet3!$H$2:$H$265, MATCH($A78, Sheet3!$A$2:$A$265, 0))</f>
        <v>1.6</v>
      </c>
    </row>
    <row r="79" spans="1:11" x14ac:dyDescent="0.25">
      <c r="A79" s="1" t="s">
        <v>144</v>
      </c>
      <c r="B79">
        <v>4.9000000000000004</v>
      </c>
      <c r="C79" s="1" t="s">
        <v>145</v>
      </c>
      <c r="D79" s="1" t="s">
        <v>30</v>
      </c>
      <c r="E79" s="1" t="str">
        <f xml:space="preserve"> VLOOKUP($A79, Sheet3!$A$2:$B$265, 2, FALSE)</f>
        <v>Auto &amp; Vehicles</v>
      </c>
      <c r="F79" s="1">
        <f>VLOOKUP($A79, Sheet3!$A$2:$C$265, 3, FALSE)</f>
        <v>197136</v>
      </c>
      <c r="G79" s="1">
        <f>VLOOKUP($A79, Sheet3!$A$2:$D$265, 4, FALSE)</f>
        <v>1000000</v>
      </c>
      <c r="H79" s="1" t="str">
        <f>INDEX(Sheet3!$E$2:$E$265, MATCH($A79, Sheet3!$A$2:$A$265, 0))</f>
        <v>Free</v>
      </c>
      <c r="I79" s="1" t="str">
        <f>INDEX(Sheet3!$F$2:$F$265, MATCH($A79, Sheet3!$A$2:$A$265, 0))</f>
        <v>Everyone</v>
      </c>
      <c r="J79" s="2">
        <f>INDEX(Sheet3!$G$2:$G$265, MATCH($A79, Sheet3!$A$2:$A$265, 0))</f>
        <v>43296</v>
      </c>
      <c r="K79" s="1" t="str">
        <f>INDEX(Sheet3!$H$2:$H$265, MATCH($A79, Sheet3!$A$2:$A$265, 0))</f>
        <v>8.31</v>
      </c>
    </row>
    <row r="80" spans="1:11" x14ac:dyDescent="0.25">
      <c r="A80" s="1" t="s">
        <v>146</v>
      </c>
      <c r="B80">
        <v>3.9</v>
      </c>
      <c r="C80" s="1" t="s">
        <v>147</v>
      </c>
      <c r="D80" s="1" t="s">
        <v>148</v>
      </c>
      <c r="E80" s="1" t="str">
        <f xml:space="preserve"> VLOOKUP($A80, Sheet3!$A$2:$B$265, 2, FALSE)</f>
        <v>Auto &amp; Vehicles</v>
      </c>
      <c r="F80" s="1">
        <f>VLOOKUP($A80, Sheet3!$A$2:$C$265, 3, FALSE)</f>
        <v>142</v>
      </c>
      <c r="G80" s="1">
        <f>VLOOKUP($A80, Sheet3!$A$2:$D$265, 4, FALSE)</f>
        <v>50000</v>
      </c>
      <c r="H80" s="1" t="str">
        <f>INDEX(Sheet3!$E$2:$E$265, MATCH($A80, Sheet3!$A$2:$A$265, 0))</f>
        <v>Free</v>
      </c>
      <c r="I80" s="1" t="str">
        <f>INDEX(Sheet3!$F$2:$F$265, MATCH($A80, Sheet3!$A$2:$A$265, 0))</f>
        <v>Everyone</v>
      </c>
      <c r="J80" s="2">
        <f>INDEX(Sheet3!$G$2:$G$265, MATCH($A80, Sheet3!$A$2:$A$265, 0))</f>
        <v>43305</v>
      </c>
      <c r="K80" s="1" t="str">
        <f>INDEX(Sheet3!$H$2:$H$265, MATCH($A80, Sheet3!$A$2:$A$265, 0))</f>
        <v>1.1.5.0</v>
      </c>
    </row>
    <row r="81" spans="1:11" x14ac:dyDescent="0.25">
      <c r="A81" s="1" t="s">
        <v>149</v>
      </c>
      <c r="B81">
        <v>4.4000000000000004</v>
      </c>
      <c r="C81" s="1" t="s">
        <v>39</v>
      </c>
      <c r="D81" s="1" t="s">
        <v>13</v>
      </c>
      <c r="E81" s="1" t="str">
        <f xml:space="preserve"> VLOOKUP($A81, Sheet3!$A$2:$B$265, 2, FALSE)</f>
        <v>Auto &amp; Vehicles</v>
      </c>
      <c r="F81" s="1">
        <f>VLOOKUP($A81, Sheet3!$A$2:$C$265, 3, FALSE)</f>
        <v>15168</v>
      </c>
      <c r="G81" s="1">
        <f>VLOOKUP($A81, Sheet3!$A$2:$D$265, 4, FALSE)</f>
        <v>1000000</v>
      </c>
      <c r="H81" s="1" t="str">
        <f>INDEX(Sheet3!$E$2:$E$265, MATCH($A81, Sheet3!$A$2:$A$265, 0))</f>
        <v>Free</v>
      </c>
      <c r="I81" s="1" t="str">
        <f>INDEX(Sheet3!$F$2:$F$265, MATCH($A81, Sheet3!$A$2:$A$265, 0))</f>
        <v>Everyone</v>
      </c>
      <c r="J81" s="2">
        <f>INDEX(Sheet3!$G$2:$G$265, MATCH($A81, Sheet3!$A$2:$A$265, 0))</f>
        <v>43308</v>
      </c>
      <c r="K81" s="1" t="str">
        <f>INDEX(Sheet3!$H$2:$H$265, MATCH($A81, Sheet3!$A$2:$A$265, 0))</f>
        <v>10.0.2</v>
      </c>
    </row>
    <row r="82" spans="1:11" x14ac:dyDescent="0.25">
      <c r="A82" s="1" t="s">
        <v>150</v>
      </c>
      <c r="B82">
        <v>4</v>
      </c>
      <c r="C82" s="1" t="s">
        <v>80</v>
      </c>
      <c r="D82" s="1" t="s">
        <v>133</v>
      </c>
      <c r="E82" s="1" t="str">
        <f xml:space="preserve"> VLOOKUP($A82, Sheet3!$A$2:$B$265, 2, FALSE)</f>
        <v>Auto &amp; Vehicles</v>
      </c>
      <c r="F82" s="1">
        <f>VLOOKUP($A82, Sheet3!$A$2:$C$265, 3, FALSE)</f>
        <v>2155</v>
      </c>
      <c r="G82" s="1">
        <f>VLOOKUP($A82, Sheet3!$A$2:$D$265, 4, FALSE)</f>
        <v>500000</v>
      </c>
      <c r="H82" s="1" t="str">
        <f>INDEX(Sheet3!$E$2:$E$265, MATCH($A82, Sheet3!$A$2:$A$265, 0))</f>
        <v>Free</v>
      </c>
      <c r="I82" s="1" t="str">
        <f>INDEX(Sheet3!$F$2:$F$265, MATCH($A82, Sheet3!$A$2:$A$265, 0))</f>
        <v>Everyone</v>
      </c>
      <c r="J82" s="2">
        <f>INDEX(Sheet3!$G$2:$G$265, MATCH($A82, Sheet3!$A$2:$A$265, 0))</f>
        <v>43311</v>
      </c>
      <c r="K82" s="1" t="str">
        <f>INDEX(Sheet3!$H$2:$H$265, MATCH($A82, Sheet3!$A$2:$A$265, 0))</f>
        <v>1.10.3</v>
      </c>
    </row>
    <row r="83" spans="1:11" x14ac:dyDescent="0.25">
      <c r="A83" s="1" t="s">
        <v>151</v>
      </c>
      <c r="B83">
        <v>4.3</v>
      </c>
      <c r="C83" s="1" t="s">
        <v>152</v>
      </c>
      <c r="D83" s="1" t="s">
        <v>6</v>
      </c>
      <c r="E83" s="1" t="str">
        <f xml:space="preserve"> VLOOKUP($A83, Sheet3!$A$2:$B$265, 2, FALSE)</f>
        <v>Auto &amp; Vehicles</v>
      </c>
      <c r="F83" s="1">
        <f>VLOOKUP($A83, Sheet3!$A$2:$C$265, 3, FALSE)</f>
        <v>138</v>
      </c>
      <c r="G83" s="1">
        <f>VLOOKUP($A83, Sheet3!$A$2:$D$265, 4, FALSE)</f>
        <v>100000</v>
      </c>
      <c r="H83" s="1" t="str">
        <f>INDEX(Sheet3!$E$2:$E$265, MATCH($A83, Sheet3!$A$2:$A$265, 0))</f>
        <v>Free</v>
      </c>
      <c r="I83" s="1" t="str">
        <f>INDEX(Sheet3!$F$2:$F$265, MATCH($A83, Sheet3!$A$2:$A$265, 0))</f>
        <v>Everyone</v>
      </c>
      <c r="J83" s="2">
        <f>INDEX(Sheet3!$G$2:$G$265, MATCH($A83, Sheet3!$A$2:$A$265, 0))</f>
        <v>43304</v>
      </c>
      <c r="K83" s="1" t="str">
        <f>INDEX(Sheet3!$H$2:$H$265, MATCH($A83, Sheet3!$A$2:$A$265, 0))</f>
        <v>1.0</v>
      </c>
    </row>
    <row r="84" spans="1:11" x14ac:dyDescent="0.25">
      <c r="A84" s="1" t="s">
        <v>153</v>
      </c>
      <c r="B84">
        <v>3.7</v>
      </c>
      <c r="C84" s="1" t="s">
        <v>154</v>
      </c>
      <c r="D84" s="1" t="s">
        <v>16</v>
      </c>
      <c r="E84" s="1" t="str">
        <f xml:space="preserve"> VLOOKUP($A84, Sheet3!$A$2:$B$265, 2, FALSE)</f>
        <v>Auto &amp; Vehicles</v>
      </c>
      <c r="F84" s="1">
        <f>VLOOKUP($A84, Sheet3!$A$2:$C$265, 3, FALSE)</f>
        <v>5414</v>
      </c>
      <c r="G84" s="1">
        <f>VLOOKUP($A84, Sheet3!$A$2:$D$265, 4, FALSE)</f>
        <v>1000000</v>
      </c>
      <c r="H84" s="1" t="str">
        <f>INDEX(Sheet3!$E$2:$E$265, MATCH($A84, Sheet3!$A$2:$A$265, 0))</f>
        <v>Free</v>
      </c>
      <c r="I84" s="1" t="str">
        <f>INDEX(Sheet3!$F$2:$F$265, MATCH($A84, Sheet3!$A$2:$A$265, 0))</f>
        <v>Everyone</v>
      </c>
      <c r="J84" s="2">
        <f>INDEX(Sheet3!$G$2:$G$265, MATCH($A84, Sheet3!$A$2:$A$265, 0))</f>
        <v>43304</v>
      </c>
      <c r="K84" s="1" t="str">
        <f>INDEX(Sheet3!$H$2:$H$265, MATCH($A84, Sheet3!$A$2:$A$265, 0))</f>
        <v>3.20.1</v>
      </c>
    </row>
    <row r="85" spans="1:11" x14ac:dyDescent="0.25">
      <c r="A85" s="1" t="s">
        <v>155</v>
      </c>
      <c r="B85">
        <v>4.4000000000000004</v>
      </c>
      <c r="C85" s="1" t="s">
        <v>74</v>
      </c>
      <c r="D85" s="1" t="s">
        <v>74</v>
      </c>
      <c r="E85" s="1" t="str">
        <f xml:space="preserve"> VLOOKUP($A85, Sheet3!$A$2:$B$265, 2, FALSE)</f>
        <v>Auto &amp; Vehicles</v>
      </c>
      <c r="F85" s="1">
        <f>VLOOKUP($A85, Sheet3!$A$2:$C$265, 3, FALSE)</f>
        <v>21777</v>
      </c>
      <c r="G85" s="1">
        <f>VLOOKUP($A85, Sheet3!$A$2:$D$265, 4, FALSE)</f>
        <v>1000000</v>
      </c>
      <c r="H85" s="1" t="str">
        <f>INDEX(Sheet3!$E$2:$E$265, MATCH($A85, Sheet3!$A$2:$A$265, 0))</f>
        <v>Free</v>
      </c>
      <c r="I85" s="1" t="str">
        <f>INDEX(Sheet3!$F$2:$F$265, MATCH($A85, Sheet3!$A$2:$A$265, 0))</f>
        <v>Everyone</v>
      </c>
      <c r="J85" s="2">
        <f>INDEX(Sheet3!$G$2:$G$265, MATCH($A85, Sheet3!$A$2:$A$265, 0))</f>
        <v>43316</v>
      </c>
      <c r="K85" s="1" t="str">
        <f>INDEX(Sheet3!$H$2:$H$265, MATCH($A85, Sheet3!$A$2:$A$265, 0))</f>
        <v>Varies with device</v>
      </c>
    </row>
    <row r="86" spans="1:11" x14ac:dyDescent="0.25">
      <c r="A86" s="1" t="s">
        <v>156</v>
      </c>
      <c r="B86">
        <v>4.3</v>
      </c>
      <c r="C86" s="1" t="s">
        <v>145</v>
      </c>
      <c r="D86" s="1" t="s">
        <v>19</v>
      </c>
      <c r="E86" s="1" t="str">
        <f xml:space="preserve"> VLOOKUP($A86, Sheet3!$A$2:$B$265, 2, FALSE)</f>
        <v>Auto &amp; Vehicles</v>
      </c>
      <c r="F86" s="1">
        <f>VLOOKUP($A86, Sheet3!$A$2:$C$265, 3, FALSE)</f>
        <v>348</v>
      </c>
      <c r="G86" s="1">
        <f>VLOOKUP($A86, Sheet3!$A$2:$D$265, 4, FALSE)</f>
        <v>100000</v>
      </c>
      <c r="H86" s="1" t="str">
        <f>INDEX(Sheet3!$E$2:$E$265, MATCH($A86, Sheet3!$A$2:$A$265, 0))</f>
        <v>Free</v>
      </c>
      <c r="I86" s="1" t="str">
        <f>INDEX(Sheet3!$F$2:$F$265, MATCH($A86, Sheet3!$A$2:$A$265, 0))</f>
        <v>Everyone</v>
      </c>
      <c r="J86" s="2">
        <f>INDEX(Sheet3!$G$2:$G$265, MATCH($A86, Sheet3!$A$2:$A$265, 0))</f>
        <v>43310</v>
      </c>
      <c r="K86" s="1" t="str">
        <f>INDEX(Sheet3!$H$2:$H$265, MATCH($A86, Sheet3!$A$2:$A$265, 0))</f>
        <v>1.0.3</v>
      </c>
    </row>
    <row r="87" spans="1:11" x14ac:dyDescent="0.25">
      <c r="A87" s="1" t="s">
        <v>157</v>
      </c>
      <c r="B87">
        <v>3.2</v>
      </c>
      <c r="C87" s="1" t="s">
        <v>158</v>
      </c>
      <c r="D87" s="1" t="s">
        <v>6</v>
      </c>
      <c r="E87" s="1" t="str">
        <f xml:space="preserve"> VLOOKUP($A87, Sheet3!$A$2:$B$265, 2, FALSE)</f>
        <v>Auto &amp; Vehicles</v>
      </c>
      <c r="F87" s="1">
        <f>VLOOKUP($A87, Sheet3!$A$2:$C$265, 3, FALSE)</f>
        <v>250</v>
      </c>
      <c r="G87" s="1">
        <f>VLOOKUP($A87, Sheet3!$A$2:$D$265, 4, FALSE)</f>
        <v>100000</v>
      </c>
      <c r="H87" s="1" t="str">
        <f>INDEX(Sheet3!$E$2:$E$265, MATCH($A87, Sheet3!$A$2:$A$265, 0))</f>
        <v>Free</v>
      </c>
      <c r="I87" s="1" t="str">
        <f>INDEX(Sheet3!$F$2:$F$265, MATCH($A87, Sheet3!$A$2:$A$265, 0))</f>
        <v>Everyone</v>
      </c>
      <c r="J87" s="2">
        <f>INDEX(Sheet3!$G$2:$G$265, MATCH($A87, Sheet3!$A$2:$A$265, 0))</f>
        <v>43217</v>
      </c>
      <c r="K87" s="1" t="str">
        <f>INDEX(Sheet3!$H$2:$H$265, MATCH($A87, Sheet3!$A$2:$A$265, 0))</f>
        <v>1.4</v>
      </c>
    </row>
    <row r="88" spans="1:11" x14ac:dyDescent="0.25">
      <c r="A88" s="1" t="s">
        <v>159</v>
      </c>
      <c r="B88">
        <v>4.5999999999999996</v>
      </c>
      <c r="C88" s="1" t="s">
        <v>74</v>
      </c>
      <c r="D88" s="1" t="s">
        <v>74</v>
      </c>
      <c r="E88" s="1" t="str">
        <f xml:space="preserve"> VLOOKUP($A88, Sheet3!$A$2:$B$265, 2, FALSE)</f>
        <v>Auto &amp; Vehicles</v>
      </c>
      <c r="F88" s="1">
        <f>VLOOKUP($A88, Sheet3!$A$2:$C$265, 3, FALSE)</f>
        <v>13372</v>
      </c>
      <c r="G88" s="1">
        <f>VLOOKUP($A88, Sheet3!$A$2:$D$265, 4, FALSE)</f>
        <v>1000000</v>
      </c>
      <c r="H88" s="1" t="str">
        <f>INDEX(Sheet3!$E$2:$E$265, MATCH($A88, Sheet3!$A$2:$A$265, 0))</f>
        <v>Free</v>
      </c>
      <c r="I88" s="1" t="str">
        <f>INDEX(Sheet3!$F$2:$F$265, MATCH($A88, Sheet3!$A$2:$A$265, 0))</f>
        <v>Everyone</v>
      </c>
      <c r="J88" s="2">
        <f>INDEX(Sheet3!$G$2:$G$265, MATCH($A88, Sheet3!$A$2:$A$265, 0))</f>
        <v>43315</v>
      </c>
      <c r="K88" s="1" t="str">
        <f>INDEX(Sheet3!$H$2:$H$265, MATCH($A88, Sheet3!$A$2:$A$265, 0))</f>
        <v>Varies with device</v>
      </c>
    </row>
    <row r="89" spans="1:11" x14ac:dyDescent="0.25">
      <c r="A89" s="1" t="s">
        <v>160</v>
      </c>
      <c r="B89">
        <v>4.5999999999999996</v>
      </c>
      <c r="C89" s="1" t="s">
        <v>74</v>
      </c>
      <c r="D89" s="1" t="s">
        <v>74</v>
      </c>
      <c r="E89" s="1" t="str">
        <f xml:space="preserve"> VLOOKUP($A89, Sheet3!$A$2:$B$265, 2, FALSE)</f>
        <v>Auto &amp; Vehicles</v>
      </c>
      <c r="F89" s="1">
        <f>VLOOKUP($A89, Sheet3!$A$2:$C$265, 3, FALSE)</f>
        <v>7880</v>
      </c>
      <c r="G89" s="1">
        <f>VLOOKUP($A89, Sheet3!$A$2:$D$265, 4, FALSE)</f>
        <v>100000</v>
      </c>
      <c r="H89" s="1" t="str">
        <f>INDEX(Sheet3!$E$2:$E$265, MATCH($A89, Sheet3!$A$2:$A$265, 0))</f>
        <v>Free</v>
      </c>
      <c r="I89" s="1" t="str">
        <f>INDEX(Sheet3!$F$2:$F$265, MATCH($A89, Sheet3!$A$2:$A$265, 0))</f>
        <v>Everyone</v>
      </c>
      <c r="J89" s="2">
        <f>INDEX(Sheet3!$G$2:$G$265, MATCH($A89, Sheet3!$A$2:$A$265, 0))</f>
        <v>43230</v>
      </c>
      <c r="K89" s="1" t="str">
        <f>INDEX(Sheet3!$H$2:$H$265, MATCH($A89, Sheet3!$A$2:$A$265, 0))</f>
        <v>4.6.5</v>
      </c>
    </row>
    <row r="90" spans="1:11" x14ac:dyDescent="0.25">
      <c r="A90" s="1" t="s">
        <v>161</v>
      </c>
      <c r="B90">
        <v>4.5</v>
      </c>
      <c r="C90" s="1" t="s">
        <v>93</v>
      </c>
      <c r="D90" s="1" t="s">
        <v>30</v>
      </c>
      <c r="E90" s="1" t="str">
        <f xml:space="preserve"> VLOOKUP($A90, Sheet3!$A$2:$B$265, 2, FALSE)</f>
        <v>Auto &amp; Vehicles</v>
      </c>
      <c r="F90" s="1">
        <f>VLOOKUP($A90, Sheet3!$A$2:$C$265, 3, FALSE)</f>
        <v>3617</v>
      </c>
      <c r="G90" s="1">
        <f>VLOOKUP($A90, Sheet3!$A$2:$D$265, 4, FALSE)</f>
        <v>100000</v>
      </c>
      <c r="H90" s="1" t="str">
        <f>INDEX(Sheet3!$E$2:$E$265, MATCH($A90, Sheet3!$A$2:$A$265, 0))</f>
        <v>Free</v>
      </c>
      <c r="I90" s="1" t="str">
        <f>INDEX(Sheet3!$F$2:$F$265, MATCH($A90, Sheet3!$A$2:$A$265, 0))</f>
        <v>Everyone</v>
      </c>
      <c r="J90" s="2">
        <f>INDEX(Sheet3!$G$2:$G$265, MATCH($A90, Sheet3!$A$2:$A$265, 0))</f>
        <v>43236</v>
      </c>
      <c r="K90" s="1" t="str">
        <f>INDEX(Sheet3!$H$2:$H$265, MATCH($A90, Sheet3!$A$2:$A$265, 0))</f>
        <v>2.8.2</v>
      </c>
    </row>
    <row r="91" spans="1:11" x14ac:dyDescent="0.25">
      <c r="A91" s="1" t="s">
        <v>162</v>
      </c>
      <c r="B91">
        <v>3.7</v>
      </c>
      <c r="C91" s="1" t="s">
        <v>101</v>
      </c>
      <c r="D91" s="1" t="s">
        <v>6</v>
      </c>
      <c r="E91" s="1" t="str">
        <f xml:space="preserve"> VLOOKUP($A91, Sheet3!$A$2:$B$265, 2, FALSE)</f>
        <v>Auto &amp; Vehicles</v>
      </c>
      <c r="F91" s="1">
        <f>VLOOKUP($A91, Sheet3!$A$2:$C$265, 3, FALSE)</f>
        <v>4806</v>
      </c>
      <c r="G91" s="1">
        <f>VLOOKUP($A91, Sheet3!$A$2:$D$265, 4, FALSE)</f>
        <v>1000000</v>
      </c>
      <c r="H91" s="1" t="str">
        <f>INDEX(Sheet3!$E$2:$E$265, MATCH($A91, Sheet3!$A$2:$A$265, 0))</f>
        <v>Free</v>
      </c>
      <c r="I91" s="1" t="str">
        <f>INDEX(Sheet3!$F$2:$F$265, MATCH($A91, Sheet3!$A$2:$A$265, 0))</f>
        <v>Everyone</v>
      </c>
      <c r="J91" s="2">
        <f>INDEX(Sheet3!$G$2:$G$265, MATCH($A91, Sheet3!$A$2:$A$265, 0))</f>
        <v>43312</v>
      </c>
      <c r="K91" s="1" t="str">
        <f>INDEX(Sheet3!$H$2:$H$265, MATCH($A91, Sheet3!$A$2:$A$265, 0))</f>
        <v>4.0.3</v>
      </c>
    </row>
    <row r="92" spans="1:11" x14ac:dyDescent="0.25">
      <c r="A92" s="1" t="s">
        <v>163</v>
      </c>
      <c r="B92">
        <v>4.5999999999999996</v>
      </c>
      <c r="C92" s="1" t="s">
        <v>74</v>
      </c>
      <c r="D92" s="1" t="s">
        <v>6</v>
      </c>
      <c r="E92" s="1" t="str">
        <f xml:space="preserve"> VLOOKUP($A92, Sheet3!$A$2:$B$265, 2, FALSE)</f>
        <v>Auto &amp; Vehicles</v>
      </c>
      <c r="F92" s="1">
        <f>VLOOKUP($A92, Sheet3!$A$2:$C$265, 3, FALSE)</f>
        <v>65786</v>
      </c>
      <c r="G92" s="1">
        <f>VLOOKUP($A92, Sheet3!$A$2:$D$265, 4, FALSE)</f>
        <v>1000000</v>
      </c>
      <c r="H92" s="1" t="str">
        <f>INDEX(Sheet3!$E$2:$E$265, MATCH($A92, Sheet3!$A$2:$A$265, 0))</f>
        <v>Free</v>
      </c>
      <c r="I92" s="1" t="str">
        <f>INDEX(Sheet3!$F$2:$F$265, MATCH($A92, Sheet3!$A$2:$A$265, 0))</f>
        <v>Everyone</v>
      </c>
      <c r="J92" s="2">
        <f>INDEX(Sheet3!$G$2:$G$265, MATCH($A92, Sheet3!$A$2:$A$265, 0))</f>
        <v>43314</v>
      </c>
      <c r="K92" s="1" t="str">
        <f>INDEX(Sheet3!$H$2:$H$265, MATCH($A92, Sheet3!$A$2:$A$265, 0))</f>
        <v>Varies with device</v>
      </c>
    </row>
    <row r="93" spans="1:11" x14ac:dyDescent="0.25">
      <c r="A93" s="1" t="s">
        <v>164</v>
      </c>
      <c r="B93">
        <v>4.5999999999999996</v>
      </c>
      <c r="C93" s="1" t="s">
        <v>43</v>
      </c>
      <c r="D93" s="1" t="s">
        <v>6</v>
      </c>
      <c r="E93" s="1" t="str">
        <f xml:space="preserve"> VLOOKUP($A93, Sheet3!$A$2:$B$265, 2, FALSE)</f>
        <v>Auto &amp; Vehicles</v>
      </c>
      <c r="F93" s="1">
        <f>VLOOKUP($A93, Sheet3!$A$2:$C$265, 3, FALSE)</f>
        <v>31433</v>
      </c>
      <c r="G93" s="1">
        <f>VLOOKUP($A93, Sheet3!$A$2:$D$265, 4, FALSE)</f>
        <v>1000000</v>
      </c>
      <c r="H93" s="1" t="str">
        <f>INDEX(Sheet3!$E$2:$E$265, MATCH($A93, Sheet3!$A$2:$A$265, 0))</f>
        <v>Free</v>
      </c>
      <c r="I93" s="1" t="str">
        <f>INDEX(Sheet3!$F$2:$F$265, MATCH($A93, Sheet3!$A$2:$A$265, 0))</f>
        <v>Everyone</v>
      </c>
      <c r="J93" s="2">
        <f>INDEX(Sheet3!$G$2:$G$265, MATCH($A93, Sheet3!$A$2:$A$265, 0))</f>
        <v>43314</v>
      </c>
      <c r="K93" s="1" t="str">
        <f>INDEX(Sheet3!$H$2:$H$265, MATCH($A93, Sheet3!$A$2:$A$265, 0))</f>
        <v>1.40</v>
      </c>
    </row>
    <row r="94" spans="1:11" x14ac:dyDescent="0.25">
      <c r="A94" s="1" t="s">
        <v>165</v>
      </c>
      <c r="B94">
        <v>4.5999999999999996</v>
      </c>
      <c r="C94" s="1" t="s">
        <v>5</v>
      </c>
      <c r="D94" s="1" t="s">
        <v>6</v>
      </c>
      <c r="E94" s="1" t="str">
        <f xml:space="preserve"> VLOOKUP($A94, Sheet3!$A$2:$B$265, 2, FALSE)</f>
        <v>Auto &amp; Vehicles</v>
      </c>
      <c r="F94" s="1">
        <f>VLOOKUP($A94, Sheet3!$A$2:$C$265, 3, FALSE)</f>
        <v>5097</v>
      </c>
      <c r="G94" s="1">
        <f>VLOOKUP($A94, Sheet3!$A$2:$D$265, 4, FALSE)</f>
        <v>1000000</v>
      </c>
      <c r="H94" s="1" t="str">
        <f>INDEX(Sheet3!$E$2:$E$265, MATCH($A94, Sheet3!$A$2:$A$265, 0))</f>
        <v>Free</v>
      </c>
      <c r="I94" s="1" t="str">
        <f>INDEX(Sheet3!$F$2:$F$265, MATCH($A94, Sheet3!$A$2:$A$265, 0))</f>
        <v>Everyone</v>
      </c>
      <c r="J94" s="2">
        <f>INDEX(Sheet3!$G$2:$G$265, MATCH($A94, Sheet3!$A$2:$A$265, 0))</f>
        <v>43304</v>
      </c>
      <c r="K94" s="1" t="str">
        <f>INDEX(Sheet3!$H$2:$H$265, MATCH($A94, Sheet3!$A$2:$A$265, 0))</f>
        <v>1.5.18</v>
      </c>
    </row>
    <row r="95" spans="1:11" x14ac:dyDescent="0.25">
      <c r="A95" s="1" t="s">
        <v>166</v>
      </c>
      <c r="B95">
        <v>4</v>
      </c>
      <c r="C95" s="1" t="s">
        <v>8</v>
      </c>
      <c r="D95" s="1" t="s">
        <v>33</v>
      </c>
      <c r="E95" s="1" t="str">
        <f xml:space="preserve"> VLOOKUP($A95, Sheet3!$A$2:$B$265, 2, FALSE)</f>
        <v>Auto &amp; Vehicles</v>
      </c>
      <c r="F95" s="1">
        <f>VLOOKUP($A95, Sheet3!$A$2:$C$265, 3, FALSE)</f>
        <v>1754</v>
      </c>
      <c r="G95" s="1">
        <f>VLOOKUP($A95, Sheet3!$A$2:$D$265, 4, FALSE)</f>
        <v>500000</v>
      </c>
      <c r="H95" s="1" t="str">
        <f>INDEX(Sheet3!$E$2:$E$265, MATCH($A95, Sheet3!$A$2:$A$265, 0))</f>
        <v>Free</v>
      </c>
      <c r="I95" s="1" t="str">
        <f>INDEX(Sheet3!$F$2:$F$265, MATCH($A95, Sheet3!$A$2:$A$265, 0))</f>
        <v>Everyone</v>
      </c>
      <c r="J95" s="2">
        <f>INDEX(Sheet3!$G$2:$G$265, MATCH($A95, Sheet3!$A$2:$A$265, 0))</f>
        <v>43253</v>
      </c>
      <c r="K95" s="1" t="str">
        <f>INDEX(Sheet3!$H$2:$H$265, MATCH($A95, Sheet3!$A$2:$A$265, 0))</f>
        <v>2.3.4</v>
      </c>
    </row>
    <row r="96" spans="1:11" x14ac:dyDescent="0.25">
      <c r="A96" s="1" t="s">
        <v>167</v>
      </c>
      <c r="B96">
        <v>4.4000000000000004</v>
      </c>
      <c r="C96" s="1" t="s">
        <v>168</v>
      </c>
      <c r="D96" s="1" t="s">
        <v>6</v>
      </c>
      <c r="E96" s="1" t="str">
        <f xml:space="preserve"> VLOOKUP($A96, Sheet3!$A$2:$B$265, 2, FALSE)</f>
        <v>Auto &amp; Vehicles</v>
      </c>
      <c r="F96" s="1">
        <f>VLOOKUP($A96, Sheet3!$A$2:$C$265, 3, FALSE)</f>
        <v>2680</v>
      </c>
      <c r="G96" s="1">
        <f>VLOOKUP($A96, Sheet3!$A$2:$D$265, 4, FALSE)</f>
        <v>500000</v>
      </c>
      <c r="H96" s="1" t="str">
        <f>INDEX(Sheet3!$E$2:$E$265, MATCH($A96, Sheet3!$A$2:$A$265, 0))</f>
        <v>Free</v>
      </c>
      <c r="I96" s="1" t="str">
        <f>INDEX(Sheet3!$F$2:$F$265, MATCH($A96, Sheet3!$A$2:$A$265, 0))</f>
        <v>Everyone</v>
      </c>
      <c r="J96" s="2">
        <f>INDEX(Sheet3!$G$2:$G$265, MATCH($A96, Sheet3!$A$2:$A$265, 0))</f>
        <v>43179</v>
      </c>
      <c r="K96" s="1" t="str">
        <f>INDEX(Sheet3!$H$2:$H$265, MATCH($A96, Sheet3!$A$2:$A$265, 0))</f>
        <v>1.03</v>
      </c>
    </row>
    <row r="97" spans="1:11" x14ac:dyDescent="0.25">
      <c r="A97" s="1" t="s">
        <v>169</v>
      </c>
      <c r="B97">
        <v>4</v>
      </c>
      <c r="C97" s="1" t="s">
        <v>170</v>
      </c>
      <c r="D97" s="1" t="s">
        <v>33</v>
      </c>
      <c r="E97" s="1" t="str">
        <f xml:space="preserve"> VLOOKUP($A97, Sheet3!$A$2:$B$265, 2, FALSE)</f>
        <v>Auto &amp; Vehicles</v>
      </c>
      <c r="F97" s="1">
        <f>VLOOKUP($A97, Sheet3!$A$2:$C$265, 3, FALSE)</f>
        <v>1288</v>
      </c>
      <c r="G97" s="1">
        <f>VLOOKUP($A97, Sheet3!$A$2:$D$265, 4, FALSE)</f>
        <v>100000</v>
      </c>
      <c r="H97" s="1" t="str">
        <f>INDEX(Sheet3!$E$2:$E$265, MATCH($A97, Sheet3!$A$2:$A$265, 0))</f>
        <v>Free</v>
      </c>
      <c r="I97" s="1" t="str">
        <f>INDEX(Sheet3!$F$2:$F$265, MATCH($A97, Sheet3!$A$2:$A$265, 0))</f>
        <v>Everyone</v>
      </c>
      <c r="J97" s="2">
        <f>INDEX(Sheet3!$G$2:$G$265, MATCH($A97, Sheet3!$A$2:$A$265, 0))</f>
        <v>43211</v>
      </c>
      <c r="K97" s="1" t="str">
        <f>INDEX(Sheet3!$H$2:$H$265, MATCH($A97, Sheet3!$A$2:$A$265, 0))</f>
        <v>2.17</v>
      </c>
    </row>
    <row r="98" spans="1:11" x14ac:dyDescent="0.25">
      <c r="A98" s="1" t="s">
        <v>171</v>
      </c>
      <c r="B98">
        <v>4.7</v>
      </c>
      <c r="C98" s="1" t="s">
        <v>43</v>
      </c>
      <c r="D98" s="1" t="s">
        <v>133</v>
      </c>
      <c r="E98" s="1" t="str">
        <f xml:space="preserve"> VLOOKUP($A98, Sheet3!$A$2:$B$265, 2, FALSE)</f>
        <v>Beauty</v>
      </c>
      <c r="F98" s="1">
        <f>VLOOKUP($A98, Sheet3!$A$2:$C$265, 3, FALSE)</f>
        <v>18900</v>
      </c>
      <c r="G98" s="1">
        <f>VLOOKUP($A98, Sheet3!$A$2:$D$265, 4, FALSE)</f>
        <v>500000</v>
      </c>
      <c r="H98" s="1" t="str">
        <f>INDEX(Sheet3!$E$2:$E$265, MATCH($A98, Sheet3!$A$2:$A$265, 0))</f>
        <v>Free</v>
      </c>
      <c r="I98" s="1" t="str">
        <f>INDEX(Sheet3!$F$2:$F$265, MATCH($A98, Sheet3!$A$2:$A$265, 0))</f>
        <v>Everyone</v>
      </c>
      <c r="J98" s="2">
        <f>INDEX(Sheet3!$G$2:$G$265, MATCH($A98, Sheet3!$A$2:$A$265, 0))</f>
        <v>43314</v>
      </c>
      <c r="K98" s="1" t="str">
        <f>INDEX(Sheet3!$H$2:$H$265, MATCH($A98, Sheet3!$A$2:$A$265, 0))</f>
        <v>6.10.1</v>
      </c>
    </row>
    <row r="99" spans="1:11" x14ac:dyDescent="0.25">
      <c r="A99" s="1" t="s">
        <v>172</v>
      </c>
      <c r="B99">
        <v>4.9000000000000004</v>
      </c>
      <c r="C99" s="1" t="s">
        <v>8</v>
      </c>
      <c r="D99" s="1" t="s">
        <v>30</v>
      </c>
      <c r="E99" s="1" t="str">
        <f xml:space="preserve"> VLOOKUP($A99, Sheet3!$A$2:$B$265, 2, FALSE)</f>
        <v>Beauty</v>
      </c>
      <c r="F99" s="1">
        <f>VLOOKUP($A99, Sheet3!$A$2:$C$265, 3, FALSE)</f>
        <v>49790</v>
      </c>
      <c r="G99" s="1">
        <f>VLOOKUP($A99, Sheet3!$A$2:$D$265, 4, FALSE)</f>
        <v>1000000</v>
      </c>
      <c r="H99" s="1" t="str">
        <f>INDEX(Sheet3!$E$2:$E$265, MATCH($A99, Sheet3!$A$2:$A$265, 0))</f>
        <v>Free</v>
      </c>
      <c r="I99" s="1" t="str">
        <f>INDEX(Sheet3!$F$2:$F$265, MATCH($A99, Sheet3!$A$2:$A$265, 0))</f>
        <v>Everyone</v>
      </c>
      <c r="J99" s="2">
        <f>INDEX(Sheet3!$G$2:$G$265, MATCH($A99, Sheet3!$A$2:$A$265, 0))</f>
        <v>43048</v>
      </c>
      <c r="K99" s="1" t="str">
        <f>INDEX(Sheet3!$H$2:$H$265, MATCH($A99, Sheet3!$A$2:$A$265, 0))</f>
        <v>2.3.0</v>
      </c>
    </row>
    <row r="100" spans="1:11" x14ac:dyDescent="0.25">
      <c r="A100" s="1" t="s">
        <v>173</v>
      </c>
      <c r="B100">
        <v>4.7</v>
      </c>
      <c r="C100" s="1" t="s">
        <v>174</v>
      </c>
      <c r="D100" s="1" t="s">
        <v>30</v>
      </c>
      <c r="E100" s="1" t="str">
        <f xml:space="preserve"> VLOOKUP($A100, Sheet3!$A$2:$B$265, 2, FALSE)</f>
        <v>Beauty</v>
      </c>
      <c r="F100" s="1">
        <f>VLOOKUP($A100, Sheet3!$A$2:$C$265, 3, FALSE)</f>
        <v>1150</v>
      </c>
      <c r="G100" s="1">
        <f>VLOOKUP($A100, Sheet3!$A$2:$D$265, 4, FALSE)</f>
        <v>100000</v>
      </c>
      <c r="H100" s="1" t="str">
        <f>INDEX(Sheet3!$E$2:$E$265, MATCH($A100, Sheet3!$A$2:$A$265, 0))</f>
        <v>Free</v>
      </c>
      <c r="I100" s="1" t="str">
        <f>INDEX(Sheet3!$F$2:$F$265, MATCH($A100, Sheet3!$A$2:$A$265, 0))</f>
        <v>Everyone</v>
      </c>
      <c r="J100" s="2">
        <f>INDEX(Sheet3!$G$2:$G$265, MATCH($A100, Sheet3!$A$2:$A$265, 0))</f>
        <v>43235</v>
      </c>
      <c r="K100" s="1" t="str">
        <f>INDEX(Sheet3!$H$2:$H$265, MATCH($A100, Sheet3!$A$2:$A$265, 0))</f>
        <v>4.0</v>
      </c>
    </row>
    <row r="101" spans="1:11" x14ac:dyDescent="0.25">
      <c r="A101" s="1" t="s">
        <v>175</v>
      </c>
      <c r="B101">
        <v>3.9</v>
      </c>
      <c r="C101" s="1" t="s">
        <v>37</v>
      </c>
      <c r="D101" s="1" t="s">
        <v>6</v>
      </c>
      <c r="E101" s="1" t="str">
        <f xml:space="preserve"> VLOOKUP($A101, Sheet3!$A$2:$B$265, 2, FALSE)</f>
        <v>Beauty</v>
      </c>
      <c r="F101" s="1">
        <f>VLOOKUP($A101, Sheet3!$A$2:$C$265, 3, FALSE)</f>
        <v>1739</v>
      </c>
      <c r="G101" s="1">
        <f>VLOOKUP($A101, Sheet3!$A$2:$D$265, 4, FALSE)</f>
        <v>500000</v>
      </c>
      <c r="H101" s="1" t="str">
        <f>INDEX(Sheet3!$E$2:$E$265, MATCH($A101, Sheet3!$A$2:$A$265, 0))</f>
        <v>Free</v>
      </c>
      <c r="I101" s="1" t="str">
        <f>INDEX(Sheet3!$F$2:$F$265, MATCH($A101, Sheet3!$A$2:$A$265, 0))</f>
        <v>Everyone</v>
      </c>
      <c r="J101" s="2">
        <f>INDEX(Sheet3!$G$2:$G$265, MATCH($A101, Sheet3!$A$2:$A$265, 0))</f>
        <v>43293</v>
      </c>
      <c r="K101" s="1" t="str">
        <f>INDEX(Sheet3!$H$2:$H$265, MATCH($A101, Sheet3!$A$2:$A$265, 0))</f>
        <v>1.0.6</v>
      </c>
    </row>
    <row r="102" spans="1:11" x14ac:dyDescent="0.25">
      <c r="A102" s="1" t="s">
        <v>176</v>
      </c>
      <c r="B102">
        <v>3.9</v>
      </c>
      <c r="C102" s="1" t="s">
        <v>74</v>
      </c>
      <c r="D102" s="1" t="s">
        <v>74</v>
      </c>
      <c r="E102" s="1" t="str">
        <f xml:space="preserve"> VLOOKUP($A102, Sheet3!$A$2:$B$265, 2, FALSE)</f>
        <v>Beauty</v>
      </c>
      <c r="F102" s="1">
        <f>VLOOKUP($A102, Sheet3!$A$2:$C$265, 3, FALSE)</f>
        <v>32090</v>
      </c>
      <c r="G102" s="1">
        <f>VLOOKUP($A102, Sheet3!$A$2:$D$265, 4, FALSE)</f>
        <v>1000000</v>
      </c>
      <c r="H102" s="1" t="str">
        <f>INDEX(Sheet3!$E$2:$E$265, MATCH($A102, Sheet3!$A$2:$A$265, 0))</f>
        <v>Free</v>
      </c>
      <c r="I102" s="1" t="str">
        <f>INDEX(Sheet3!$F$2:$F$265, MATCH($A102, Sheet3!$A$2:$A$265, 0))</f>
        <v>Everyone</v>
      </c>
      <c r="J102" s="2">
        <f>INDEX(Sheet3!$G$2:$G$265, MATCH($A102, Sheet3!$A$2:$A$265, 0))</f>
        <v>42667</v>
      </c>
      <c r="K102" s="1" t="str">
        <f>INDEX(Sheet3!$H$2:$H$265, MATCH($A102, Sheet3!$A$2:$A$265, 0))</f>
        <v>Varies with device</v>
      </c>
    </row>
    <row r="103" spans="1:11" x14ac:dyDescent="0.25">
      <c r="A103" s="1" t="s">
        <v>177</v>
      </c>
      <c r="B103">
        <v>4.2</v>
      </c>
      <c r="C103" s="1" t="s">
        <v>178</v>
      </c>
      <c r="D103" s="1" t="s">
        <v>30</v>
      </c>
      <c r="E103" s="1" t="str">
        <f xml:space="preserve"> VLOOKUP($A103, Sheet3!$A$2:$B$265, 2, FALSE)</f>
        <v>Beauty</v>
      </c>
      <c r="F103" s="1">
        <f>VLOOKUP($A103, Sheet3!$A$2:$C$265, 3, FALSE)</f>
        <v>2225</v>
      </c>
      <c r="G103" s="1">
        <f>VLOOKUP($A103, Sheet3!$A$2:$D$265, 4, FALSE)</f>
        <v>500000</v>
      </c>
      <c r="H103" s="1" t="str">
        <f>INDEX(Sheet3!$E$2:$E$265, MATCH($A103, Sheet3!$A$2:$A$265, 0))</f>
        <v>Free</v>
      </c>
      <c r="I103" s="1" t="str">
        <f>INDEX(Sheet3!$F$2:$F$265, MATCH($A103, Sheet3!$A$2:$A$265, 0))</f>
        <v>Everyone</v>
      </c>
      <c r="J103" s="2">
        <f>INDEX(Sheet3!$G$2:$G$265, MATCH($A103, Sheet3!$A$2:$A$265, 0))</f>
        <v>43159</v>
      </c>
      <c r="K103" s="1" t="str">
        <f>INDEX(Sheet3!$H$2:$H$265, MATCH($A103, Sheet3!$A$2:$A$265, 0))</f>
        <v>1.6</v>
      </c>
    </row>
    <row r="104" spans="1:11" x14ac:dyDescent="0.25">
      <c r="A104" s="1" t="s">
        <v>179</v>
      </c>
      <c r="B104">
        <v>4.5999999999999996</v>
      </c>
      <c r="C104" s="1" t="s">
        <v>8</v>
      </c>
      <c r="D104" s="1" t="s">
        <v>6</v>
      </c>
      <c r="E104" s="1" t="str">
        <f xml:space="preserve"> VLOOKUP($A104, Sheet3!$A$2:$B$265, 2, FALSE)</f>
        <v>Beauty</v>
      </c>
      <c r="F104" s="1">
        <f>VLOOKUP($A104, Sheet3!$A$2:$C$265, 3, FALSE)</f>
        <v>4369</v>
      </c>
      <c r="G104" s="1">
        <f>VLOOKUP($A104, Sheet3!$A$2:$D$265, 4, FALSE)</f>
        <v>100000</v>
      </c>
      <c r="H104" s="1" t="str">
        <f>INDEX(Sheet3!$E$2:$E$265, MATCH($A104, Sheet3!$A$2:$A$265, 0))</f>
        <v>Free</v>
      </c>
      <c r="I104" s="1" t="str">
        <f>INDEX(Sheet3!$F$2:$F$265, MATCH($A104, Sheet3!$A$2:$A$265, 0))</f>
        <v>Everyone</v>
      </c>
      <c r="J104" s="2">
        <f>INDEX(Sheet3!$G$2:$G$265, MATCH($A104, Sheet3!$A$2:$A$265, 0))</f>
        <v>43306</v>
      </c>
      <c r="K104" s="1" t="str">
        <f>INDEX(Sheet3!$H$2:$H$265, MATCH($A104, Sheet3!$A$2:$A$265, 0))</f>
        <v>1.9</v>
      </c>
    </row>
    <row r="105" spans="1:11" x14ac:dyDescent="0.25">
      <c r="A105" s="1" t="s">
        <v>180</v>
      </c>
      <c r="B105">
        <v>4.3</v>
      </c>
      <c r="C105" s="1" t="s">
        <v>12</v>
      </c>
      <c r="D105" s="1" t="s">
        <v>33</v>
      </c>
      <c r="E105" s="1" t="str">
        <f xml:space="preserve"> VLOOKUP($A105, Sheet3!$A$2:$B$265, 2, FALSE)</f>
        <v>Beauty</v>
      </c>
      <c r="F105" s="1">
        <f>VLOOKUP($A105, Sheet3!$A$2:$C$265, 3, FALSE)</f>
        <v>8572</v>
      </c>
      <c r="G105" s="1">
        <f>VLOOKUP($A105, Sheet3!$A$2:$D$265, 4, FALSE)</f>
        <v>1000000</v>
      </c>
      <c r="H105" s="1" t="str">
        <f>INDEX(Sheet3!$E$2:$E$265, MATCH($A105, Sheet3!$A$2:$A$265, 0))</f>
        <v>Free</v>
      </c>
      <c r="I105" s="1" t="str">
        <f>INDEX(Sheet3!$F$2:$F$265, MATCH($A105, Sheet3!$A$2:$A$265, 0))</f>
        <v>Everyone</v>
      </c>
      <c r="J105" s="2">
        <f>INDEX(Sheet3!$G$2:$G$265, MATCH($A105, Sheet3!$A$2:$A$265, 0))</f>
        <v>43230</v>
      </c>
      <c r="K105" s="1" t="str">
        <f>INDEX(Sheet3!$H$2:$H$265, MATCH($A105, Sheet3!$A$2:$A$265, 0))</f>
        <v>1.1.0</v>
      </c>
    </row>
    <row r="106" spans="1:11" x14ac:dyDescent="0.25">
      <c r="A106" s="1" t="s">
        <v>181</v>
      </c>
      <c r="B106">
        <v>4.7</v>
      </c>
      <c r="C106" s="1" t="s">
        <v>182</v>
      </c>
      <c r="D106" s="1" t="s">
        <v>13</v>
      </c>
      <c r="E106" s="1" t="str">
        <f xml:space="preserve"> VLOOKUP($A106, Sheet3!$A$2:$B$265, 2, FALSE)</f>
        <v>Beauty</v>
      </c>
      <c r="F106" s="1">
        <f>VLOOKUP($A106, Sheet3!$A$2:$C$265, 3, FALSE)</f>
        <v>964</v>
      </c>
      <c r="G106" s="1">
        <f>VLOOKUP($A106, Sheet3!$A$2:$D$265, 4, FALSE)</f>
        <v>50000</v>
      </c>
      <c r="H106" s="1" t="str">
        <f>INDEX(Sheet3!$E$2:$E$265, MATCH($A106, Sheet3!$A$2:$A$265, 0))</f>
        <v>Free</v>
      </c>
      <c r="I106" s="1" t="str">
        <f>INDEX(Sheet3!$F$2:$F$265, MATCH($A106, Sheet3!$A$2:$A$265, 0))</f>
        <v>Everyone</v>
      </c>
      <c r="J106" s="2">
        <f>INDEX(Sheet3!$G$2:$G$265, MATCH($A106, Sheet3!$A$2:$A$265, 0))</f>
        <v>43272</v>
      </c>
      <c r="K106" s="1" t="str">
        <f>INDEX(Sheet3!$H$2:$H$265, MATCH($A106, Sheet3!$A$2:$A$265, 0))</f>
        <v>4.0</v>
      </c>
    </row>
    <row r="107" spans="1:11" x14ac:dyDescent="0.25">
      <c r="A107" s="1" t="s">
        <v>183</v>
      </c>
      <c r="B107">
        <v>4.7</v>
      </c>
      <c r="C107" s="1" t="s">
        <v>74</v>
      </c>
      <c r="D107" s="1" t="s">
        <v>133</v>
      </c>
      <c r="E107" s="1" t="str">
        <f xml:space="preserve"> VLOOKUP($A107, Sheet3!$A$2:$B$265, 2, FALSE)</f>
        <v>Beauty</v>
      </c>
      <c r="F107" s="1">
        <f>VLOOKUP($A107, Sheet3!$A$2:$C$265, 3, FALSE)</f>
        <v>42050</v>
      </c>
      <c r="G107" s="1">
        <f>VLOOKUP($A107, Sheet3!$A$2:$D$265, 4, FALSE)</f>
        <v>1000000</v>
      </c>
      <c r="H107" s="1" t="str">
        <f>INDEX(Sheet3!$E$2:$E$265, MATCH($A107, Sheet3!$A$2:$A$265, 0))</f>
        <v>Free</v>
      </c>
      <c r="I107" s="1" t="str">
        <f>INDEX(Sheet3!$F$2:$F$265, MATCH($A107, Sheet3!$A$2:$A$265, 0))</f>
        <v>Everyone</v>
      </c>
      <c r="J107" s="2">
        <f>INDEX(Sheet3!$G$2:$G$265, MATCH($A107, Sheet3!$A$2:$A$265, 0))</f>
        <v>43256</v>
      </c>
      <c r="K107" s="1" t="str">
        <f>INDEX(Sheet3!$H$2:$H$265, MATCH($A107, Sheet3!$A$2:$A$265, 0))</f>
        <v>5.4</v>
      </c>
    </row>
    <row r="108" spans="1:11" x14ac:dyDescent="0.25">
      <c r="A108" s="1" t="s">
        <v>184</v>
      </c>
      <c r="B108">
        <v>4.8</v>
      </c>
      <c r="C108" s="1" t="s">
        <v>32</v>
      </c>
      <c r="D108" s="1" t="s">
        <v>6</v>
      </c>
      <c r="E108" s="1" t="str">
        <f xml:space="preserve"> VLOOKUP($A108, Sheet3!$A$2:$B$265, 2, FALSE)</f>
        <v>Beauty</v>
      </c>
      <c r="F108" s="1">
        <f>VLOOKUP($A108, Sheet3!$A$2:$C$265, 3, FALSE)</f>
        <v>104</v>
      </c>
      <c r="G108" s="1">
        <f>VLOOKUP($A108, Sheet3!$A$2:$D$265, 4, FALSE)</f>
        <v>10000</v>
      </c>
      <c r="H108" s="1" t="str">
        <f>INDEX(Sheet3!$E$2:$E$265, MATCH($A108, Sheet3!$A$2:$A$265, 0))</f>
        <v>Free</v>
      </c>
      <c r="I108" s="1" t="str">
        <f>INDEX(Sheet3!$F$2:$F$265, MATCH($A108, Sheet3!$A$2:$A$265, 0))</f>
        <v>Everyone</v>
      </c>
      <c r="J108" s="2">
        <f>INDEX(Sheet3!$G$2:$G$265, MATCH($A108, Sheet3!$A$2:$A$265, 0))</f>
        <v>43277</v>
      </c>
      <c r="K108" s="1" t="str">
        <f>INDEX(Sheet3!$H$2:$H$265, MATCH($A108, Sheet3!$A$2:$A$265, 0))</f>
        <v>1.3</v>
      </c>
    </row>
    <row r="109" spans="1:11" x14ac:dyDescent="0.25">
      <c r="A109" s="1" t="s">
        <v>185</v>
      </c>
      <c r="B109">
        <v>4.2</v>
      </c>
      <c r="C109" s="1" t="s">
        <v>74</v>
      </c>
      <c r="D109" s="1" t="s">
        <v>74</v>
      </c>
      <c r="E109" s="1" t="str">
        <f xml:space="preserve"> VLOOKUP($A109, Sheet3!$A$2:$B$265, 2, FALSE)</f>
        <v>Beauty</v>
      </c>
      <c r="F109" s="1">
        <f>VLOOKUP($A109, Sheet3!$A$2:$C$265, 3, FALSE)</f>
        <v>17934</v>
      </c>
      <c r="G109" s="1">
        <f>VLOOKUP($A109, Sheet3!$A$2:$D$265, 4, FALSE)</f>
        <v>1000000</v>
      </c>
      <c r="H109" s="1" t="str">
        <f>INDEX(Sheet3!$E$2:$E$265, MATCH($A109, Sheet3!$A$2:$A$265, 0))</f>
        <v>Free</v>
      </c>
      <c r="I109" s="1" t="str">
        <f>INDEX(Sheet3!$F$2:$F$265, MATCH($A109, Sheet3!$A$2:$A$265, 0))</f>
        <v>Everyone</v>
      </c>
      <c r="J109" s="2">
        <f>INDEX(Sheet3!$G$2:$G$265, MATCH($A109, Sheet3!$A$2:$A$265, 0))</f>
        <v>42990</v>
      </c>
      <c r="K109" s="1" t="str">
        <f>INDEX(Sheet3!$H$2:$H$265, MATCH($A109, Sheet3!$A$2:$A$265, 0))</f>
        <v>Varies with device</v>
      </c>
    </row>
    <row r="110" spans="1:11" x14ac:dyDescent="0.25">
      <c r="A110" s="1" t="s">
        <v>186</v>
      </c>
      <c r="B110">
        <v>4.3</v>
      </c>
      <c r="C110" s="1" t="s">
        <v>101</v>
      </c>
      <c r="D110" s="1" t="s">
        <v>33</v>
      </c>
      <c r="E110" s="1" t="str">
        <f xml:space="preserve"> VLOOKUP($A110, Sheet3!$A$2:$B$265, 2, FALSE)</f>
        <v>Beauty</v>
      </c>
      <c r="F110" s="1">
        <f>VLOOKUP($A110, Sheet3!$A$2:$C$265, 3, FALSE)</f>
        <v>601</v>
      </c>
      <c r="G110" s="1">
        <f>VLOOKUP($A110, Sheet3!$A$2:$D$265, 4, FALSE)</f>
        <v>100000</v>
      </c>
      <c r="H110" s="1" t="str">
        <f>INDEX(Sheet3!$E$2:$E$265, MATCH($A110, Sheet3!$A$2:$A$265, 0))</f>
        <v>Free</v>
      </c>
      <c r="I110" s="1" t="str">
        <f>INDEX(Sheet3!$F$2:$F$265, MATCH($A110, Sheet3!$A$2:$A$265, 0))</f>
        <v>Everyone</v>
      </c>
      <c r="J110" s="2">
        <f>INDEX(Sheet3!$G$2:$G$265, MATCH($A110, Sheet3!$A$2:$A$265, 0))</f>
        <v>43253</v>
      </c>
      <c r="K110" s="1" t="str">
        <f>INDEX(Sheet3!$H$2:$H$265, MATCH($A110, Sheet3!$A$2:$A$265, 0))</f>
        <v>2.0.0</v>
      </c>
    </row>
    <row r="111" spans="1:11" x14ac:dyDescent="0.25">
      <c r="A111" s="1" t="s">
        <v>187</v>
      </c>
      <c r="B111">
        <v>4.5</v>
      </c>
      <c r="C111" s="1" t="s">
        <v>188</v>
      </c>
      <c r="D111" s="1" t="s">
        <v>33</v>
      </c>
      <c r="E111" s="1" t="str">
        <f xml:space="preserve"> VLOOKUP($A111, Sheet3!$A$2:$B$265, 2, FALSE)</f>
        <v>Beauty</v>
      </c>
      <c r="F111" s="1">
        <f>VLOOKUP($A111, Sheet3!$A$2:$C$265, 3, FALSE)</f>
        <v>36</v>
      </c>
      <c r="G111" s="1">
        <f>VLOOKUP($A111, Sheet3!$A$2:$D$265, 4, FALSE)</f>
        <v>10000</v>
      </c>
      <c r="H111" s="1" t="str">
        <f>INDEX(Sheet3!$E$2:$E$265, MATCH($A111, Sheet3!$A$2:$A$265, 0))</f>
        <v>Free</v>
      </c>
      <c r="I111" s="1" t="str">
        <f>INDEX(Sheet3!$F$2:$F$265, MATCH($A111, Sheet3!$A$2:$A$265, 0))</f>
        <v>Everyone</v>
      </c>
      <c r="J111" s="2">
        <f>INDEX(Sheet3!$G$2:$G$265, MATCH($A111, Sheet3!$A$2:$A$265, 0))</f>
        <v>43307</v>
      </c>
      <c r="K111" s="1" t="str">
        <f>INDEX(Sheet3!$H$2:$H$265, MATCH($A111, Sheet3!$A$2:$A$265, 0))</f>
        <v>6.0</v>
      </c>
    </row>
    <row r="112" spans="1:11" x14ac:dyDescent="0.25">
      <c r="A112" s="1" t="s">
        <v>189</v>
      </c>
      <c r="B112">
        <v>4.0999999999999996</v>
      </c>
      <c r="C112" s="1" t="s">
        <v>190</v>
      </c>
      <c r="D112" s="1" t="s">
        <v>6</v>
      </c>
      <c r="E112" s="1" t="str">
        <f xml:space="preserve"> VLOOKUP($A112, Sheet3!$A$2:$B$265, 2, FALSE)</f>
        <v>Beauty</v>
      </c>
      <c r="F112" s="1">
        <f>VLOOKUP($A112, Sheet3!$A$2:$C$265, 3, FALSE)</f>
        <v>187</v>
      </c>
      <c r="G112" s="1">
        <f>VLOOKUP($A112, Sheet3!$A$2:$D$265, 4, FALSE)</f>
        <v>50000</v>
      </c>
      <c r="H112" s="1" t="str">
        <f>INDEX(Sheet3!$E$2:$E$265, MATCH($A112, Sheet3!$A$2:$A$265, 0))</f>
        <v>Free</v>
      </c>
      <c r="I112" s="1" t="str">
        <f>INDEX(Sheet3!$F$2:$F$265, MATCH($A112, Sheet3!$A$2:$A$265, 0))</f>
        <v>Teen</v>
      </c>
      <c r="J112" s="2">
        <f>INDEX(Sheet3!$G$2:$G$265, MATCH($A112, Sheet3!$A$2:$A$265, 0))</f>
        <v>43305</v>
      </c>
      <c r="K112" s="1" t="str">
        <f>INDEX(Sheet3!$H$2:$H$265, MATCH($A112, Sheet3!$A$2:$A$265, 0))</f>
        <v>3.0.1</v>
      </c>
    </row>
    <row r="113" spans="1:11" x14ac:dyDescent="0.25">
      <c r="A113" s="1" t="s">
        <v>191</v>
      </c>
      <c r="B113">
        <v>4.2</v>
      </c>
      <c r="C113" s="1" t="s">
        <v>143</v>
      </c>
      <c r="D113" s="1" t="s">
        <v>6</v>
      </c>
      <c r="E113" s="1" t="str">
        <f xml:space="preserve"> VLOOKUP($A113, Sheet3!$A$2:$B$265, 2, FALSE)</f>
        <v>Beauty</v>
      </c>
      <c r="F113" s="1">
        <f>VLOOKUP($A113, Sheet3!$A$2:$C$265, 3, FALSE)</f>
        <v>30</v>
      </c>
      <c r="G113" s="1">
        <f>VLOOKUP($A113, Sheet3!$A$2:$D$265, 4, FALSE)</f>
        <v>10000</v>
      </c>
      <c r="H113" s="1" t="str">
        <f>INDEX(Sheet3!$E$2:$E$265, MATCH($A113, Sheet3!$A$2:$A$265, 0))</f>
        <v>Free</v>
      </c>
      <c r="I113" s="1" t="str">
        <f>INDEX(Sheet3!$F$2:$F$265, MATCH($A113, Sheet3!$A$2:$A$265, 0))</f>
        <v>Everyone</v>
      </c>
      <c r="J113" s="2">
        <f>INDEX(Sheet3!$G$2:$G$265, MATCH($A113, Sheet3!$A$2:$A$265, 0))</f>
        <v>43199</v>
      </c>
      <c r="K113" s="1" t="str">
        <f>INDEX(Sheet3!$H$2:$H$265, MATCH($A113, Sheet3!$A$2:$A$265, 0))</f>
        <v>3.3.9</v>
      </c>
    </row>
    <row r="114" spans="1:11" x14ac:dyDescent="0.25">
      <c r="A114" s="1" t="s">
        <v>192</v>
      </c>
      <c r="B114">
        <v>4.5</v>
      </c>
      <c r="C114" s="1" t="s">
        <v>43</v>
      </c>
      <c r="D114" s="1" t="s">
        <v>6</v>
      </c>
      <c r="E114" s="1" t="str">
        <f xml:space="preserve"> VLOOKUP($A114, Sheet3!$A$2:$B$265, 2, FALSE)</f>
        <v>Beauty</v>
      </c>
      <c r="F114" s="1">
        <f>VLOOKUP($A114, Sheet3!$A$2:$C$265, 3, FALSE)</f>
        <v>134</v>
      </c>
      <c r="G114" s="1">
        <f>VLOOKUP($A114, Sheet3!$A$2:$D$265, 4, FALSE)</f>
        <v>10000</v>
      </c>
      <c r="H114" s="1" t="str">
        <f>INDEX(Sheet3!$E$2:$E$265, MATCH($A114, Sheet3!$A$2:$A$265, 0))</f>
        <v>Free</v>
      </c>
      <c r="I114" s="1" t="str">
        <f>INDEX(Sheet3!$F$2:$F$265, MATCH($A114, Sheet3!$A$2:$A$265, 0))</f>
        <v>Everyone</v>
      </c>
      <c r="J114" s="2">
        <f>INDEX(Sheet3!$G$2:$G$265, MATCH($A114, Sheet3!$A$2:$A$265, 0))</f>
        <v>43160</v>
      </c>
      <c r="K114" s="1" t="str">
        <f>INDEX(Sheet3!$H$2:$H$265, MATCH($A114, Sheet3!$A$2:$A$265, 0))</f>
        <v>1.20</v>
      </c>
    </row>
    <row r="115" spans="1:11" x14ac:dyDescent="0.25">
      <c r="A115" s="1" t="s">
        <v>193</v>
      </c>
      <c r="B115">
        <v>4.4000000000000004</v>
      </c>
      <c r="C115" s="1" t="s">
        <v>143</v>
      </c>
      <c r="D115" s="1" t="s">
        <v>6</v>
      </c>
      <c r="E115" s="1" t="str">
        <f xml:space="preserve"> VLOOKUP($A115, Sheet3!$A$2:$B$265, 2, FALSE)</f>
        <v>Beauty</v>
      </c>
      <c r="F115" s="1">
        <f>VLOOKUP($A115, Sheet3!$A$2:$C$265, 3, FALSE)</f>
        <v>74</v>
      </c>
      <c r="G115" s="1">
        <f>VLOOKUP($A115, Sheet3!$A$2:$D$265, 4, FALSE)</f>
        <v>10000</v>
      </c>
      <c r="H115" s="1" t="str">
        <f>INDEX(Sheet3!$E$2:$E$265, MATCH($A115, Sheet3!$A$2:$A$265, 0))</f>
        <v>Free</v>
      </c>
      <c r="I115" s="1" t="str">
        <f>INDEX(Sheet3!$F$2:$F$265, MATCH($A115, Sheet3!$A$2:$A$265, 0))</f>
        <v>Everyone</v>
      </c>
      <c r="J115" s="2">
        <f>INDEX(Sheet3!$G$2:$G$265, MATCH($A115, Sheet3!$A$2:$A$265, 0))</f>
        <v>43195</v>
      </c>
      <c r="K115" s="1" t="str">
        <f>INDEX(Sheet3!$H$2:$H$265, MATCH($A115, Sheet3!$A$2:$A$265, 0))</f>
        <v>2.3.09</v>
      </c>
    </row>
    <row r="116" spans="1:11" x14ac:dyDescent="0.25">
      <c r="A116" s="1" t="s">
        <v>194</v>
      </c>
      <c r="B116">
        <v>4</v>
      </c>
      <c r="C116" s="1" t="s">
        <v>74</v>
      </c>
      <c r="D116" s="1" t="s">
        <v>74</v>
      </c>
      <c r="E116" s="1" t="str">
        <f xml:space="preserve"> VLOOKUP($A116, Sheet3!$A$2:$B$265, 2, FALSE)</f>
        <v>Beauty</v>
      </c>
      <c r="F116" s="1">
        <f>VLOOKUP($A116, Sheet3!$A$2:$C$265, 3, FALSE)</f>
        <v>113715</v>
      </c>
      <c r="G116" s="1">
        <f>VLOOKUP($A116, Sheet3!$A$2:$D$265, 4, FALSE)</f>
        <v>10000000</v>
      </c>
      <c r="H116" s="1" t="str">
        <f>INDEX(Sheet3!$E$2:$E$265, MATCH($A116, Sheet3!$A$2:$A$265, 0))</f>
        <v>Free</v>
      </c>
      <c r="I116" s="1" t="str">
        <f>INDEX(Sheet3!$F$2:$F$265, MATCH($A116, Sheet3!$A$2:$A$265, 0))</f>
        <v>Everyone</v>
      </c>
      <c r="J116" s="2">
        <f>INDEX(Sheet3!$G$2:$G$265, MATCH($A116, Sheet3!$A$2:$A$265, 0))</f>
        <v>42950</v>
      </c>
      <c r="K116" s="1" t="str">
        <f>INDEX(Sheet3!$H$2:$H$265, MATCH($A116, Sheet3!$A$2:$A$265, 0))</f>
        <v>Varies with device</v>
      </c>
    </row>
    <row r="117" spans="1:11" x14ac:dyDescent="0.25">
      <c r="A117" s="1" t="s">
        <v>195</v>
      </c>
      <c r="B117">
        <v>4.0999999999999996</v>
      </c>
      <c r="C117" s="1" t="s">
        <v>74</v>
      </c>
      <c r="D117" s="1" t="s">
        <v>33</v>
      </c>
      <c r="E117" s="1" t="str">
        <f xml:space="preserve"> VLOOKUP($A117, Sheet3!$A$2:$B$265, 2, FALSE)</f>
        <v>Beauty</v>
      </c>
      <c r="F117" s="1">
        <f>VLOOKUP($A117, Sheet3!$A$2:$C$265, 3, FALSE)</f>
        <v>3595</v>
      </c>
      <c r="G117" s="1">
        <f>VLOOKUP($A117, Sheet3!$A$2:$D$265, 4, FALSE)</f>
        <v>500000</v>
      </c>
      <c r="H117" s="1" t="str">
        <f>INDEX(Sheet3!$E$2:$E$265, MATCH($A117, Sheet3!$A$2:$A$265, 0))</f>
        <v>Free</v>
      </c>
      <c r="I117" s="1" t="str">
        <f>INDEX(Sheet3!$F$2:$F$265, MATCH($A117, Sheet3!$A$2:$A$265, 0))</f>
        <v>Everyone</v>
      </c>
      <c r="J117" s="2">
        <f>INDEX(Sheet3!$G$2:$G$265, MATCH($A117, Sheet3!$A$2:$A$265, 0))</f>
        <v>43244</v>
      </c>
      <c r="K117" s="1" t="str">
        <f>INDEX(Sheet3!$H$2:$H$265, MATCH($A117, Sheet3!$A$2:$A$265, 0))</f>
        <v>Varies with device</v>
      </c>
    </row>
    <row r="118" spans="1:11" x14ac:dyDescent="0.25">
      <c r="A118" s="1" t="s">
        <v>196</v>
      </c>
      <c r="B118">
        <v>4.0999999999999996</v>
      </c>
      <c r="C118" s="1" t="s">
        <v>197</v>
      </c>
      <c r="D118" s="1" t="s">
        <v>33</v>
      </c>
      <c r="E118" s="1" t="str">
        <f xml:space="preserve"> VLOOKUP($A118, Sheet3!$A$2:$B$265, 2, FALSE)</f>
        <v>Beauty</v>
      </c>
      <c r="F118" s="1">
        <f>VLOOKUP($A118, Sheet3!$A$2:$C$265, 3, FALSE)</f>
        <v>9315</v>
      </c>
      <c r="G118" s="1">
        <f>VLOOKUP($A118, Sheet3!$A$2:$D$265, 4, FALSE)</f>
        <v>1000000</v>
      </c>
      <c r="H118" s="1" t="str">
        <f>INDEX(Sheet3!$E$2:$E$265, MATCH($A118, Sheet3!$A$2:$A$265, 0))</f>
        <v>Free</v>
      </c>
      <c r="I118" s="1" t="str">
        <f>INDEX(Sheet3!$F$2:$F$265, MATCH($A118, Sheet3!$A$2:$A$265, 0))</f>
        <v>Everyone</v>
      </c>
      <c r="J118" s="2">
        <f>INDEX(Sheet3!$G$2:$G$265, MATCH($A118, Sheet3!$A$2:$A$265, 0))</f>
        <v>43060</v>
      </c>
      <c r="K118" s="1" t="str">
        <f>INDEX(Sheet3!$H$2:$H$265, MATCH($A118, Sheet3!$A$2:$A$265, 0))</f>
        <v>1.4.2</v>
      </c>
    </row>
    <row r="119" spans="1:11" x14ac:dyDescent="0.25">
      <c r="A119" s="1" t="s">
        <v>198</v>
      </c>
      <c r="B119">
        <v>4.4000000000000004</v>
      </c>
      <c r="C119" s="1" t="s">
        <v>51</v>
      </c>
      <c r="D119" s="1" t="s">
        <v>6</v>
      </c>
      <c r="E119" s="1" t="str">
        <f xml:space="preserve"> VLOOKUP($A119, Sheet3!$A$2:$B$265, 2, FALSE)</f>
        <v>Beauty</v>
      </c>
      <c r="F119" s="1">
        <f>VLOOKUP($A119, Sheet3!$A$2:$C$265, 3, FALSE)</f>
        <v>75</v>
      </c>
      <c r="G119" s="1">
        <f>VLOOKUP($A119, Sheet3!$A$2:$D$265, 4, FALSE)</f>
        <v>50000</v>
      </c>
      <c r="H119" s="1" t="str">
        <f>INDEX(Sheet3!$E$2:$E$265, MATCH($A119, Sheet3!$A$2:$A$265, 0))</f>
        <v>Free</v>
      </c>
      <c r="I119" s="1" t="str">
        <f>INDEX(Sheet3!$F$2:$F$265, MATCH($A119, Sheet3!$A$2:$A$265, 0))</f>
        <v>Everyone</v>
      </c>
      <c r="J119" s="2">
        <f>INDEX(Sheet3!$G$2:$G$265, MATCH($A119, Sheet3!$A$2:$A$265, 0))</f>
        <v>43026</v>
      </c>
      <c r="K119" s="1" t="str">
        <f>INDEX(Sheet3!$H$2:$H$265, MATCH($A119, Sheet3!$A$2:$A$265, 0))</f>
        <v>1.0.0</v>
      </c>
    </row>
    <row r="120" spans="1:11" x14ac:dyDescent="0.25">
      <c r="A120" s="1" t="s">
        <v>199</v>
      </c>
      <c r="B120">
        <v>4.5999999999999996</v>
      </c>
      <c r="C120" s="1" t="s">
        <v>200</v>
      </c>
      <c r="D120" s="1" t="s">
        <v>33</v>
      </c>
      <c r="E120" s="1" t="str">
        <f xml:space="preserve"> VLOOKUP($A120, Sheet3!$A$2:$B$265, 2, FALSE)</f>
        <v>Beauty</v>
      </c>
      <c r="F120" s="1">
        <f>VLOOKUP($A120, Sheet3!$A$2:$C$265, 3, FALSE)</f>
        <v>38</v>
      </c>
      <c r="G120" s="1">
        <f>VLOOKUP($A120, Sheet3!$A$2:$D$265, 4, FALSE)</f>
        <v>10000</v>
      </c>
      <c r="H120" s="1" t="str">
        <f>INDEX(Sheet3!$E$2:$E$265, MATCH($A120, Sheet3!$A$2:$A$265, 0))</f>
        <v>Free</v>
      </c>
      <c r="I120" s="1" t="str">
        <f>INDEX(Sheet3!$F$2:$F$265, MATCH($A120, Sheet3!$A$2:$A$265, 0))</f>
        <v>Everyone</v>
      </c>
      <c r="J120" s="2">
        <f>INDEX(Sheet3!$G$2:$G$265, MATCH($A120, Sheet3!$A$2:$A$265, 0))</f>
        <v>43249</v>
      </c>
      <c r="K120" s="1" t="str">
        <f>INDEX(Sheet3!$H$2:$H$265, MATCH($A120, Sheet3!$A$2:$A$265, 0))</f>
        <v>1.0</v>
      </c>
    </row>
    <row r="121" spans="1:11" x14ac:dyDescent="0.25">
      <c r="A121" s="1" t="s">
        <v>201</v>
      </c>
      <c r="B121">
        <v>4.5</v>
      </c>
      <c r="C121" s="1" t="s">
        <v>98</v>
      </c>
      <c r="D121" s="1" t="s">
        <v>133</v>
      </c>
      <c r="E121" s="1" t="str">
        <f xml:space="preserve"> VLOOKUP($A121, Sheet3!$A$2:$B$265, 2, FALSE)</f>
        <v>Beauty</v>
      </c>
      <c r="F121" s="1">
        <f>VLOOKUP($A121, Sheet3!$A$2:$C$265, 3, FALSE)</f>
        <v>26834</v>
      </c>
      <c r="G121" s="1">
        <f>VLOOKUP($A121, Sheet3!$A$2:$D$265, 4, FALSE)</f>
        <v>1000000</v>
      </c>
      <c r="H121" s="1" t="str">
        <f>INDEX(Sheet3!$E$2:$E$265, MATCH($A121, Sheet3!$A$2:$A$265, 0))</f>
        <v>Free</v>
      </c>
      <c r="I121" s="1" t="str">
        <f>INDEX(Sheet3!$F$2:$F$265, MATCH($A121, Sheet3!$A$2:$A$265, 0))</f>
        <v>Everyone</v>
      </c>
      <c r="J121" s="2">
        <f>INDEX(Sheet3!$G$2:$G$265, MATCH($A121, Sheet3!$A$2:$A$265, 0))</f>
        <v>43305</v>
      </c>
      <c r="K121" s="1" t="str">
        <f>INDEX(Sheet3!$H$2:$H$265, MATCH($A121, Sheet3!$A$2:$A$265, 0))</f>
        <v>18.5</v>
      </c>
    </row>
    <row r="122" spans="1:11" x14ac:dyDescent="0.25">
      <c r="A122" s="1" t="s">
        <v>202</v>
      </c>
      <c r="B122">
        <v>3.9</v>
      </c>
      <c r="C122" s="1" t="s">
        <v>203</v>
      </c>
      <c r="D122" s="1" t="s">
        <v>6</v>
      </c>
      <c r="E122" s="1" t="str">
        <f xml:space="preserve"> VLOOKUP($A122, Sheet3!$A$2:$B$265, 2, FALSE)</f>
        <v>Beauty</v>
      </c>
      <c r="F122" s="1">
        <f>VLOOKUP($A122, Sheet3!$A$2:$C$265, 3, FALSE)</f>
        <v>2277</v>
      </c>
      <c r="G122" s="1">
        <f>VLOOKUP($A122, Sheet3!$A$2:$D$265, 4, FALSE)</f>
        <v>500000</v>
      </c>
      <c r="H122" s="1" t="str">
        <f>INDEX(Sheet3!$E$2:$E$265, MATCH($A122, Sheet3!$A$2:$A$265, 0))</f>
        <v>Free</v>
      </c>
      <c r="I122" s="1" t="str">
        <f>INDEX(Sheet3!$F$2:$F$265, MATCH($A122, Sheet3!$A$2:$A$265, 0))</f>
        <v>Everyone</v>
      </c>
      <c r="J122" s="2">
        <f>INDEX(Sheet3!$G$2:$G$265, MATCH($A122, Sheet3!$A$2:$A$265, 0))</f>
        <v>43293</v>
      </c>
      <c r="K122" s="1" t="str">
        <f>INDEX(Sheet3!$H$2:$H$265, MATCH($A122, Sheet3!$A$2:$A$265, 0))</f>
        <v>1.1.0</v>
      </c>
    </row>
    <row r="123" spans="1:11" x14ac:dyDescent="0.25">
      <c r="A123" s="1" t="s">
        <v>204</v>
      </c>
      <c r="B123">
        <v>4.4000000000000004</v>
      </c>
      <c r="C123" s="1" t="s">
        <v>72</v>
      </c>
      <c r="D123" s="1" t="s">
        <v>33</v>
      </c>
      <c r="E123" s="1" t="str">
        <f xml:space="preserve"> VLOOKUP($A123, Sheet3!$A$2:$B$265, 2, FALSE)</f>
        <v>Beauty</v>
      </c>
      <c r="F123" s="1">
        <f>VLOOKUP($A123, Sheet3!$A$2:$C$265, 3, FALSE)</f>
        <v>2280</v>
      </c>
      <c r="G123" s="1">
        <f>VLOOKUP($A123, Sheet3!$A$2:$D$265, 4, FALSE)</f>
        <v>500000</v>
      </c>
      <c r="H123" s="1" t="str">
        <f>INDEX(Sheet3!$E$2:$E$265, MATCH($A123, Sheet3!$A$2:$A$265, 0))</f>
        <v>Free</v>
      </c>
      <c r="I123" s="1" t="str">
        <f>INDEX(Sheet3!$F$2:$F$265, MATCH($A123, Sheet3!$A$2:$A$265, 0))</f>
        <v>Everyone</v>
      </c>
      <c r="J123" s="2">
        <f>INDEX(Sheet3!$G$2:$G$265, MATCH($A123, Sheet3!$A$2:$A$265, 0))</f>
        <v>43234</v>
      </c>
      <c r="K123" s="1" t="str">
        <f>INDEX(Sheet3!$H$2:$H$265, MATCH($A123, Sheet3!$A$2:$A$265, 0))</f>
        <v>1.1.0</v>
      </c>
    </row>
    <row r="124" spans="1:11" x14ac:dyDescent="0.25">
      <c r="A124" s="1" t="s">
        <v>205</v>
      </c>
      <c r="B124">
        <v>4.5999999999999996</v>
      </c>
      <c r="C124" s="1" t="s">
        <v>37</v>
      </c>
      <c r="D124" s="1" t="s">
        <v>30</v>
      </c>
      <c r="E124" s="1" t="str">
        <f xml:space="preserve"> VLOOKUP($A124, Sheet3!$A$2:$B$265, 2, FALSE)</f>
        <v>Beauty</v>
      </c>
      <c r="F124" s="1">
        <f>VLOOKUP($A124, Sheet3!$A$2:$C$265, 3, FALSE)</f>
        <v>184</v>
      </c>
      <c r="G124" s="1">
        <f>VLOOKUP($A124, Sheet3!$A$2:$D$265, 4, FALSE)</f>
        <v>10000</v>
      </c>
      <c r="H124" s="1" t="str">
        <f>INDEX(Sheet3!$E$2:$E$265, MATCH($A124, Sheet3!$A$2:$A$265, 0))</f>
        <v>Free</v>
      </c>
      <c r="I124" s="1" t="str">
        <f>INDEX(Sheet3!$F$2:$F$265, MATCH($A124, Sheet3!$A$2:$A$265, 0))</f>
        <v>Everyone</v>
      </c>
      <c r="J124" s="2">
        <f>INDEX(Sheet3!$G$2:$G$265, MATCH($A124, Sheet3!$A$2:$A$265, 0))</f>
        <v>43283</v>
      </c>
      <c r="K124" s="1" t="str">
        <f>INDEX(Sheet3!$H$2:$H$265, MATCH($A124, Sheet3!$A$2:$A$265, 0))</f>
        <v>1.5</v>
      </c>
    </row>
    <row r="125" spans="1:11" x14ac:dyDescent="0.25">
      <c r="A125" s="1" t="s">
        <v>206</v>
      </c>
      <c r="B125">
        <v>3.8</v>
      </c>
      <c r="C125" s="1" t="s">
        <v>137</v>
      </c>
      <c r="D125" s="1" t="s">
        <v>33</v>
      </c>
      <c r="E125" s="1" t="str">
        <f xml:space="preserve"> VLOOKUP($A125, Sheet3!$A$2:$B$265, 2, FALSE)</f>
        <v>Beauty</v>
      </c>
      <c r="F125" s="1">
        <f>VLOOKUP($A125, Sheet3!$A$2:$C$265, 3, FALSE)</f>
        <v>9</v>
      </c>
      <c r="G125" s="1">
        <f>VLOOKUP($A125, Sheet3!$A$2:$D$265, 4, FALSE)</f>
        <v>5000</v>
      </c>
      <c r="H125" s="1" t="str">
        <f>INDEX(Sheet3!$E$2:$E$265, MATCH($A125, Sheet3!$A$2:$A$265, 0))</f>
        <v>Free</v>
      </c>
      <c r="I125" s="1" t="str">
        <f>INDEX(Sheet3!$F$2:$F$265, MATCH($A125, Sheet3!$A$2:$A$265, 0))</f>
        <v>Everyone</v>
      </c>
      <c r="J125" s="2">
        <f>INDEX(Sheet3!$G$2:$G$265, MATCH($A125, Sheet3!$A$2:$A$265, 0))</f>
        <v>43258</v>
      </c>
      <c r="K125" s="1" t="str">
        <f>INDEX(Sheet3!$H$2:$H$265, MATCH($A125, Sheet3!$A$2:$A$265, 0))</f>
        <v>1.0</v>
      </c>
    </row>
    <row r="126" spans="1:11" x14ac:dyDescent="0.25">
      <c r="A126" s="1" t="s">
        <v>207</v>
      </c>
      <c r="B126">
        <v>4</v>
      </c>
      <c r="C126" s="1" t="s">
        <v>208</v>
      </c>
      <c r="D126" s="1" t="s">
        <v>6</v>
      </c>
      <c r="E126" s="1" t="str">
        <f xml:space="preserve"> VLOOKUP($A126, Sheet3!$A$2:$B$265, 2, FALSE)</f>
        <v>Beauty</v>
      </c>
      <c r="F126" s="1">
        <f>VLOOKUP($A126, Sheet3!$A$2:$C$265, 3, FALSE)</f>
        <v>364</v>
      </c>
      <c r="G126" s="1">
        <f>VLOOKUP($A126, Sheet3!$A$2:$D$265, 4, FALSE)</f>
        <v>100000</v>
      </c>
      <c r="H126" s="1" t="str">
        <f>INDEX(Sheet3!$E$2:$E$265, MATCH($A126, Sheet3!$A$2:$A$265, 0))</f>
        <v>Free</v>
      </c>
      <c r="I126" s="1" t="str">
        <f>INDEX(Sheet3!$F$2:$F$265, MATCH($A126, Sheet3!$A$2:$A$265, 0))</f>
        <v>Everyone</v>
      </c>
      <c r="J126" s="2">
        <f>INDEX(Sheet3!$G$2:$G$265, MATCH($A126, Sheet3!$A$2:$A$265, 0))</f>
        <v>43244</v>
      </c>
      <c r="K126" s="1" t="str">
        <f>INDEX(Sheet3!$H$2:$H$265, MATCH($A126, Sheet3!$A$2:$A$265, 0))</f>
        <v>1.1</v>
      </c>
    </row>
    <row r="127" spans="1:11" x14ac:dyDescent="0.25">
      <c r="A127" s="1" t="s">
        <v>209</v>
      </c>
      <c r="B127">
        <v>4.3</v>
      </c>
      <c r="C127" s="1" t="s">
        <v>210</v>
      </c>
      <c r="D127" s="1" t="s">
        <v>6</v>
      </c>
      <c r="E127" s="1" t="str">
        <f xml:space="preserve"> VLOOKUP($A127, Sheet3!$A$2:$B$265, 2, FALSE)</f>
        <v>Beauty</v>
      </c>
      <c r="F127" s="1">
        <f>VLOOKUP($A127, Sheet3!$A$2:$C$265, 3, FALSE)</f>
        <v>18</v>
      </c>
      <c r="G127" s="1">
        <f>VLOOKUP($A127, Sheet3!$A$2:$D$265, 4, FALSE)</f>
        <v>5000</v>
      </c>
      <c r="H127" s="1" t="str">
        <f>INDEX(Sheet3!$E$2:$E$265, MATCH($A127, Sheet3!$A$2:$A$265, 0))</f>
        <v>Free</v>
      </c>
      <c r="I127" s="1" t="str">
        <f>INDEX(Sheet3!$F$2:$F$265, MATCH($A127, Sheet3!$A$2:$A$265, 0))</f>
        <v>Everyone</v>
      </c>
      <c r="J127" s="2">
        <f>INDEX(Sheet3!$G$2:$G$265, MATCH($A127, Sheet3!$A$2:$A$265, 0))</f>
        <v>43252</v>
      </c>
      <c r="K127" s="1" t="str">
        <f>INDEX(Sheet3!$H$2:$H$265, MATCH($A127, Sheet3!$A$2:$A$265, 0))</f>
        <v>1.2.13</v>
      </c>
    </row>
    <row r="128" spans="1:11" x14ac:dyDescent="0.25">
      <c r="A128" s="1" t="s">
        <v>211</v>
      </c>
      <c r="B128">
        <v>4.5</v>
      </c>
      <c r="C128" s="1" t="s">
        <v>212</v>
      </c>
      <c r="D128" s="1" t="s">
        <v>213</v>
      </c>
      <c r="E128" s="1" t="str">
        <f xml:space="preserve"> VLOOKUP($A128, Sheet3!$A$2:$B$265, 2, FALSE)</f>
        <v>Beauty</v>
      </c>
      <c r="F128" s="1">
        <f>VLOOKUP($A128, Sheet3!$A$2:$C$265, 3, FALSE)</f>
        <v>473</v>
      </c>
      <c r="G128" s="1">
        <f>VLOOKUP($A128, Sheet3!$A$2:$D$265, 4, FALSE)</f>
        <v>100000</v>
      </c>
      <c r="H128" s="1" t="str">
        <f>INDEX(Sheet3!$E$2:$E$265, MATCH($A128, Sheet3!$A$2:$A$265, 0))</f>
        <v>Free</v>
      </c>
      <c r="I128" s="1" t="str">
        <f>INDEX(Sheet3!$F$2:$F$265, MATCH($A128, Sheet3!$A$2:$A$265, 0))</f>
        <v>Mature 17+</v>
      </c>
      <c r="J128" s="2">
        <f>INDEX(Sheet3!$G$2:$G$265, MATCH($A128, Sheet3!$A$2:$A$265, 0))</f>
        <v>42795</v>
      </c>
      <c r="K128" s="1" t="str">
        <f>INDEX(Sheet3!$H$2:$H$265, MATCH($A128, Sheet3!$A$2:$A$265, 0))</f>
        <v>1.0.2.0</v>
      </c>
    </row>
    <row r="129" spans="1:11" x14ac:dyDescent="0.25">
      <c r="A129" s="1" t="s">
        <v>214</v>
      </c>
      <c r="B129">
        <v>4.0999999999999996</v>
      </c>
      <c r="C129" s="1" t="s">
        <v>143</v>
      </c>
      <c r="D129" s="1" t="s">
        <v>6</v>
      </c>
      <c r="E129" s="1" t="str">
        <f xml:space="preserve"> VLOOKUP($A129, Sheet3!$A$2:$B$265, 2, FALSE)</f>
        <v>Beauty</v>
      </c>
      <c r="F129" s="1">
        <f>VLOOKUP($A129, Sheet3!$A$2:$C$265, 3, FALSE)</f>
        <v>66</v>
      </c>
      <c r="G129" s="1">
        <f>VLOOKUP($A129, Sheet3!$A$2:$D$265, 4, FALSE)</f>
        <v>10000</v>
      </c>
      <c r="H129" s="1" t="str">
        <f>INDEX(Sheet3!$E$2:$E$265, MATCH($A129, Sheet3!$A$2:$A$265, 0))</f>
        <v>Free</v>
      </c>
      <c r="I129" s="1" t="str">
        <f>INDEX(Sheet3!$F$2:$F$265, MATCH($A129, Sheet3!$A$2:$A$265, 0))</f>
        <v>Everyone</v>
      </c>
      <c r="J129" s="2">
        <f>INDEX(Sheet3!$G$2:$G$265, MATCH($A129, Sheet3!$A$2:$A$265, 0))</f>
        <v>43195</v>
      </c>
      <c r="K129" s="1" t="str">
        <f>INDEX(Sheet3!$H$2:$H$265, MATCH($A129, Sheet3!$A$2:$A$265, 0))</f>
        <v>3.1.89</v>
      </c>
    </row>
    <row r="130" spans="1:11" x14ac:dyDescent="0.25">
      <c r="A130" s="1" t="s">
        <v>215</v>
      </c>
      <c r="B130">
        <v>3.7</v>
      </c>
      <c r="C130" s="1" t="s">
        <v>53</v>
      </c>
      <c r="D130" s="1" t="s">
        <v>33</v>
      </c>
      <c r="E130" s="1" t="str">
        <f xml:space="preserve"> VLOOKUP($A130, Sheet3!$A$2:$B$265, 2, FALSE)</f>
        <v>Beauty</v>
      </c>
      <c r="F130" s="1">
        <f>VLOOKUP($A130, Sheet3!$A$2:$C$265, 3, FALSE)</f>
        <v>3871</v>
      </c>
      <c r="G130" s="1">
        <f>VLOOKUP($A130, Sheet3!$A$2:$D$265, 4, FALSE)</f>
        <v>1000000</v>
      </c>
      <c r="H130" s="1" t="str">
        <f>INDEX(Sheet3!$E$2:$E$265, MATCH($A130, Sheet3!$A$2:$A$265, 0))</f>
        <v>Free</v>
      </c>
      <c r="I130" s="1" t="str">
        <f>INDEX(Sheet3!$F$2:$F$265, MATCH($A130, Sheet3!$A$2:$A$265, 0))</f>
        <v>Everyone</v>
      </c>
      <c r="J130" s="2">
        <f>INDEX(Sheet3!$G$2:$G$265, MATCH($A130, Sheet3!$A$2:$A$265, 0))</f>
        <v>43311</v>
      </c>
      <c r="K130" s="1" t="str">
        <f>INDEX(Sheet3!$H$2:$H$265, MATCH($A130, Sheet3!$A$2:$A$265, 0))</f>
        <v>2.2.0</v>
      </c>
    </row>
    <row r="131" spans="1:11" x14ac:dyDescent="0.25">
      <c r="A131" s="1" t="s">
        <v>216</v>
      </c>
      <c r="B131">
        <v>4.7</v>
      </c>
      <c r="C131" s="1" t="s">
        <v>60</v>
      </c>
      <c r="D131" s="1" t="s">
        <v>6</v>
      </c>
      <c r="E131" s="1" t="str">
        <f xml:space="preserve"> VLOOKUP($A131, Sheet3!$A$2:$B$265, 2, FALSE)</f>
        <v>Beauty</v>
      </c>
      <c r="F131" s="1">
        <f>VLOOKUP($A131, Sheet3!$A$2:$C$265, 3, FALSE)</f>
        <v>257</v>
      </c>
      <c r="G131" s="1">
        <f>VLOOKUP($A131, Sheet3!$A$2:$D$265, 4, FALSE)</f>
        <v>50000</v>
      </c>
      <c r="H131" s="1" t="str">
        <f>INDEX(Sheet3!$E$2:$E$265, MATCH($A131, Sheet3!$A$2:$A$265, 0))</f>
        <v>Free</v>
      </c>
      <c r="I131" s="1" t="str">
        <f>INDEX(Sheet3!$F$2:$F$265, MATCH($A131, Sheet3!$A$2:$A$265, 0))</f>
        <v>Everyone</v>
      </c>
      <c r="J131" s="2">
        <f>INDEX(Sheet3!$G$2:$G$265, MATCH($A131, Sheet3!$A$2:$A$265, 0))</f>
        <v>42954</v>
      </c>
      <c r="K131" s="1" t="str">
        <f>INDEX(Sheet3!$H$2:$H$265, MATCH($A131, Sheet3!$A$2:$A$265, 0))</f>
        <v>1.0</v>
      </c>
    </row>
    <row r="132" spans="1:11" x14ac:dyDescent="0.25">
      <c r="A132" s="1" t="s">
        <v>217</v>
      </c>
      <c r="B132">
        <v>4.2</v>
      </c>
      <c r="C132" s="1" t="s">
        <v>27</v>
      </c>
      <c r="D132" s="1" t="s">
        <v>6</v>
      </c>
      <c r="E132" s="1" t="str">
        <f xml:space="preserve"> VLOOKUP($A132, Sheet3!$A$2:$B$265, 2, FALSE)</f>
        <v>Beauty</v>
      </c>
      <c r="F132" s="1">
        <f>VLOOKUP($A132, Sheet3!$A$2:$C$265, 3, FALSE)</f>
        <v>62</v>
      </c>
      <c r="G132" s="1">
        <f>VLOOKUP($A132, Sheet3!$A$2:$D$265, 4, FALSE)</f>
        <v>10000</v>
      </c>
      <c r="H132" s="1" t="str">
        <f>INDEX(Sheet3!$E$2:$E$265, MATCH($A132, Sheet3!$A$2:$A$265, 0))</f>
        <v>Free</v>
      </c>
      <c r="I132" s="1" t="str">
        <f>INDEX(Sheet3!$F$2:$F$265, MATCH($A132, Sheet3!$A$2:$A$265, 0))</f>
        <v>Everyone</v>
      </c>
      <c r="J132" s="2">
        <f>INDEX(Sheet3!$G$2:$G$265, MATCH($A132, Sheet3!$A$2:$A$265, 0))</f>
        <v>43248</v>
      </c>
      <c r="K132" s="1" t="str">
        <f>INDEX(Sheet3!$H$2:$H$265, MATCH($A132, Sheet3!$A$2:$A$265, 0))</f>
        <v>1.9.2</v>
      </c>
    </row>
    <row r="133" spans="1:11" x14ac:dyDescent="0.25">
      <c r="A133" s="1" t="s">
        <v>218</v>
      </c>
      <c r="B133">
        <v>4.5999999999999996</v>
      </c>
      <c r="C133" s="1" t="s">
        <v>74</v>
      </c>
      <c r="D133" s="1" t="s">
        <v>74</v>
      </c>
      <c r="E133" s="1" t="str">
        <f xml:space="preserve"> VLOOKUP($A133, Sheet3!$A$2:$B$265, 2, FALSE)</f>
        <v>Books &amp; Reference</v>
      </c>
      <c r="F133" s="1">
        <f>VLOOKUP($A133, Sheet3!$A$2:$C$265, 3, FALSE)</f>
        <v>2914724</v>
      </c>
      <c r="G133" s="1">
        <f>VLOOKUP($A133, Sheet3!$A$2:$D$265, 4, FALSE)</f>
        <v>100000000</v>
      </c>
      <c r="H133" s="1" t="str">
        <f>INDEX(Sheet3!$E$2:$E$265, MATCH($A133, Sheet3!$A$2:$A$265, 0))</f>
        <v>Free</v>
      </c>
      <c r="I133" s="1" t="str">
        <f>INDEX(Sheet3!$F$2:$F$265, MATCH($A133, Sheet3!$A$2:$A$265, 0))</f>
        <v>Teen</v>
      </c>
      <c r="J133" s="2">
        <f>INDEX(Sheet3!$G$2:$G$265, MATCH($A133, Sheet3!$A$2:$A$265, 0))</f>
        <v>43313</v>
      </c>
      <c r="K133" s="1" t="str">
        <f>INDEX(Sheet3!$H$2:$H$265, MATCH($A133, Sheet3!$A$2:$A$265, 0))</f>
        <v>Varies with device</v>
      </c>
    </row>
    <row r="134" spans="1:11" x14ac:dyDescent="0.25">
      <c r="A134" s="1" t="s">
        <v>219</v>
      </c>
      <c r="B134">
        <v>4.5</v>
      </c>
      <c r="C134" s="1" t="s">
        <v>220</v>
      </c>
      <c r="D134" s="1" t="s">
        <v>16</v>
      </c>
      <c r="E134" s="1" t="str">
        <f xml:space="preserve"> VLOOKUP($A134, Sheet3!$A$2:$B$265, 2, FALSE)</f>
        <v>Books &amp; Reference</v>
      </c>
      <c r="F134" s="1">
        <f>VLOOKUP($A134, Sheet3!$A$2:$C$265, 3, FALSE)</f>
        <v>1857</v>
      </c>
      <c r="G134" s="1">
        <f>VLOOKUP($A134, Sheet3!$A$2:$D$265, 4, FALSE)</f>
        <v>50000</v>
      </c>
      <c r="H134" s="1" t="str">
        <f>INDEX(Sheet3!$E$2:$E$265, MATCH($A134, Sheet3!$A$2:$A$265, 0))</f>
        <v>Free</v>
      </c>
      <c r="I134" s="1" t="str">
        <f>INDEX(Sheet3!$F$2:$F$265, MATCH($A134, Sheet3!$A$2:$A$265, 0))</f>
        <v>Everyone</v>
      </c>
      <c r="J134" s="2">
        <f>INDEX(Sheet3!$G$2:$G$265, MATCH($A134, Sheet3!$A$2:$A$265, 0))</f>
        <v>43315</v>
      </c>
      <c r="K134" s="1" t="str">
        <f>INDEX(Sheet3!$H$2:$H$265, MATCH($A134, Sheet3!$A$2:$A$265, 0))</f>
        <v>1.3.2</v>
      </c>
    </row>
    <row r="135" spans="1:11" x14ac:dyDescent="0.25">
      <c r="A135" s="1" t="s">
        <v>221</v>
      </c>
      <c r="B135">
        <v>4.5999999999999996</v>
      </c>
      <c r="C135" s="1" t="s">
        <v>222</v>
      </c>
      <c r="D135" s="1" t="s">
        <v>33</v>
      </c>
      <c r="E135" s="1" t="str">
        <f xml:space="preserve"> VLOOKUP($A135, Sheet3!$A$2:$B$265, 2, FALSE)</f>
        <v>Books &amp; Reference</v>
      </c>
      <c r="F135" s="1">
        <f>VLOOKUP($A135, Sheet3!$A$2:$C$265, 3, FALSE)</f>
        <v>4478</v>
      </c>
      <c r="G135" s="1">
        <f>VLOOKUP($A135, Sheet3!$A$2:$D$265, 4, FALSE)</f>
        <v>100000</v>
      </c>
      <c r="H135" s="1" t="str">
        <f>INDEX(Sheet3!$E$2:$E$265, MATCH($A135, Sheet3!$A$2:$A$265, 0))</f>
        <v>Free</v>
      </c>
      <c r="I135" s="1" t="str">
        <f>INDEX(Sheet3!$F$2:$F$265, MATCH($A135, Sheet3!$A$2:$A$265, 0))</f>
        <v>Everyone 10+</v>
      </c>
      <c r="J135" s="2">
        <f>INDEX(Sheet3!$G$2:$G$265, MATCH($A135, Sheet3!$A$2:$A$265, 0))</f>
        <v>42947</v>
      </c>
      <c r="K135" s="1" t="str">
        <f>INDEX(Sheet3!$H$2:$H$265, MATCH($A135, Sheet3!$A$2:$A$265, 0))</f>
        <v>1.1</v>
      </c>
    </row>
    <row r="136" spans="1:11" x14ac:dyDescent="0.25">
      <c r="A136" s="1" t="s">
        <v>223</v>
      </c>
      <c r="B136">
        <v>4.4000000000000004</v>
      </c>
      <c r="C136" s="1" t="s">
        <v>74</v>
      </c>
      <c r="D136" s="1" t="s">
        <v>74</v>
      </c>
      <c r="E136" s="1" t="str">
        <f xml:space="preserve"> VLOOKUP($A136, Sheet3!$A$2:$B$265, 2, FALSE)</f>
        <v>Books &amp; Reference</v>
      </c>
      <c r="F136" s="1">
        <f>VLOOKUP($A136, Sheet3!$A$2:$C$265, 3, FALSE)</f>
        <v>577550</v>
      </c>
      <c r="G136" s="1">
        <f>VLOOKUP($A136, Sheet3!$A$2:$D$265, 4, FALSE)</f>
        <v>10000000</v>
      </c>
      <c r="H136" s="1" t="str">
        <f>INDEX(Sheet3!$E$2:$E$265, MATCH($A136, Sheet3!$A$2:$A$265, 0))</f>
        <v>Free</v>
      </c>
      <c r="I136" s="1" t="str">
        <f>INDEX(Sheet3!$F$2:$F$265, MATCH($A136, Sheet3!$A$2:$A$265, 0))</f>
        <v>Everyone</v>
      </c>
      <c r="J136" s="2">
        <f>INDEX(Sheet3!$G$2:$G$265, MATCH($A136, Sheet3!$A$2:$A$265, 0))</f>
        <v>43314</v>
      </c>
      <c r="K136" s="1" t="str">
        <f>INDEX(Sheet3!$H$2:$H$265, MATCH($A136, Sheet3!$A$2:$A$265, 0))</f>
        <v>Varies with device</v>
      </c>
    </row>
    <row r="137" spans="1:11" x14ac:dyDescent="0.25">
      <c r="A137" s="1" t="s">
        <v>224</v>
      </c>
      <c r="B137">
        <v>4.2</v>
      </c>
      <c r="C137" s="1" t="s">
        <v>74</v>
      </c>
      <c r="D137" s="1" t="s">
        <v>74</v>
      </c>
      <c r="E137" s="1" t="str">
        <f xml:space="preserve"> VLOOKUP($A137, Sheet3!$A$2:$B$265, 2, FALSE)</f>
        <v>Books &amp; Reference</v>
      </c>
      <c r="F137" s="1">
        <f>VLOOKUP($A137, Sheet3!$A$2:$C$265, 3, FALSE)</f>
        <v>814080</v>
      </c>
      <c r="G137" s="1">
        <f>VLOOKUP($A137, Sheet3!$A$2:$D$265, 4, FALSE)</f>
        <v>100000000</v>
      </c>
      <c r="H137" s="1" t="str">
        <f>INDEX(Sheet3!$E$2:$E$265, MATCH($A137, Sheet3!$A$2:$A$265, 0))</f>
        <v>Free</v>
      </c>
      <c r="I137" s="1" t="str">
        <f>INDEX(Sheet3!$F$2:$F$265, MATCH($A137, Sheet3!$A$2:$A$265, 0))</f>
        <v>Teen</v>
      </c>
      <c r="J137" s="2">
        <f>INDEX(Sheet3!$G$2:$G$265, MATCH($A137, Sheet3!$A$2:$A$265, 0))</f>
        <v>43308</v>
      </c>
      <c r="K137" s="1" t="str">
        <f>INDEX(Sheet3!$H$2:$H$265, MATCH($A137, Sheet3!$A$2:$A$265, 0))</f>
        <v>Varies with device</v>
      </c>
    </row>
    <row r="138" spans="1:11" x14ac:dyDescent="0.25">
      <c r="A138" s="1" t="s">
        <v>225</v>
      </c>
      <c r="B138">
        <v>4.5</v>
      </c>
      <c r="C138" s="1" t="s">
        <v>74</v>
      </c>
      <c r="D138" s="1" t="s">
        <v>226</v>
      </c>
      <c r="E138" s="1" t="str">
        <f xml:space="preserve"> VLOOKUP($A138, Sheet3!$A$2:$B$265, 2, FALSE)</f>
        <v>Books &amp; Reference</v>
      </c>
      <c r="F138" s="1">
        <f>VLOOKUP($A138, Sheet3!$A$2:$C$265, 3, FALSE)</f>
        <v>246315</v>
      </c>
      <c r="G138" s="1">
        <f>VLOOKUP($A138, Sheet3!$A$2:$D$265, 4, FALSE)</f>
        <v>10000000</v>
      </c>
      <c r="H138" s="1" t="str">
        <f>INDEX(Sheet3!$E$2:$E$265, MATCH($A138, Sheet3!$A$2:$A$265, 0))</f>
        <v>Free</v>
      </c>
      <c r="I138" s="1" t="str">
        <f>INDEX(Sheet3!$F$2:$F$265, MATCH($A138, Sheet3!$A$2:$A$265, 0))</f>
        <v>Everyone</v>
      </c>
      <c r="J138" s="2">
        <f>INDEX(Sheet3!$G$2:$G$265, MATCH($A138, Sheet3!$A$2:$A$265, 0))</f>
        <v>42202</v>
      </c>
      <c r="K138" s="1" t="str">
        <f>INDEX(Sheet3!$H$2:$H$265, MATCH($A138, Sheet3!$A$2:$A$265, 0))</f>
        <v>Varies with device</v>
      </c>
    </row>
    <row r="139" spans="1:11" x14ac:dyDescent="0.25">
      <c r="A139" s="1" t="s">
        <v>227</v>
      </c>
      <c r="B139">
        <v>4.5</v>
      </c>
      <c r="C139" s="1" t="s">
        <v>74</v>
      </c>
      <c r="D139" s="1" t="s">
        <v>74</v>
      </c>
      <c r="E139" s="1" t="str">
        <f xml:space="preserve"> VLOOKUP($A139, Sheet3!$A$2:$B$265, 2, FALSE)</f>
        <v>Books &amp; Reference</v>
      </c>
      <c r="F139" s="1">
        <f>VLOOKUP($A139, Sheet3!$A$2:$C$265, 3, FALSE)</f>
        <v>454060</v>
      </c>
      <c r="G139" s="1">
        <f>VLOOKUP($A139, Sheet3!$A$2:$D$265, 4, FALSE)</f>
        <v>10000000</v>
      </c>
      <c r="H139" s="1" t="str">
        <f>INDEX(Sheet3!$E$2:$E$265, MATCH($A139, Sheet3!$A$2:$A$265, 0))</f>
        <v>Free</v>
      </c>
      <c r="I139" s="1" t="str">
        <f>INDEX(Sheet3!$F$2:$F$265, MATCH($A139, Sheet3!$A$2:$A$265, 0))</f>
        <v>Everyone</v>
      </c>
      <c r="J139" s="2">
        <f>INDEX(Sheet3!$G$2:$G$265, MATCH($A139, Sheet3!$A$2:$A$265, 0))</f>
        <v>43238</v>
      </c>
      <c r="K139" s="1" t="str">
        <f>INDEX(Sheet3!$H$2:$H$265, MATCH($A139, Sheet3!$A$2:$A$265, 0))</f>
        <v>Varies with device</v>
      </c>
    </row>
    <row r="140" spans="1:11" x14ac:dyDescent="0.25">
      <c r="A140" s="1" t="s">
        <v>228</v>
      </c>
      <c r="B140">
        <v>4.5</v>
      </c>
      <c r="C140" s="1" t="s">
        <v>74</v>
      </c>
      <c r="D140" s="1" t="s">
        <v>74</v>
      </c>
      <c r="E140" s="1" t="str">
        <f xml:space="preserve"> VLOOKUP($A140, Sheet3!$A$2:$B$265, 2, FALSE)</f>
        <v>Books &amp; Reference</v>
      </c>
      <c r="F140" s="1">
        <f>VLOOKUP($A140, Sheet3!$A$2:$C$265, 3, FALSE)</f>
        <v>155446</v>
      </c>
      <c r="G140" s="1">
        <f>VLOOKUP($A140, Sheet3!$A$2:$D$265, 4, FALSE)</f>
        <v>10000000</v>
      </c>
      <c r="H140" s="1" t="str">
        <f>INDEX(Sheet3!$E$2:$E$265, MATCH($A140, Sheet3!$A$2:$A$265, 0))</f>
        <v>Free</v>
      </c>
      <c r="I140" s="1" t="str">
        <f>INDEX(Sheet3!$F$2:$F$265, MATCH($A140, Sheet3!$A$2:$A$265, 0))</f>
        <v>Teen</v>
      </c>
      <c r="J140" s="2">
        <f>INDEX(Sheet3!$G$2:$G$265, MATCH($A140, Sheet3!$A$2:$A$265, 0))</f>
        <v>43215</v>
      </c>
      <c r="K140" s="1" t="str">
        <f>INDEX(Sheet3!$H$2:$H$265, MATCH($A140, Sheet3!$A$2:$A$265, 0))</f>
        <v>Varies with device</v>
      </c>
    </row>
    <row r="141" spans="1:11" x14ac:dyDescent="0.25">
      <c r="A141" s="1" t="s">
        <v>229</v>
      </c>
      <c r="B141">
        <v>4.5</v>
      </c>
      <c r="C141" s="1" t="s">
        <v>51</v>
      </c>
      <c r="D141" s="1" t="s">
        <v>30</v>
      </c>
      <c r="E141" s="1" t="str">
        <f xml:space="preserve"> VLOOKUP($A141, Sheet3!$A$2:$B$265, 2, FALSE)</f>
        <v>Books &amp; Reference</v>
      </c>
      <c r="F141" s="1">
        <f>VLOOKUP($A141, Sheet3!$A$2:$C$265, 3, FALSE)</f>
        <v>418</v>
      </c>
      <c r="G141" s="1">
        <f>VLOOKUP($A141, Sheet3!$A$2:$D$265, 4, FALSE)</f>
        <v>100000</v>
      </c>
      <c r="H141" s="1" t="str">
        <f>INDEX(Sheet3!$E$2:$E$265, MATCH($A141, Sheet3!$A$2:$A$265, 0))</f>
        <v>Free</v>
      </c>
      <c r="I141" s="1" t="str">
        <f>INDEX(Sheet3!$F$2:$F$265, MATCH($A141, Sheet3!$A$2:$A$265, 0))</f>
        <v>Everyone</v>
      </c>
      <c r="J141" s="2">
        <f>INDEX(Sheet3!$G$2:$G$265, MATCH($A141, Sheet3!$A$2:$A$265, 0))</f>
        <v>43186</v>
      </c>
      <c r="K141" s="1" t="str">
        <f>INDEX(Sheet3!$H$2:$H$265, MATCH($A141, Sheet3!$A$2:$A$265, 0))</f>
        <v>2.1</v>
      </c>
    </row>
    <row r="142" spans="1:11" x14ac:dyDescent="0.25">
      <c r="A142" s="1" t="s">
        <v>230</v>
      </c>
      <c r="B142">
        <v>4.4000000000000004</v>
      </c>
      <c r="C142" s="1" t="s">
        <v>152</v>
      </c>
      <c r="D142" s="1" t="s">
        <v>33</v>
      </c>
      <c r="E142" s="1" t="str">
        <f xml:space="preserve"> VLOOKUP($A142, Sheet3!$A$2:$B$265, 2, FALSE)</f>
        <v>Books &amp; Reference</v>
      </c>
      <c r="F142" s="1">
        <f>VLOOKUP($A142, Sheet3!$A$2:$C$265, 3, FALSE)</f>
        <v>22486</v>
      </c>
      <c r="G142" s="1">
        <f>VLOOKUP($A142, Sheet3!$A$2:$D$265, 4, FALSE)</f>
        <v>1000000</v>
      </c>
      <c r="H142" s="1" t="str">
        <f>INDEX(Sheet3!$E$2:$E$265, MATCH($A142, Sheet3!$A$2:$A$265, 0))</f>
        <v>Free</v>
      </c>
      <c r="I142" s="1" t="str">
        <f>INDEX(Sheet3!$F$2:$F$265, MATCH($A142, Sheet3!$A$2:$A$265, 0))</f>
        <v>Teen</v>
      </c>
      <c r="J142" s="2">
        <f>INDEX(Sheet3!$G$2:$G$265, MATCH($A142, Sheet3!$A$2:$A$265, 0))</f>
        <v>43257</v>
      </c>
      <c r="K142" s="1" t="str">
        <f>INDEX(Sheet3!$H$2:$H$265, MATCH($A142, Sheet3!$A$2:$A$265, 0))</f>
        <v>3.2.1</v>
      </c>
    </row>
    <row r="143" spans="1:11" x14ac:dyDescent="0.25">
      <c r="A143" s="1" t="s">
        <v>231</v>
      </c>
      <c r="B143">
        <v>4.5</v>
      </c>
      <c r="C143" s="1" t="s">
        <v>74</v>
      </c>
      <c r="D143" s="1" t="s">
        <v>74</v>
      </c>
      <c r="E143" s="1" t="str">
        <f xml:space="preserve"> VLOOKUP($A143, Sheet3!$A$2:$B$265, 2, FALSE)</f>
        <v>Books &amp; Reference</v>
      </c>
      <c r="F143" s="1">
        <f>VLOOKUP($A143, Sheet3!$A$2:$C$265, 3, FALSE)</f>
        <v>203130</v>
      </c>
      <c r="G143" s="1">
        <f>VLOOKUP($A143, Sheet3!$A$2:$D$265, 4, FALSE)</f>
        <v>10000000</v>
      </c>
      <c r="H143" s="1" t="str">
        <f>INDEX(Sheet3!$E$2:$E$265, MATCH($A143, Sheet3!$A$2:$A$265, 0))</f>
        <v>Free</v>
      </c>
      <c r="I143" s="1" t="str">
        <f>INDEX(Sheet3!$F$2:$F$265, MATCH($A143, Sheet3!$A$2:$A$265, 0))</f>
        <v>Everyone</v>
      </c>
      <c r="J143" s="2">
        <f>INDEX(Sheet3!$G$2:$G$265, MATCH($A143, Sheet3!$A$2:$A$265, 0))</f>
        <v>43279</v>
      </c>
      <c r="K143" s="1" t="str">
        <f>INDEX(Sheet3!$H$2:$H$265, MATCH($A143, Sheet3!$A$2:$A$265, 0))</f>
        <v>Varies with device</v>
      </c>
    </row>
    <row r="144" spans="1:11" x14ac:dyDescent="0.25">
      <c r="A144" s="1" t="s">
        <v>232</v>
      </c>
      <c r="B144">
        <v>4.5999999999999996</v>
      </c>
      <c r="C144" s="1" t="s">
        <v>15</v>
      </c>
      <c r="D144" s="1" t="s">
        <v>33</v>
      </c>
      <c r="E144" s="1" t="str">
        <f xml:space="preserve"> VLOOKUP($A144, Sheet3!$A$2:$B$265, 2, FALSE)</f>
        <v>Books &amp; Reference</v>
      </c>
      <c r="F144" s="1">
        <f>VLOOKUP($A144, Sheet3!$A$2:$C$265, 3, FALSE)</f>
        <v>1435</v>
      </c>
      <c r="G144" s="1">
        <f>VLOOKUP($A144, Sheet3!$A$2:$D$265, 4, FALSE)</f>
        <v>500000</v>
      </c>
      <c r="H144" s="1" t="str">
        <f>INDEX(Sheet3!$E$2:$E$265, MATCH($A144, Sheet3!$A$2:$A$265, 0))</f>
        <v>Free</v>
      </c>
      <c r="I144" s="1" t="str">
        <f>INDEX(Sheet3!$F$2:$F$265, MATCH($A144, Sheet3!$A$2:$A$265, 0))</f>
        <v>Everyone</v>
      </c>
      <c r="J144" s="2">
        <f>INDEX(Sheet3!$G$2:$G$265, MATCH($A144, Sheet3!$A$2:$A$265, 0))</f>
        <v>43121</v>
      </c>
      <c r="K144" s="1" t="str">
        <f>INDEX(Sheet3!$H$2:$H$265, MATCH($A144, Sheet3!$A$2:$A$265, 0))</f>
        <v>1.0</v>
      </c>
    </row>
    <row r="145" spans="1:11" x14ac:dyDescent="0.25">
      <c r="A145" s="1" t="s">
        <v>233</v>
      </c>
      <c r="B145">
        <v>4.8</v>
      </c>
      <c r="C145" s="1" t="s">
        <v>234</v>
      </c>
      <c r="D145" s="1" t="s">
        <v>6</v>
      </c>
      <c r="E145" s="1" t="str">
        <f xml:space="preserve"> VLOOKUP($A145, Sheet3!$A$2:$B$265, 2, FALSE)</f>
        <v>Books &amp; Reference</v>
      </c>
      <c r="F145" s="1">
        <f>VLOOKUP($A145, Sheet3!$A$2:$C$265, 3, FALSE)</f>
        <v>116507</v>
      </c>
      <c r="G145" s="1">
        <f>VLOOKUP($A145, Sheet3!$A$2:$D$265, 4, FALSE)</f>
        <v>1000000</v>
      </c>
      <c r="H145" s="1" t="str">
        <f>INDEX(Sheet3!$E$2:$E$265, MATCH($A145, Sheet3!$A$2:$A$265, 0))</f>
        <v>Free</v>
      </c>
      <c r="I145" s="1" t="str">
        <f>INDEX(Sheet3!$F$2:$F$265, MATCH($A145, Sheet3!$A$2:$A$265, 0))</f>
        <v>Teen</v>
      </c>
      <c r="J145" s="2">
        <f>INDEX(Sheet3!$G$2:$G$265, MATCH($A145, Sheet3!$A$2:$A$265, 0))</f>
        <v>43313</v>
      </c>
      <c r="K145" s="1" t="str">
        <f>INDEX(Sheet3!$H$2:$H$265, MATCH($A145, Sheet3!$A$2:$A$265, 0))</f>
        <v>2.0.075</v>
      </c>
    </row>
    <row r="146" spans="1:11" x14ac:dyDescent="0.25">
      <c r="A146" s="1" t="s">
        <v>235</v>
      </c>
      <c r="B146">
        <v>3.9</v>
      </c>
      <c r="C146" s="1" t="s">
        <v>74</v>
      </c>
      <c r="D146" s="1" t="s">
        <v>74</v>
      </c>
      <c r="E146" s="1" t="str">
        <f xml:space="preserve"> VLOOKUP($A146, Sheet3!$A$2:$B$265, 2, FALSE)</f>
        <v>Books &amp; Reference</v>
      </c>
      <c r="F146" s="1">
        <f>VLOOKUP($A146, Sheet3!$A$2:$C$265, 3, FALSE)</f>
        <v>1433233</v>
      </c>
      <c r="G146" s="1">
        <f>VLOOKUP($A146, Sheet3!$A$2:$D$265, 4, FALSE)</f>
        <v>1000000000</v>
      </c>
      <c r="H146" s="1" t="str">
        <f>INDEX(Sheet3!$E$2:$E$265, MATCH($A146, Sheet3!$A$2:$A$265, 0))</f>
        <v>Free</v>
      </c>
      <c r="I146" s="1" t="str">
        <f>INDEX(Sheet3!$F$2:$F$265, MATCH($A146, Sheet3!$A$2:$A$265, 0))</f>
        <v>Teen</v>
      </c>
      <c r="J146" s="2">
        <f>INDEX(Sheet3!$G$2:$G$265, MATCH($A146, Sheet3!$A$2:$A$265, 0))</f>
        <v>43315</v>
      </c>
      <c r="K146" s="1" t="str">
        <f>INDEX(Sheet3!$H$2:$H$265, MATCH($A146, Sheet3!$A$2:$A$265, 0))</f>
        <v>Varies with device</v>
      </c>
    </row>
    <row r="147" spans="1:11" x14ac:dyDescent="0.25">
      <c r="A147" s="1" t="s">
        <v>236</v>
      </c>
      <c r="B147">
        <v>4.5999999999999996</v>
      </c>
      <c r="C147" s="1" t="s">
        <v>237</v>
      </c>
      <c r="D147" s="1" t="s">
        <v>19</v>
      </c>
      <c r="E147" s="1" t="str">
        <f xml:space="preserve"> VLOOKUP($A147, Sheet3!$A$2:$B$265, 2, FALSE)</f>
        <v>Books &amp; Reference</v>
      </c>
      <c r="F147" s="1">
        <f>VLOOKUP($A147, Sheet3!$A$2:$C$265, 3, FALSE)</f>
        <v>90468</v>
      </c>
      <c r="G147" s="1">
        <f>VLOOKUP($A147, Sheet3!$A$2:$D$265, 4, FALSE)</f>
        <v>5000000</v>
      </c>
      <c r="H147" s="1" t="str">
        <f>INDEX(Sheet3!$E$2:$E$265, MATCH($A147, Sheet3!$A$2:$A$265, 0))</f>
        <v>Free</v>
      </c>
      <c r="I147" s="1" t="str">
        <f>INDEX(Sheet3!$F$2:$F$265, MATCH($A147, Sheet3!$A$2:$A$265, 0))</f>
        <v>Everyone</v>
      </c>
      <c r="J147" s="2">
        <f>INDEX(Sheet3!$G$2:$G$265, MATCH($A147, Sheet3!$A$2:$A$265, 0))</f>
        <v>43247</v>
      </c>
      <c r="K147" s="1" t="str">
        <f>INDEX(Sheet3!$H$2:$H$265, MATCH($A147, Sheet3!$A$2:$A$265, 0))</f>
        <v>1.911805270</v>
      </c>
    </row>
    <row r="148" spans="1:11" x14ac:dyDescent="0.25">
      <c r="A148" s="1" t="s">
        <v>238</v>
      </c>
      <c r="B148">
        <v>4.2</v>
      </c>
      <c r="C148" s="1" t="s">
        <v>239</v>
      </c>
      <c r="D148" s="1" t="s">
        <v>6</v>
      </c>
      <c r="E148" s="1" t="str">
        <f xml:space="preserve"> VLOOKUP($A148, Sheet3!$A$2:$B$265, 2, FALSE)</f>
        <v>Books &amp; Reference</v>
      </c>
      <c r="F148" s="1">
        <f>VLOOKUP($A148, Sheet3!$A$2:$C$265, 3, FALSE)</f>
        <v>860</v>
      </c>
      <c r="G148" s="1">
        <f>VLOOKUP($A148, Sheet3!$A$2:$D$265, 4, FALSE)</f>
        <v>100000</v>
      </c>
      <c r="H148" s="1" t="str">
        <f>INDEX(Sheet3!$E$2:$E$265, MATCH($A148, Sheet3!$A$2:$A$265, 0))</f>
        <v>Free</v>
      </c>
      <c r="I148" s="1" t="str">
        <f>INDEX(Sheet3!$F$2:$F$265, MATCH($A148, Sheet3!$A$2:$A$265, 0))</f>
        <v>Everyone</v>
      </c>
      <c r="J148" s="2">
        <f>INDEX(Sheet3!$G$2:$G$265, MATCH($A148, Sheet3!$A$2:$A$265, 0))</f>
        <v>43298</v>
      </c>
      <c r="K148" s="1" t="str">
        <f>INDEX(Sheet3!$H$2:$H$265, MATCH($A148, Sheet3!$A$2:$A$265, 0))</f>
        <v>1.0</v>
      </c>
    </row>
    <row r="149" spans="1:11" x14ac:dyDescent="0.25">
      <c r="A149" s="1" t="s">
        <v>240</v>
      </c>
      <c r="B149">
        <v>4.0999999999999996</v>
      </c>
      <c r="C149" s="1" t="s">
        <v>200</v>
      </c>
      <c r="D149" s="1" t="s">
        <v>30</v>
      </c>
      <c r="E149" s="1" t="str">
        <f xml:space="preserve"> VLOOKUP($A149, Sheet3!$A$2:$B$265, 2, FALSE)</f>
        <v>Books &amp; Reference</v>
      </c>
      <c r="F149" s="1">
        <f>VLOOKUP($A149, Sheet3!$A$2:$C$265, 3, FALSE)</f>
        <v>363934</v>
      </c>
      <c r="G149" s="1">
        <f>VLOOKUP($A149, Sheet3!$A$2:$D$265, 4, FALSE)</f>
        <v>10000000</v>
      </c>
      <c r="H149" s="1" t="str">
        <f>INDEX(Sheet3!$E$2:$E$265, MATCH($A149, Sheet3!$A$2:$A$265, 0))</f>
        <v>Free</v>
      </c>
      <c r="I149" s="1" t="str">
        <f>INDEX(Sheet3!$F$2:$F$265, MATCH($A149, Sheet3!$A$2:$A$265, 0))</f>
        <v>Everyone</v>
      </c>
      <c r="J149" s="2">
        <f>INDEX(Sheet3!$G$2:$G$265, MATCH($A149, Sheet3!$A$2:$A$265, 0))</f>
        <v>43292</v>
      </c>
      <c r="K149" s="1" t="str">
        <f>INDEX(Sheet3!$H$2:$H$265, MATCH($A149, Sheet3!$A$2:$A$265, 0))</f>
        <v>9.1.363</v>
      </c>
    </row>
    <row r="150" spans="1:11" x14ac:dyDescent="0.25">
      <c r="A150" s="1" t="s">
        <v>241</v>
      </c>
      <c r="B150">
        <v>4.7</v>
      </c>
      <c r="C150" s="1" t="s">
        <v>188</v>
      </c>
      <c r="D150" s="1" t="s">
        <v>6</v>
      </c>
      <c r="E150" s="1" t="str">
        <f xml:space="preserve"> VLOOKUP($A150, Sheet3!$A$2:$B$265, 2, FALSE)</f>
        <v>Books &amp; Reference</v>
      </c>
      <c r="F150" s="1">
        <f>VLOOKUP($A150, Sheet3!$A$2:$C$265, 3, FALSE)</f>
        <v>967</v>
      </c>
      <c r="G150" s="1">
        <f>VLOOKUP($A150, Sheet3!$A$2:$D$265, 4, FALSE)</f>
        <v>500000</v>
      </c>
      <c r="H150" s="1" t="str">
        <f>INDEX(Sheet3!$E$2:$E$265, MATCH($A150, Sheet3!$A$2:$A$265, 0))</f>
        <v>Free</v>
      </c>
      <c r="I150" s="1" t="str">
        <f>INDEX(Sheet3!$F$2:$F$265, MATCH($A150, Sheet3!$A$2:$A$265, 0))</f>
        <v>Everyone</v>
      </c>
      <c r="J150" s="2">
        <f>INDEX(Sheet3!$G$2:$G$265, MATCH($A150, Sheet3!$A$2:$A$265, 0))</f>
        <v>43316</v>
      </c>
      <c r="K150" s="1" t="str">
        <f>INDEX(Sheet3!$H$2:$H$265, MATCH($A150, Sheet3!$A$2:$A$265, 0))</f>
        <v>1.1.6</v>
      </c>
    </row>
    <row r="151" spans="1:11" x14ac:dyDescent="0.25">
      <c r="A151" s="1" t="s">
        <v>242</v>
      </c>
      <c r="B151">
        <v>4.2</v>
      </c>
      <c r="C151" s="1" t="s">
        <v>74</v>
      </c>
      <c r="D151" s="1" t="s">
        <v>74</v>
      </c>
      <c r="E151" s="1" t="str">
        <f xml:space="preserve"> VLOOKUP($A151, Sheet3!$A$2:$B$265, 2, FALSE)</f>
        <v>Books &amp; Reference</v>
      </c>
      <c r="F151" s="1">
        <f>VLOOKUP($A151, Sheet3!$A$2:$C$265, 3, FALSE)</f>
        <v>87873</v>
      </c>
      <c r="G151" s="1">
        <f>VLOOKUP($A151, Sheet3!$A$2:$D$265, 4, FALSE)</f>
        <v>10000000</v>
      </c>
      <c r="H151" s="1" t="str">
        <f>INDEX(Sheet3!$E$2:$E$265, MATCH($A151, Sheet3!$A$2:$A$265, 0))</f>
        <v>Free</v>
      </c>
      <c r="I151" s="1" t="str">
        <f>INDEX(Sheet3!$F$2:$F$265, MATCH($A151, Sheet3!$A$2:$A$265, 0))</f>
        <v>Teen</v>
      </c>
      <c r="J151" s="2">
        <f>INDEX(Sheet3!$G$2:$G$265, MATCH($A151, Sheet3!$A$2:$A$265, 0))</f>
        <v>43248</v>
      </c>
      <c r="K151" s="1" t="str">
        <f>INDEX(Sheet3!$H$2:$H$265, MATCH($A151, Sheet3!$A$2:$A$265, 0))</f>
        <v>Varies with device</v>
      </c>
    </row>
    <row r="152" spans="1:11" x14ac:dyDescent="0.25">
      <c r="A152" s="1" t="s">
        <v>243</v>
      </c>
      <c r="B152">
        <v>4.3</v>
      </c>
      <c r="C152" s="1" t="s">
        <v>43</v>
      </c>
      <c r="D152" s="1" t="s">
        <v>30</v>
      </c>
      <c r="E152" s="1" t="str">
        <f xml:space="preserve"> VLOOKUP($A152, Sheet3!$A$2:$B$265, 2, FALSE)</f>
        <v>Books &amp; Reference</v>
      </c>
      <c r="F152" s="1">
        <f>VLOOKUP($A152, Sheet3!$A$2:$C$265, 3, FALSE)</f>
        <v>17506</v>
      </c>
      <c r="G152" s="1">
        <f>VLOOKUP($A152, Sheet3!$A$2:$D$265, 4, FALSE)</f>
        <v>1000000</v>
      </c>
      <c r="H152" s="1" t="str">
        <f>INDEX(Sheet3!$E$2:$E$265, MATCH($A152, Sheet3!$A$2:$A$265, 0))</f>
        <v>Free</v>
      </c>
      <c r="I152" s="1" t="str">
        <f>INDEX(Sheet3!$F$2:$F$265, MATCH($A152, Sheet3!$A$2:$A$265, 0))</f>
        <v>Everyone</v>
      </c>
      <c r="J152" s="2">
        <f>INDEX(Sheet3!$G$2:$G$265, MATCH($A152, Sheet3!$A$2:$A$265, 0))</f>
        <v>43301</v>
      </c>
      <c r="K152" s="1" t="str">
        <f>INDEX(Sheet3!$H$2:$H$265, MATCH($A152, Sheet3!$A$2:$A$265, 0))</f>
        <v>2.3.18</v>
      </c>
    </row>
    <row r="153" spans="1:11" x14ac:dyDescent="0.25">
      <c r="A153" s="1" t="s">
        <v>244</v>
      </c>
      <c r="B153">
        <v>3.3</v>
      </c>
      <c r="C153" s="1" t="s">
        <v>5</v>
      </c>
      <c r="D153" s="1" t="s">
        <v>30</v>
      </c>
      <c r="E153" s="1" t="str">
        <f xml:space="preserve"> VLOOKUP($A153, Sheet3!$A$2:$B$265, 2, FALSE)</f>
        <v>Books &amp; Reference</v>
      </c>
      <c r="F153" s="1">
        <f>VLOOKUP($A153, Sheet3!$A$2:$C$265, 3, FALSE)</f>
        <v>1862</v>
      </c>
      <c r="G153" s="1">
        <f>VLOOKUP($A153, Sheet3!$A$2:$D$265, 4, FALSE)</f>
        <v>1000000</v>
      </c>
      <c r="H153" s="1" t="str">
        <f>INDEX(Sheet3!$E$2:$E$265, MATCH($A153, Sheet3!$A$2:$A$265, 0))</f>
        <v>Free</v>
      </c>
      <c r="I153" s="1" t="str">
        <f>INDEX(Sheet3!$F$2:$F$265, MATCH($A153, Sheet3!$A$2:$A$265, 0))</f>
        <v>Everyone</v>
      </c>
      <c r="J153" s="2">
        <f>INDEX(Sheet3!$G$2:$G$265, MATCH($A153, Sheet3!$A$2:$A$265, 0))</f>
        <v>43217</v>
      </c>
      <c r="K153" s="1" t="str">
        <f>INDEX(Sheet3!$H$2:$H$265, MATCH($A153, Sheet3!$A$2:$A$265, 0))</f>
        <v>2.2.5</v>
      </c>
    </row>
    <row r="154" spans="1:11" x14ac:dyDescent="0.25">
      <c r="A154" s="1" t="s">
        <v>245</v>
      </c>
      <c r="B154">
        <v>4.5999999999999996</v>
      </c>
      <c r="C154" s="1" t="s">
        <v>188</v>
      </c>
      <c r="D154" s="1" t="s">
        <v>19</v>
      </c>
      <c r="E154" s="1" t="str">
        <f xml:space="preserve"> VLOOKUP($A154, Sheet3!$A$2:$B$265, 2, FALSE)</f>
        <v>Books &amp; Reference</v>
      </c>
      <c r="F154" s="1">
        <f>VLOOKUP($A154, Sheet3!$A$2:$C$265, 3, FALSE)</f>
        <v>2084</v>
      </c>
      <c r="G154" s="1">
        <f>VLOOKUP($A154, Sheet3!$A$2:$D$265, 4, FALSE)</f>
        <v>500000</v>
      </c>
      <c r="H154" s="1" t="str">
        <f>INDEX(Sheet3!$E$2:$E$265, MATCH($A154, Sheet3!$A$2:$A$265, 0))</f>
        <v>Free</v>
      </c>
      <c r="I154" s="1" t="str">
        <f>INDEX(Sheet3!$F$2:$F$265, MATCH($A154, Sheet3!$A$2:$A$265, 0))</f>
        <v>Everyone</v>
      </c>
      <c r="J154" s="2">
        <f>INDEX(Sheet3!$G$2:$G$265, MATCH($A154, Sheet3!$A$2:$A$265, 0))</f>
        <v>43237</v>
      </c>
      <c r="K154" s="1" t="str">
        <f>INDEX(Sheet3!$H$2:$H$265, MATCH($A154, Sheet3!$A$2:$A$265, 0))</f>
        <v>15.0</v>
      </c>
    </row>
    <row r="155" spans="1:11" x14ac:dyDescent="0.25">
      <c r="A155" s="1" t="s">
        <v>246</v>
      </c>
      <c r="B155">
        <v>4.8</v>
      </c>
      <c r="C155" s="1" t="s">
        <v>37</v>
      </c>
      <c r="D155" s="1" t="s">
        <v>30</v>
      </c>
      <c r="E155" s="1" t="str">
        <f xml:space="preserve"> VLOOKUP($A155, Sheet3!$A$2:$B$265, 2, FALSE)</f>
        <v>Books &amp; Reference</v>
      </c>
      <c r="F155" s="1">
        <f>VLOOKUP($A155, Sheet3!$A$2:$C$265, 3, FALSE)</f>
        <v>47303</v>
      </c>
      <c r="G155" s="1">
        <f>VLOOKUP($A155, Sheet3!$A$2:$D$265, 4, FALSE)</f>
        <v>1000000</v>
      </c>
      <c r="H155" s="1" t="str">
        <f>INDEX(Sheet3!$E$2:$E$265, MATCH($A155, Sheet3!$A$2:$A$265, 0))</f>
        <v>Free</v>
      </c>
      <c r="I155" s="1" t="str">
        <f>INDEX(Sheet3!$F$2:$F$265, MATCH($A155, Sheet3!$A$2:$A$265, 0))</f>
        <v>Everyone</v>
      </c>
      <c r="J155" s="2">
        <f>INDEX(Sheet3!$G$2:$G$265, MATCH($A155, Sheet3!$A$2:$A$265, 0))</f>
        <v>43253</v>
      </c>
      <c r="K155" s="1" t="str">
        <f>INDEX(Sheet3!$H$2:$H$265, MATCH($A155, Sheet3!$A$2:$A$265, 0))</f>
        <v>18.05.31+530</v>
      </c>
    </row>
    <row r="156" spans="1:11" x14ac:dyDescent="0.25">
      <c r="A156" s="1" t="s">
        <v>247</v>
      </c>
      <c r="B156">
        <v>4.7</v>
      </c>
      <c r="C156" s="1" t="s">
        <v>74</v>
      </c>
      <c r="D156" s="1" t="s">
        <v>74</v>
      </c>
      <c r="E156" s="1" t="str">
        <f xml:space="preserve"> VLOOKUP($A156, Sheet3!$A$2:$B$265, 2, FALSE)</f>
        <v>Books &amp; Reference</v>
      </c>
      <c r="F156" s="1">
        <f>VLOOKUP($A156, Sheet3!$A$2:$C$265, 3, FALSE)</f>
        <v>19080</v>
      </c>
      <c r="G156" s="1">
        <f>VLOOKUP($A156, Sheet3!$A$2:$D$265, 4, FALSE)</f>
        <v>500000</v>
      </c>
      <c r="H156" s="1" t="str">
        <f>INDEX(Sheet3!$E$2:$E$265, MATCH($A156, Sheet3!$A$2:$A$265, 0))</f>
        <v>Free</v>
      </c>
      <c r="I156" s="1" t="str">
        <f>INDEX(Sheet3!$F$2:$F$265, MATCH($A156, Sheet3!$A$2:$A$265, 0))</f>
        <v>Everyone</v>
      </c>
      <c r="J156" s="2">
        <f>INDEX(Sheet3!$G$2:$G$265, MATCH($A156, Sheet3!$A$2:$A$265, 0))</f>
        <v>43215</v>
      </c>
      <c r="K156" s="1" t="str">
        <f>INDEX(Sheet3!$H$2:$H$265, MATCH($A156, Sheet3!$A$2:$A$265, 0))</f>
        <v>Varies with device</v>
      </c>
    </row>
    <row r="157" spans="1:11" x14ac:dyDescent="0.25">
      <c r="A157" s="1" t="s">
        <v>248</v>
      </c>
      <c r="B157">
        <v>4.0999999999999996</v>
      </c>
      <c r="C157" s="1" t="s">
        <v>39</v>
      </c>
      <c r="D157" s="1" t="s">
        <v>33</v>
      </c>
      <c r="E157" s="1" t="str">
        <f xml:space="preserve"> VLOOKUP($A157, Sheet3!$A$2:$B$265, 2, FALSE)</f>
        <v>Books &amp; Reference</v>
      </c>
      <c r="F157" s="1">
        <f>VLOOKUP($A157, Sheet3!$A$2:$C$265, 3, FALSE)</f>
        <v>85842</v>
      </c>
      <c r="G157" s="1">
        <f>VLOOKUP($A157, Sheet3!$A$2:$D$265, 4, FALSE)</f>
        <v>5000000</v>
      </c>
      <c r="H157" s="1" t="str">
        <f>INDEX(Sheet3!$E$2:$E$265, MATCH($A157, Sheet3!$A$2:$A$265, 0))</f>
        <v>Free</v>
      </c>
      <c r="I157" s="1" t="str">
        <f>INDEX(Sheet3!$F$2:$F$265, MATCH($A157, Sheet3!$A$2:$A$265, 0))</f>
        <v>Everyone</v>
      </c>
      <c r="J157" s="2">
        <f>INDEX(Sheet3!$G$2:$G$265, MATCH($A157, Sheet3!$A$2:$A$265, 0))</f>
        <v>43276</v>
      </c>
      <c r="K157" s="1" t="str">
        <f>INDEX(Sheet3!$H$2:$H$265, MATCH($A157, Sheet3!$A$2:$A$265, 0))</f>
        <v>5.0.6</v>
      </c>
    </row>
    <row r="158" spans="1:11" x14ac:dyDescent="0.25">
      <c r="A158" s="1" t="s">
        <v>249</v>
      </c>
      <c r="B158">
        <v>4.5999999999999996</v>
      </c>
      <c r="C158" s="1" t="s">
        <v>80</v>
      </c>
      <c r="D158" s="1" t="s">
        <v>33</v>
      </c>
      <c r="E158" s="1" t="str">
        <f xml:space="preserve"> VLOOKUP($A158, Sheet3!$A$2:$B$265, 2, FALSE)</f>
        <v>Books &amp; Reference</v>
      </c>
      <c r="F158" s="1">
        <f>VLOOKUP($A158, Sheet3!$A$2:$C$265, 3, FALSE)</f>
        <v>7831</v>
      </c>
      <c r="G158" s="1">
        <f>VLOOKUP($A158, Sheet3!$A$2:$D$265, 4, FALSE)</f>
        <v>100000</v>
      </c>
      <c r="H158" s="1" t="str">
        <f>INDEX(Sheet3!$E$2:$E$265, MATCH($A158, Sheet3!$A$2:$A$265, 0))</f>
        <v>Free</v>
      </c>
      <c r="I158" s="1" t="str">
        <f>INDEX(Sheet3!$F$2:$F$265, MATCH($A158, Sheet3!$A$2:$A$265, 0))</f>
        <v>Teen</v>
      </c>
      <c r="J158" s="2">
        <f>INDEX(Sheet3!$G$2:$G$265, MATCH($A158, Sheet3!$A$2:$A$265, 0))</f>
        <v>43285</v>
      </c>
      <c r="K158" s="1" t="str">
        <f>INDEX(Sheet3!$H$2:$H$265, MATCH($A158, Sheet3!$A$2:$A$265, 0))</f>
        <v>1.2.3</v>
      </c>
    </row>
    <row r="159" spans="1:11" x14ac:dyDescent="0.25">
      <c r="A159" s="1" t="s">
        <v>250</v>
      </c>
      <c r="B159">
        <v>4.0999999999999996</v>
      </c>
      <c r="C159" s="1" t="s">
        <v>53</v>
      </c>
      <c r="D159" s="1" t="s">
        <v>30</v>
      </c>
      <c r="E159" s="1" t="str">
        <f xml:space="preserve"> VLOOKUP($A159, Sheet3!$A$2:$B$265, 2, FALSE)</f>
        <v>Books &amp; Reference</v>
      </c>
      <c r="F159" s="1">
        <f>VLOOKUP($A159, Sheet3!$A$2:$C$265, 3, FALSE)</f>
        <v>91615</v>
      </c>
      <c r="G159" s="1">
        <f>VLOOKUP($A159, Sheet3!$A$2:$D$265, 4, FALSE)</f>
        <v>5000000</v>
      </c>
      <c r="H159" s="1" t="str">
        <f>INDEX(Sheet3!$E$2:$E$265, MATCH($A159, Sheet3!$A$2:$A$265, 0))</f>
        <v>Free</v>
      </c>
      <c r="I159" s="1" t="str">
        <f>INDEX(Sheet3!$F$2:$F$265, MATCH($A159, Sheet3!$A$2:$A$265, 0))</f>
        <v>Mature 17+</v>
      </c>
      <c r="J159" s="2">
        <f>INDEX(Sheet3!$G$2:$G$265, MATCH($A159, Sheet3!$A$2:$A$265, 0))</f>
        <v>43280</v>
      </c>
      <c r="K159" s="1" t="str">
        <f>INDEX(Sheet3!$H$2:$H$265, MATCH($A159, Sheet3!$A$2:$A$265, 0))</f>
        <v>3.12</v>
      </c>
    </row>
    <row r="160" spans="1:11" x14ac:dyDescent="0.25">
      <c r="A160" s="1" t="s">
        <v>251</v>
      </c>
      <c r="B160">
        <v>4.5999999999999996</v>
      </c>
      <c r="C160" s="1" t="s">
        <v>5</v>
      </c>
      <c r="D160" s="1" t="s">
        <v>6</v>
      </c>
      <c r="E160" s="1" t="str">
        <f xml:space="preserve"> VLOOKUP($A160, Sheet3!$A$2:$B$265, 2, FALSE)</f>
        <v>Books &amp; Reference</v>
      </c>
      <c r="F160" s="1">
        <f>VLOOKUP($A160, Sheet3!$A$2:$C$265, 3, FALSE)</f>
        <v>4620</v>
      </c>
      <c r="G160" s="1">
        <f>VLOOKUP($A160, Sheet3!$A$2:$D$265, 4, FALSE)</f>
        <v>500000</v>
      </c>
      <c r="H160" s="1" t="str">
        <f>INDEX(Sheet3!$E$2:$E$265, MATCH($A160, Sheet3!$A$2:$A$265, 0))</f>
        <v>Free</v>
      </c>
      <c r="I160" s="1" t="str">
        <f>INDEX(Sheet3!$F$2:$F$265, MATCH($A160, Sheet3!$A$2:$A$265, 0))</f>
        <v>Everyone</v>
      </c>
      <c r="J160" s="2">
        <f>INDEX(Sheet3!$G$2:$G$265, MATCH($A160, Sheet3!$A$2:$A$265, 0))</f>
        <v>43062</v>
      </c>
      <c r="K160" s="1" t="str">
        <f>INDEX(Sheet3!$H$2:$H$265, MATCH($A160, Sheet3!$A$2:$A$265, 0))</f>
        <v>2.0</v>
      </c>
    </row>
    <row r="161" spans="1:11" x14ac:dyDescent="0.25">
      <c r="A161" s="1" t="s">
        <v>252</v>
      </c>
      <c r="B161">
        <v>4.7</v>
      </c>
      <c r="C161" s="1" t="s">
        <v>53</v>
      </c>
      <c r="D161" s="1" t="s">
        <v>25</v>
      </c>
      <c r="E161" s="1" t="str">
        <f xml:space="preserve"> VLOOKUP($A161, Sheet3!$A$2:$B$265, 2, FALSE)</f>
        <v>Books &amp; Reference</v>
      </c>
      <c r="F161" s="1">
        <f>VLOOKUP($A161, Sheet3!$A$2:$C$265, 3, FALSE)</f>
        <v>21336</v>
      </c>
      <c r="G161" s="1">
        <f>VLOOKUP($A161, Sheet3!$A$2:$D$265, 4, FALSE)</f>
        <v>1000000</v>
      </c>
      <c r="H161" s="1" t="str">
        <f>INDEX(Sheet3!$E$2:$E$265, MATCH($A161, Sheet3!$A$2:$A$265, 0))</f>
        <v>Free</v>
      </c>
      <c r="I161" s="1" t="str">
        <f>INDEX(Sheet3!$F$2:$F$265, MATCH($A161, Sheet3!$A$2:$A$265, 0))</f>
        <v>Everyone</v>
      </c>
      <c r="J161" s="2">
        <f>INDEX(Sheet3!$G$2:$G$265, MATCH($A161, Sheet3!$A$2:$A$265, 0))</f>
        <v>43271</v>
      </c>
      <c r="K161" s="1" t="str">
        <f>INDEX(Sheet3!$H$2:$H$265, MATCH($A161, Sheet3!$A$2:$A$265, 0))</f>
        <v>1.28</v>
      </c>
    </row>
    <row r="162" spans="1:11" x14ac:dyDescent="0.25">
      <c r="A162" s="1" t="s">
        <v>253</v>
      </c>
      <c r="B162">
        <v>4.5</v>
      </c>
      <c r="C162" s="1" t="s">
        <v>254</v>
      </c>
      <c r="D162" s="1" t="s">
        <v>6</v>
      </c>
      <c r="E162" s="1" t="str">
        <f xml:space="preserve"> VLOOKUP($A162, Sheet3!$A$2:$B$265, 2, FALSE)</f>
        <v>Books &amp; Reference</v>
      </c>
      <c r="F162" s="1">
        <f>VLOOKUP($A162, Sheet3!$A$2:$C$265, 3, FALSE)</f>
        <v>26875</v>
      </c>
      <c r="G162" s="1">
        <f>VLOOKUP($A162, Sheet3!$A$2:$D$265, 4, FALSE)</f>
        <v>500000</v>
      </c>
      <c r="H162" s="1" t="str">
        <f>INDEX(Sheet3!$E$2:$E$265, MATCH($A162, Sheet3!$A$2:$A$265, 0))</f>
        <v>Free</v>
      </c>
      <c r="I162" s="1" t="str">
        <f>INDEX(Sheet3!$F$2:$F$265, MATCH($A162, Sheet3!$A$2:$A$265, 0))</f>
        <v>Everyone</v>
      </c>
      <c r="J162" s="2">
        <f>INDEX(Sheet3!$G$2:$G$265, MATCH($A162, Sheet3!$A$2:$A$265, 0))</f>
        <v>43313</v>
      </c>
      <c r="K162" s="1" t="str">
        <f>INDEX(Sheet3!$H$2:$H$265, MATCH($A162, Sheet3!$A$2:$A$265, 0))</f>
        <v>6.0.8</v>
      </c>
    </row>
    <row r="163" spans="1:11" x14ac:dyDescent="0.25">
      <c r="A163" s="1" t="s">
        <v>255</v>
      </c>
      <c r="B163">
        <v>3.9</v>
      </c>
      <c r="C163" s="1" t="s">
        <v>220</v>
      </c>
      <c r="D163" s="1" t="s">
        <v>256</v>
      </c>
      <c r="E163" s="1" t="str">
        <f xml:space="preserve"> VLOOKUP($A163, Sheet3!$A$2:$B$265, 2, FALSE)</f>
        <v>Books &amp; Reference</v>
      </c>
      <c r="F163" s="1">
        <f>VLOOKUP($A163, Sheet3!$A$2:$C$265, 3, FALSE)</f>
        <v>1778</v>
      </c>
      <c r="G163" s="1">
        <f>VLOOKUP($A163, Sheet3!$A$2:$D$265, 4, FALSE)</f>
        <v>500000</v>
      </c>
      <c r="H163" s="1" t="str">
        <f>INDEX(Sheet3!$E$2:$E$265, MATCH($A163, Sheet3!$A$2:$A$265, 0))</f>
        <v>Free</v>
      </c>
      <c r="I163" s="1" t="str">
        <f>INDEX(Sheet3!$F$2:$F$265, MATCH($A163, Sheet3!$A$2:$A$265, 0))</f>
        <v>Mature 17+</v>
      </c>
      <c r="J163" s="2">
        <f>INDEX(Sheet3!$G$2:$G$265, MATCH($A163, Sheet3!$A$2:$A$265, 0))</f>
        <v>41928</v>
      </c>
      <c r="K163" s="1" t="str">
        <f>INDEX(Sheet3!$H$2:$H$265, MATCH($A163, Sheet3!$A$2:$A$265, 0))</f>
        <v>1.0.3</v>
      </c>
    </row>
    <row r="164" spans="1:11" x14ac:dyDescent="0.25">
      <c r="A164" s="1" t="s">
        <v>257</v>
      </c>
      <c r="B164">
        <v>4.4000000000000004</v>
      </c>
      <c r="C164" s="1" t="s">
        <v>258</v>
      </c>
      <c r="D164" s="1" t="s">
        <v>16</v>
      </c>
      <c r="E164" s="1" t="str">
        <f xml:space="preserve"> VLOOKUP($A164, Sheet3!$A$2:$B$265, 2, FALSE)</f>
        <v>Books &amp; Reference</v>
      </c>
      <c r="F164" s="1">
        <f>VLOOKUP($A164, Sheet3!$A$2:$C$265, 3, FALSE)</f>
        <v>2709</v>
      </c>
      <c r="G164" s="1">
        <f>VLOOKUP($A164, Sheet3!$A$2:$D$265, 4, FALSE)</f>
        <v>1000000</v>
      </c>
      <c r="H164" s="1" t="str">
        <f>INDEX(Sheet3!$E$2:$E$265, MATCH($A164, Sheet3!$A$2:$A$265, 0))</f>
        <v>Free</v>
      </c>
      <c r="I164" s="1" t="str">
        <f>INDEX(Sheet3!$F$2:$F$265, MATCH($A164, Sheet3!$A$2:$A$265, 0))</f>
        <v>Everyone</v>
      </c>
      <c r="J164" s="2">
        <f>INDEX(Sheet3!$G$2:$G$265, MATCH($A164, Sheet3!$A$2:$A$265, 0))</f>
        <v>43292</v>
      </c>
      <c r="K164" s="1" t="str">
        <f>INDEX(Sheet3!$H$2:$H$265, MATCH($A164, Sheet3!$A$2:$A$265, 0))</f>
        <v>1.9</v>
      </c>
    </row>
    <row r="165" spans="1:11" x14ac:dyDescent="0.25">
      <c r="A165" s="1" t="s">
        <v>259</v>
      </c>
      <c r="B165">
        <v>4.3</v>
      </c>
      <c r="C165" s="1" t="s">
        <v>74</v>
      </c>
      <c r="D165" s="1" t="s">
        <v>74</v>
      </c>
      <c r="E165" s="1" t="str">
        <f xml:space="preserve"> VLOOKUP($A165, Sheet3!$A$2:$B$265, 2, FALSE)</f>
        <v>Books &amp; Reference</v>
      </c>
      <c r="F165" s="1">
        <f>VLOOKUP($A165, Sheet3!$A$2:$C$265, 3, FALSE)</f>
        <v>64513</v>
      </c>
      <c r="G165" s="1">
        <f>VLOOKUP($A165, Sheet3!$A$2:$D$265, 4, FALSE)</f>
        <v>5000000</v>
      </c>
      <c r="H165" s="1" t="str">
        <f>INDEX(Sheet3!$E$2:$E$265, MATCH($A165, Sheet3!$A$2:$A$265, 0))</f>
        <v>Free</v>
      </c>
      <c r="I165" s="1" t="str">
        <f>INDEX(Sheet3!$F$2:$F$265, MATCH($A165, Sheet3!$A$2:$A$265, 0))</f>
        <v>Everyone</v>
      </c>
      <c r="J165" s="2">
        <f>INDEX(Sheet3!$G$2:$G$265, MATCH($A165, Sheet3!$A$2:$A$265, 0))</f>
        <v>43312</v>
      </c>
      <c r="K165" s="1" t="str">
        <f>INDEX(Sheet3!$H$2:$H$265, MATCH($A165, Sheet3!$A$2:$A$265, 0))</f>
        <v>Varies with device</v>
      </c>
    </row>
    <row r="166" spans="1:11" x14ac:dyDescent="0.25">
      <c r="A166" s="1" t="s">
        <v>260</v>
      </c>
      <c r="B166">
        <v>4.2</v>
      </c>
      <c r="C166" s="1" t="s">
        <v>74</v>
      </c>
      <c r="D166" s="1" t="s">
        <v>261</v>
      </c>
      <c r="E166" s="1" t="str">
        <f xml:space="preserve"> VLOOKUP($A166, Sheet3!$A$2:$B$265, 2, FALSE)</f>
        <v>Books &amp; Reference</v>
      </c>
      <c r="F166" s="1">
        <f>VLOOKUP($A166, Sheet3!$A$2:$C$265, 3, FALSE)</f>
        <v>8342</v>
      </c>
      <c r="G166" s="1">
        <f>VLOOKUP($A166, Sheet3!$A$2:$D$265, 4, FALSE)</f>
        <v>10000000</v>
      </c>
      <c r="H166" s="1" t="str">
        <f>INDEX(Sheet3!$E$2:$E$265, MATCH($A166, Sheet3!$A$2:$A$265, 0))</f>
        <v>Free</v>
      </c>
      <c r="I166" s="1" t="str">
        <f>INDEX(Sheet3!$F$2:$F$265, MATCH($A166, Sheet3!$A$2:$A$265, 0))</f>
        <v>Everyone</v>
      </c>
      <c r="J166" s="2">
        <f>INDEX(Sheet3!$G$2:$G$265, MATCH($A166, Sheet3!$A$2:$A$265, 0))</f>
        <v>42975</v>
      </c>
      <c r="K166" s="1" t="str">
        <f>INDEX(Sheet3!$H$2:$H$265, MATCH($A166, Sheet3!$A$2:$A$265, 0))</f>
        <v>9.00.950462</v>
      </c>
    </row>
    <row r="167" spans="1:11" x14ac:dyDescent="0.25">
      <c r="A167" s="1" t="s">
        <v>262</v>
      </c>
      <c r="B167">
        <v>4.5</v>
      </c>
      <c r="C167" s="1" t="s">
        <v>143</v>
      </c>
      <c r="D167" s="1" t="s">
        <v>33</v>
      </c>
      <c r="E167" s="1" t="str">
        <f xml:space="preserve"> VLOOKUP($A167, Sheet3!$A$2:$B$265, 2, FALSE)</f>
        <v>Books &amp; Reference</v>
      </c>
      <c r="F167" s="1">
        <f>VLOOKUP($A167, Sheet3!$A$2:$C$265, 3, FALSE)</f>
        <v>527</v>
      </c>
      <c r="G167" s="1">
        <f>VLOOKUP($A167, Sheet3!$A$2:$D$265, 4, FALSE)</f>
        <v>100000</v>
      </c>
      <c r="H167" s="1" t="str">
        <f>INDEX(Sheet3!$E$2:$E$265, MATCH($A167, Sheet3!$A$2:$A$265, 0))</f>
        <v>Free</v>
      </c>
      <c r="I167" s="1" t="str">
        <f>INDEX(Sheet3!$F$2:$F$265, MATCH($A167, Sheet3!$A$2:$A$265, 0))</f>
        <v>Everyone</v>
      </c>
      <c r="J167" s="2">
        <f>INDEX(Sheet3!$G$2:$G$265, MATCH($A167, Sheet3!$A$2:$A$265, 0))</f>
        <v>43190</v>
      </c>
      <c r="K167" s="1" t="str">
        <f>INDEX(Sheet3!$H$2:$H$265, MATCH($A167, Sheet3!$A$2:$A$265, 0))</f>
        <v>14.0</v>
      </c>
    </row>
    <row r="168" spans="1:11" x14ac:dyDescent="0.25">
      <c r="A168" s="1" t="s">
        <v>263</v>
      </c>
      <c r="B168">
        <v>4.4000000000000004</v>
      </c>
      <c r="C168" s="1" t="s">
        <v>264</v>
      </c>
      <c r="D168" s="1" t="s">
        <v>6</v>
      </c>
      <c r="E168" s="1" t="str">
        <f xml:space="preserve"> VLOOKUP($A168, Sheet3!$A$2:$B$265, 2, FALSE)</f>
        <v>Books &amp; Reference</v>
      </c>
      <c r="F168" s="1">
        <f>VLOOKUP($A168, Sheet3!$A$2:$C$265, 3, FALSE)</f>
        <v>1322</v>
      </c>
      <c r="G168" s="1">
        <f>VLOOKUP($A168, Sheet3!$A$2:$D$265, 4, FALSE)</f>
        <v>100000</v>
      </c>
      <c r="H168" s="1" t="str">
        <f>INDEX(Sheet3!$E$2:$E$265, MATCH($A168, Sheet3!$A$2:$A$265, 0))</f>
        <v>Free</v>
      </c>
      <c r="I168" s="1" t="str">
        <f>INDEX(Sheet3!$F$2:$F$265, MATCH($A168, Sheet3!$A$2:$A$265, 0))</f>
        <v>Everyone</v>
      </c>
      <c r="J168" s="2">
        <f>INDEX(Sheet3!$G$2:$G$265, MATCH($A168, Sheet3!$A$2:$A$265, 0))</f>
        <v>43248</v>
      </c>
      <c r="K168" s="1" t="str">
        <f>INDEX(Sheet3!$H$2:$H$265, MATCH($A168, Sheet3!$A$2:$A$265, 0))</f>
        <v>6.0</v>
      </c>
    </row>
    <row r="169" spans="1:11" x14ac:dyDescent="0.25">
      <c r="A169" s="1" t="s">
        <v>265</v>
      </c>
      <c r="B169">
        <v>3.4</v>
      </c>
      <c r="C169" s="1" t="s">
        <v>266</v>
      </c>
      <c r="D169" s="1" t="s">
        <v>6</v>
      </c>
      <c r="E169" s="1" t="str">
        <f xml:space="preserve"> VLOOKUP($A169, Sheet3!$A$2:$B$265, 2, FALSE)</f>
        <v>Books &amp; Reference</v>
      </c>
      <c r="F169" s="1">
        <f>VLOOKUP($A169, Sheet3!$A$2:$C$265, 3, FALSE)</f>
        <v>1680</v>
      </c>
      <c r="G169" s="1">
        <f>VLOOKUP($A169, Sheet3!$A$2:$D$265, 4, FALSE)</f>
        <v>100000</v>
      </c>
      <c r="H169" s="1" t="str">
        <f>INDEX(Sheet3!$E$2:$E$265, MATCH($A169, Sheet3!$A$2:$A$265, 0))</f>
        <v>Free</v>
      </c>
      <c r="I169" s="1" t="str">
        <f>INDEX(Sheet3!$F$2:$F$265, MATCH($A169, Sheet3!$A$2:$A$265, 0))</f>
        <v>Everyone</v>
      </c>
      <c r="J169" s="2">
        <f>INDEX(Sheet3!$G$2:$G$265, MATCH($A169, Sheet3!$A$2:$A$265, 0))</f>
        <v>42602</v>
      </c>
      <c r="K169" s="1" t="str">
        <f>INDEX(Sheet3!$H$2:$H$265, MATCH($A169, Sheet3!$A$2:$A$265, 0))</f>
        <v>3.05</v>
      </c>
    </row>
    <row r="170" spans="1:11" x14ac:dyDescent="0.25">
      <c r="A170" s="1" t="s">
        <v>267</v>
      </c>
      <c r="B170">
        <v>4.9000000000000004</v>
      </c>
      <c r="C170" s="1" t="s">
        <v>37</v>
      </c>
      <c r="D170" s="1" t="s">
        <v>25</v>
      </c>
      <c r="E170" s="1" t="str">
        <f xml:space="preserve"> VLOOKUP($A170, Sheet3!$A$2:$B$265, 2, FALSE)</f>
        <v>Books &amp; Reference</v>
      </c>
      <c r="F170" s="1">
        <f>VLOOKUP($A170, Sheet3!$A$2:$C$265, 3, FALSE)</f>
        <v>2739</v>
      </c>
      <c r="G170" s="1">
        <f>VLOOKUP($A170, Sheet3!$A$2:$D$265, 4, FALSE)</f>
        <v>50000</v>
      </c>
      <c r="H170" s="1" t="str">
        <f>INDEX(Sheet3!$E$2:$E$265, MATCH($A170, Sheet3!$A$2:$A$265, 0))</f>
        <v>Free</v>
      </c>
      <c r="I170" s="1" t="str">
        <f>INDEX(Sheet3!$F$2:$F$265, MATCH($A170, Sheet3!$A$2:$A$265, 0))</f>
        <v>Everyone</v>
      </c>
      <c r="J170" s="2">
        <f>INDEX(Sheet3!$G$2:$G$265, MATCH($A170, Sheet3!$A$2:$A$265, 0))</f>
        <v>43298</v>
      </c>
      <c r="K170" s="1" t="str">
        <f>INDEX(Sheet3!$H$2:$H$265, MATCH($A170, Sheet3!$A$2:$A$265, 0))</f>
        <v>2.0</v>
      </c>
    </row>
    <row r="171" spans="1:11" x14ac:dyDescent="0.25">
      <c r="A171" s="1" t="s">
        <v>268</v>
      </c>
      <c r="B171">
        <v>4.5999999999999996</v>
      </c>
      <c r="C171" s="1" t="s">
        <v>269</v>
      </c>
      <c r="D171" s="1" t="s">
        <v>25</v>
      </c>
      <c r="E171" s="1" t="str">
        <f xml:space="preserve"> VLOOKUP($A171, Sheet3!$A$2:$B$265, 2, FALSE)</f>
        <v>Books &amp; Reference</v>
      </c>
      <c r="F171" s="1">
        <f>VLOOKUP($A171, Sheet3!$A$2:$C$265, 3, FALSE)</f>
        <v>1065</v>
      </c>
      <c r="G171" s="1">
        <f>VLOOKUP($A171, Sheet3!$A$2:$D$265, 4, FALSE)</f>
        <v>500000</v>
      </c>
      <c r="H171" s="1" t="str">
        <f>INDEX(Sheet3!$E$2:$E$265, MATCH($A171, Sheet3!$A$2:$A$265, 0))</f>
        <v>Free</v>
      </c>
      <c r="I171" s="1" t="str">
        <f>INDEX(Sheet3!$F$2:$F$265, MATCH($A171, Sheet3!$A$2:$A$265, 0))</f>
        <v>Everyone</v>
      </c>
      <c r="J171" s="2">
        <f>INDEX(Sheet3!$G$2:$G$265, MATCH($A171, Sheet3!$A$2:$A$265, 0))</f>
        <v>43267</v>
      </c>
      <c r="K171" s="1" t="str">
        <f>INDEX(Sheet3!$H$2:$H$265, MATCH($A171, Sheet3!$A$2:$A$265, 0))</f>
        <v>1.5</v>
      </c>
    </row>
    <row r="172" spans="1:11" x14ac:dyDescent="0.25">
      <c r="A172" s="1" t="s">
        <v>270</v>
      </c>
      <c r="B172">
        <v>4.4000000000000004</v>
      </c>
      <c r="C172" s="1" t="s">
        <v>74</v>
      </c>
      <c r="D172" s="1" t="s">
        <v>74</v>
      </c>
      <c r="E172" s="1" t="str">
        <f xml:space="preserve"> VLOOKUP($A172, Sheet3!$A$2:$B$265, 2, FALSE)</f>
        <v>Books &amp; Reference</v>
      </c>
      <c r="F172" s="1">
        <f>VLOOKUP($A172, Sheet3!$A$2:$C$265, 3, FALSE)</f>
        <v>233757</v>
      </c>
      <c r="G172" s="1">
        <f>VLOOKUP($A172, Sheet3!$A$2:$D$265, 4, FALSE)</f>
        <v>10000000</v>
      </c>
      <c r="H172" s="1" t="str">
        <f>INDEX(Sheet3!$E$2:$E$265, MATCH($A172, Sheet3!$A$2:$A$265, 0))</f>
        <v>Free</v>
      </c>
      <c r="I172" s="1" t="str">
        <f>INDEX(Sheet3!$F$2:$F$265, MATCH($A172, Sheet3!$A$2:$A$265, 0))</f>
        <v>Everyone</v>
      </c>
      <c r="J172" s="2">
        <f>INDEX(Sheet3!$G$2:$G$265, MATCH($A172, Sheet3!$A$2:$A$265, 0))</f>
        <v>43221</v>
      </c>
      <c r="K172" s="1" t="str">
        <f>INDEX(Sheet3!$H$2:$H$265, MATCH($A172, Sheet3!$A$2:$A$265, 0))</f>
        <v>Varies with device</v>
      </c>
    </row>
    <row r="173" spans="1:11" x14ac:dyDescent="0.25">
      <c r="A173" s="1" t="s">
        <v>271</v>
      </c>
      <c r="B173">
        <v>4.4000000000000004</v>
      </c>
      <c r="C173" s="1" t="s">
        <v>82</v>
      </c>
      <c r="D173" s="1" t="s">
        <v>33</v>
      </c>
      <c r="E173" s="1" t="str">
        <f xml:space="preserve"> VLOOKUP($A173, Sheet3!$A$2:$B$265, 2, FALSE)</f>
        <v>Books &amp; Reference</v>
      </c>
      <c r="F173" s="1">
        <f>VLOOKUP($A173, Sheet3!$A$2:$C$265, 3, FALSE)</f>
        <v>8788</v>
      </c>
      <c r="G173" s="1">
        <f>VLOOKUP($A173, Sheet3!$A$2:$D$265, 4, FALSE)</f>
        <v>1000000</v>
      </c>
      <c r="H173" s="1" t="str">
        <f>INDEX(Sheet3!$E$2:$E$265, MATCH($A173, Sheet3!$A$2:$A$265, 0))</f>
        <v>Free</v>
      </c>
      <c r="I173" s="1" t="str">
        <f>INDEX(Sheet3!$F$2:$F$265, MATCH($A173, Sheet3!$A$2:$A$265, 0))</f>
        <v>Everyone</v>
      </c>
      <c r="J173" s="2">
        <f>INDEX(Sheet3!$G$2:$G$265, MATCH($A173, Sheet3!$A$2:$A$265, 0))</f>
        <v>43309</v>
      </c>
      <c r="K173" s="1" t="str">
        <f>INDEX(Sheet3!$H$2:$H$265, MATCH($A173, Sheet3!$A$2:$A$265, 0))</f>
        <v>2.5.3</v>
      </c>
    </row>
    <row r="174" spans="1:11" x14ac:dyDescent="0.25">
      <c r="A174" s="1" t="s">
        <v>272</v>
      </c>
      <c r="B174">
        <v>4.4000000000000004</v>
      </c>
      <c r="C174" s="1" t="s">
        <v>58</v>
      </c>
      <c r="D174" s="1" t="s">
        <v>13</v>
      </c>
      <c r="E174" s="1" t="str">
        <f xml:space="preserve"> VLOOKUP($A174, Sheet3!$A$2:$B$265, 2, FALSE)</f>
        <v>Books &amp; Reference</v>
      </c>
      <c r="F174" s="1">
        <f>VLOOKUP($A174, Sheet3!$A$2:$C$265, 3, FALSE)</f>
        <v>51269</v>
      </c>
      <c r="G174" s="1">
        <f>VLOOKUP($A174, Sheet3!$A$2:$D$265, 4, FALSE)</f>
        <v>1000000</v>
      </c>
      <c r="H174" s="1" t="str">
        <f>INDEX(Sheet3!$E$2:$E$265, MATCH($A174, Sheet3!$A$2:$A$265, 0))</f>
        <v>Free</v>
      </c>
      <c r="I174" s="1" t="str">
        <f>INDEX(Sheet3!$F$2:$F$265, MATCH($A174, Sheet3!$A$2:$A$265, 0))</f>
        <v>Everyone</v>
      </c>
      <c r="J174" s="2">
        <f>INDEX(Sheet3!$G$2:$G$265, MATCH($A174, Sheet3!$A$2:$A$265, 0))</f>
        <v>43300</v>
      </c>
      <c r="K174" s="1" t="str">
        <f>INDEX(Sheet3!$H$2:$H$265, MATCH($A174, Sheet3!$A$2:$A$265, 0))</f>
        <v>7.0.4.6</v>
      </c>
    </row>
    <row r="175" spans="1:11" x14ac:dyDescent="0.25">
      <c r="A175" s="1" t="s">
        <v>273</v>
      </c>
      <c r="B175">
        <v>4.4000000000000004</v>
      </c>
      <c r="C175" s="1" t="s">
        <v>274</v>
      </c>
      <c r="D175" s="1" t="s">
        <v>6</v>
      </c>
      <c r="E175" s="1" t="str">
        <f xml:space="preserve"> VLOOKUP($A175, Sheet3!$A$2:$B$265, 2, FALSE)</f>
        <v>Books &amp; Reference</v>
      </c>
      <c r="F175" s="1">
        <f>VLOOKUP($A175, Sheet3!$A$2:$C$265, 3, FALSE)</f>
        <v>30105</v>
      </c>
      <c r="G175" s="1">
        <f>VLOOKUP($A175, Sheet3!$A$2:$D$265, 4, FALSE)</f>
        <v>1000000</v>
      </c>
      <c r="H175" s="1" t="str">
        <f>INDEX(Sheet3!$E$2:$E$265, MATCH($A175, Sheet3!$A$2:$A$265, 0))</f>
        <v>Free</v>
      </c>
      <c r="I175" s="1" t="str">
        <f>INDEX(Sheet3!$F$2:$F$265, MATCH($A175, Sheet3!$A$2:$A$265, 0))</f>
        <v>Everyone</v>
      </c>
      <c r="J175" s="2">
        <f>INDEX(Sheet3!$G$2:$G$265, MATCH($A175, Sheet3!$A$2:$A$265, 0))</f>
        <v>43310</v>
      </c>
      <c r="K175" s="1" t="str">
        <f>INDEX(Sheet3!$H$2:$H$265, MATCH($A175, Sheet3!$A$2:$A$265, 0))</f>
        <v>1.15</v>
      </c>
    </row>
    <row r="176" spans="1:11" x14ac:dyDescent="0.25">
      <c r="A176" s="1" t="s">
        <v>275</v>
      </c>
      <c r="B176">
        <v>3.5</v>
      </c>
      <c r="C176" s="1" t="s">
        <v>276</v>
      </c>
      <c r="D176" s="1" t="s">
        <v>109</v>
      </c>
      <c r="E176" s="1" t="str">
        <f xml:space="preserve"> VLOOKUP($A176, Sheet3!$A$2:$B$265, 2, FALSE)</f>
        <v>Books &amp; Reference</v>
      </c>
      <c r="F176" s="1">
        <f>VLOOKUP($A176, Sheet3!$A$2:$C$265, 3, FALSE)</f>
        <v>156</v>
      </c>
      <c r="G176" s="1">
        <f>VLOOKUP($A176, Sheet3!$A$2:$D$265, 4, FALSE)</f>
        <v>500000</v>
      </c>
      <c r="H176" s="1" t="str">
        <f>INDEX(Sheet3!$E$2:$E$265, MATCH($A176, Sheet3!$A$2:$A$265, 0))</f>
        <v>Free</v>
      </c>
      <c r="I176" s="1" t="str">
        <f>INDEX(Sheet3!$F$2:$F$265, MATCH($A176, Sheet3!$A$2:$A$265, 0))</f>
        <v>Everyone</v>
      </c>
      <c r="J176" s="2">
        <f>INDEX(Sheet3!$G$2:$G$265, MATCH($A176, Sheet3!$A$2:$A$265, 0))</f>
        <v>43146</v>
      </c>
      <c r="K176" s="1" t="str">
        <f>INDEX(Sheet3!$H$2:$H$265, MATCH($A176, Sheet3!$A$2:$A$265, 0))</f>
        <v>3.1.7.9</v>
      </c>
    </row>
    <row r="177" spans="1:11" x14ac:dyDescent="0.25">
      <c r="A177" s="1" t="s">
        <v>277</v>
      </c>
      <c r="B177">
        <v>4.4000000000000004</v>
      </c>
      <c r="C177" s="1" t="s">
        <v>190</v>
      </c>
      <c r="D177" s="1" t="s">
        <v>13</v>
      </c>
      <c r="E177" s="1" t="str">
        <f xml:space="preserve"> VLOOKUP($A177, Sheet3!$A$2:$B$265, 2, FALSE)</f>
        <v>Books &amp; Reference</v>
      </c>
      <c r="F177" s="1">
        <f>VLOOKUP($A177, Sheet3!$A$2:$C$265, 3, FALSE)</f>
        <v>341157</v>
      </c>
      <c r="G177" s="1">
        <f>VLOOKUP($A177, Sheet3!$A$2:$D$265, 4, FALSE)</f>
        <v>10000000</v>
      </c>
      <c r="H177" s="1" t="str">
        <f>INDEX(Sheet3!$E$2:$E$265, MATCH($A177, Sheet3!$A$2:$A$265, 0))</f>
        <v>Free</v>
      </c>
      <c r="I177" s="1" t="str">
        <f>INDEX(Sheet3!$F$2:$F$265, MATCH($A177, Sheet3!$A$2:$A$265, 0))</f>
        <v>Everyone 10+</v>
      </c>
      <c r="J177" s="2">
        <f>INDEX(Sheet3!$G$2:$G$265, MATCH($A177, Sheet3!$A$2:$A$265, 0))</f>
        <v>43179</v>
      </c>
      <c r="K177" s="1" t="str">
        <f>INDEX(Sheet3!$H$2:$H$265, MATCH($A177, Sheet3!$A$2:$A$265, 0))</f>
        <v>3.9.1</v>
      </c>
    </row>
    <row r="178" spans="1:11" x14ac:dyDescent="0.25">
      <c r="A178" s="1" t="s">
        <v>278</v>
      </c>
      <c r="B178">
        <v>4.0999999999999996</v>
      </c>
      <c r="C178" s="1" t="s">
        <v>74</v>
      </c>
      <c r="D178" s="1" t="s">
        <v>74</v>
      </c>
      <c r="E178" s="1" t="str">
        <f xml:space="preserve"> VLOOKUP($A178, Sheet3!$A$2:$B$265, 2, FALSE)</f>
        <v>Business</v>
      </c>
      <c r="F178" s="1">
        <f>VLOOKUP($A178, Sheet3!$A$2:$C$265, 3, FALSE)</f>
        <v>16129</v>
      </c>
      <c r="G178" s="1">
        <f>VLOOKUP($A178, Sheet3!$A$2:$D$265, 4, FALSE)</f>
        <v>10000000</v>
      </c>
      <c r="H178" s="1" t="str">
        <f>INDEX(Sheet3!$E$2:$E$265, MATCH($A178, Sheet3!$A$2:$A$265, 0))</f>
        <v>Free</v>
      </c>
      <c r="I178" s="1" t="str">
        <f>INDEX(Sheet3!$F$2:$F$265, MATCH($A178, Sheet3!$A$2:$A$265, 0))</f>
        <v>Everyone</v>
      </c>
      <c r="J178" s="2">
        <f>INDEX(Sheet3!$G$2:$G$265, MATCH($A178, Sheet3!$A$2:$A$265, 0))</f>
        <v>43311</v>
      </c>
      <c r="K178" s="1" t="str">
        <f>INDEX(Sheet3!$H$2:$H$265, MATCH($A178, Sheet3!$A$2:$A$265, 0))</f>
        <v>Varies with device</v>
      </c>
    </row>
    <row r="179" spans="1:11" x14ac:dyDescent="0.25">
      <c r="A179" s="1" t="s">
        <v>279</v>
      </c>
      <c r="B179">
        <v>4.3</v>
      </c>
      <c r="C179" s="1" t="s">
        <v>74</v>
      </c>
      <c r="D179" s="1" t="s">
        <v>74</v>
      </c>
      <c r="E179" s="1" t="str">
        <f xml:space="preserve"> VLOOKUP($A179, Sheet3!$A$2:$B$265, 2, FALSE)</f>
        <v>Business</v>
      </c>
      <c r="F179" s="1">
        <f>VLOOKUP($A179, Sheet3!$A$2:$C$265, 3, FALSE)</f>
        <v>674730</v>
      </c>
      <c r="G179" s="1">
        <f>VLOOKUP($A179, Sheet3!$A$2:$D$265, 4, FALSE)</f>
        <v>50000000</v>
      </c>
      <c r="H179" s="1" t="str">
        <f>INDEX(Sheet3!$E$2:$E$265, MATCH($A179, Sheet3!$A$2:$A$265, 0))</f>
        <v>Free</v>
      </c>
      <c r="I179" s="1" t="str">
        <f>INDEX(Sheet3!$F$2:$F$265, MATCH($A179, Sheet3!$A$2:$A$265, 0))</f>
        <v>Everyone</v>
      </c>
      <c r="J179" s="2">
        <f>INDEX(Sheet3!$G$2:$G$265, MATCH($A179, Sheet3!$A$2:$A$265, 0))</f>
        <v>43241</v>
      </c>
      <c r="K179" s="1" t="str">
        <f>INDEX(Sheet3!$H$2:$H$265, MATCH($A179, Sheet3!$A$2:$A$265, 0))</f>
        <v>Varies with device</v>
      </c>
    </row>
    <row r="180" spans="1:11" x14ac:dyDescent="0.25">
      <c r="A180" s="1" t="s">
        <v>280</v>
      </c>
      <c r="B180">
        <v>4.4000000000000004</v>
      </c>
      <c r="C180" s="1" t="s">
        <v>74</v>
      </c>
      <c r="D180" s="1" t="s">
        <v>74</v>
      </c>
      <c r="E180" s="1" t="str">
        <f xml:space="preserve"> VLOOKUP($A180, Sheet3!$A$2:$B$265, 2, FALSE)</f>
        <v>Business</v>
      </c>
      <c r="F180" s="1">
        <f>VLOOKUP($A180, Sheet3!$A$2:$C$265, 3, FALSE)</f>
        <v>1254730</v>
      </c>
      <c r="G180" s="1">
        <f>VLOOKUP($A180, Sheet3!$A$2:$D$265, 4, FALSE)</f>
        <v>10000000</v>
      </c>
      <c r="H180" s="1" t="str">
        <f>INDEX(Sheet3!$E$2:$E$265, MATCH($A180, Sheet3!$A$2:$A$265, 0))</f>
        <v>Free</v>
      </c>
      <c r="I180" s="1" t="str">
        <f>INDEX(Sheet3!$F$2:$F$265, MATCH($A180, Sheet3!$A$2:$A$265, 0))</f>
        <v>Everyone</v>
      </c>
      <c r="J180" s="2">
        <f>INDEX(Sheet3!$G$2:$G$265, MATCH($A180, Sheet3!$A$2:$A$265, 0))</f>
        <v>43315</v>
      </c>
      <c r="K180" s="1" t="str">
        <f>INDEX(Sheet3!$H$2:$H$265, MATCH($A180, Sheet3!$A$2:$A$265, 0))</f>
        <v>Varies with device</v>
      </c>
    </row>
    <row r="181" spans="1:11" x14ac:dyDescent="0.25">
      <c r="A181" s="1" t="s">
        <v>281</v>
      </c>
      <c r="B181">
        <v>4.3</v>
      </c>
      <c r="C181" s="1" t="s">
        <v>22</v>
      </c>
      <c r="D181" s="1" t="s">
        <v>133</v>
      </c>
      <c r="E181" s="1" t="str">
        <f xml:space="preserve"> VLOOKUP($A181, Sheet3!$A$2:$B$265, 2, FALSE)</f>
        <v>Business</v>
      </c>
      <c r="F181" s="1">
        <f>VLOOKUP($A181, Sheet3!$A$2:$C$265, 3, FALSE)</f>
        <v>85185</v>
      </c>
      <c r="G181" s="1">
        <f>VLOOKUP($A181, Sheet3!$A$2:$D$265, 4, FALSE)</f>
        <v>5000000</v>
      </c>
      <c r="H181" s="1" t="str">
        <f>INDEX(Sheet3!$E$2:$E$265, MATCH($A181, Sheet3!$A$2:$A$265, 0))</f>
        <v>Free</v>
      </c>
      <c r="I181" s="1" t="str">
        <f>INDEX(Sheet3!$F$2:$F$265, MATCH($A181, Sheet3!$A$2:$A$265, 0))</f>
        <v>Everyone</v>
      </c>
      <c r="J181" s="2">
        <f>INDEX(Sheet3!$G$2:$G$265, MATCH($A181, Sheet3!$A$2:$A$265, 0))</f>
        <v>43298</v>
      </c>
      <c r="K181" s="1" t="str">
        <f>INDEX(Sheet3!$H$2:$H$265, MATCH($A181, Sheet3!$A$2:$A$265, 0))</f>
        <v>3.4.2</v>
      </c>
    </row>
    <row r="182" spans="1:11" x14ac:dyDescent="0.25">
      <c r="A182" s="1" t="s">
        <v>282</v>
      </c>
      <c r="B182">
        <v>4.3</v>
      </c>
      <c r="C182" s="1" t="s">
        <v>74</v>
      </c>
      <c r="D182" s="1" t="s">
        <v>74</v>
      </c>
      <c r="E182" s="1" t="str">
        <f xml:space="preserve"> VLOOKUP($A182, Sheet3!$A$2:$B$265, 2, FALSE)</f>
        <v>Business</v>
      </c>
      <c r="F182" s="1">
        <f>VLOOKUP($A182, Sheet3!$A$2:$C$265, 3, FALSE)</f>
        <v>32584</v>
      </c>
      <c r="G182" s="1">
        <f>VLOOKUP($A182, Sheet3!$A$2:$D$265, 4, FALSE)</f>
        <v>1000000</v>
      </c>
      <c r="H182" s="1" t="str">
        <f>INDEX(Sheet3!$E$2:$E$265, MATCH($A182, Sheet3!$A$2:$A$265, 0))</f>
        <v>Free</v>
      </c>
      <c r="I182" s="1" t="str">
        <f>INDEX(Sheet3!$F$2:$F$265, MATCH($A182, Sheet3!$A$2:$A$265, 0))</f>
        <v>Everyone</v>
      </c>
      <c r="J182" s="2">
        <f>INDEX(Sheet3!$G$2:$G$265, MATCH($A182, Sheet3!$A$2:$A$265, 0))</f>
        <v>43224</v>
      </c>
      <c r="K182" s="1" t="str">
        <f>INDEX(Sheet3!$H$2:$H$265, MATCH($A182, Sheet3!$A$2:$A$265, 0))</f>
        <v>Varies with device</v>
      </c>
    </row>
    <row r="183" spans="1:11" x14ac:dyDescent="0.25">
      <c r="A183" s="1" t="s">
        <v>283</v>
      </c>
      <c r="B183">
        <v>4.0999999999999996</v>
      </c>
      <c r="C183" s="1" t="s">
        <v>74</v>
      </c>
      <c r="D183" s="1" t="s">
        <v>74</v>
      </c>
      <c r="E183" s="1" t="str">
        <f xml:space="preserve"> VLOOKUP($A183, Sheet3!$A$2:$B$265, 2, FALSE)</f>
        <v>Business</v>
      </c>
      <c r="F183" s="1">
        <f>VLOOKUP($A183, Sheet3!$A$2:$C$265, 3, FALSE)</f>
        <v>217730</v>
      </c>
      <c r="G183" s="1">
        <f>VLOOKUP($A183, Sheet3!$A$2:$D$265, 4, FALSE)</f>
        <v>50000000</v>
      </c>
      <c r="H183" s="1" t="str">
        <f>INDEX(Sheet3!$E$2:$E$265, MATCH($A183, Sheet3!$A$2:$A$265, 0))</f>
        <v>Free</v>
      </c>
      <c r="I183" s="1" t="str">
        <f>INDEX(Sheet3!$F$2:$F$265, MATCH($A183, Sheet3!$A$2:$A$265, 0))</f>
        <v>Everyone</v>
      </c>
      <c r="J183" s="2">
        <f>INDEX(Sheet3!$G$2:$G$265, MATCH($A183, Sheet3!$A$2:$A$265, 0))</f>
        <v>43192</v>
      </c>
      <c r="K183" s="1" t="str">
        <f>INDEX(Sheet3!$H$2:$H$265, MATCH($A183, Sheet3!$A$2:$A$265, 0))</f>
        <v>Varies with device</v>
      </c>
    </row>
    <row r="184" spans="1:11" x14ac:dyDescent="0.25">
      <c r="A184" s="1" t="s">
        <v>284</v>
      </c>
      <c r="B184">
        <v>4.4000000000000004</v>
      </c>
      <c r="C184" s="1" t="s">
        <v>74</v>
      </c>
      <c r="D184" s="1" t="s">
        <v>16</v>
      </c>
      <c r="E184" s="1" t="str">
        <f xml:space="preserve"> VLOOKUP($A184, Sheet3!$A$2:$B$265, 2, FALSE)</f>
        <v>Business</v>
      </c>
      <c r="F184" s="1">
        <f>VLOOKUP($A184, Sheet3!$A$2:$C$265, 3, FALSE)</f>
        <v>70991</v>
      </c>
      <c r="G184" s="1">
        <f>VLOOKUP($A184, Sheet3!$A$2:$D$265, 4, FALSE)</f>
        <v>5000000</v>
      </c>
      <c r="H184" s="1" t="str">
        <f>INDEX(Sheet3!$E$2:$E$265, MATCH($A184, Sheet3!$A$2:$A$265, 0))</f>
        <v>Free</v>
      </c>
      <c r="I184" s="1" t="str">
        <f>INDEX(Sheet3!$F$2:$F$265, MATCH($A184, Sheet3!$A$2:$A$265, 0))</f>
        <v>Everyone</v>
      </c>
      <c r="J184" s="2">
        <f>INDEX(Sheet3!$G$2:$G$265, MATCH($A184, Sheet3!$A$2:$A$265, 0))</f>
        <v>43305</v>
      </c>
      <c r="K184" s="1" t="str">
        <f>INDEX(Sheet3!$H$2:$H$265, MATCH($A184, Sheet3!$A$2:$A$265, 0))</f>
        <v>2.19.0.204537701</v>
      </c>
    </row>
    <row r="185" spans="1:11" x14ac:dyDescent="0.25">
      <c r="A185" s="1" t="s">
        <v>285</v>
      </c>
      <c r="B185">
        <v>4.3</v>
      </c>
      <c r="C185" s="1" t="s">
        <v>101</v>
      </c>
      <c r="D185" s="1" t="s">
        <v>30</v>
      </c>
      <c r="E185" s="1" t="str">
        <f xml:space="preserve"> VLOOKUP($A185, Sheet3!$A$2:$B$265, 2, FALSE)</f>
        <v>Business</v>
      </c>
      <c r="F185" s="1">
        <f>VLOOKUP($A185, Sheet3!$A$2:$C$265, 3, FALSE)</f>
        <v>1002861</v>
      </c>
      <c r="G185" s="1">
        <f>VLOOKUP($A185, Sheet3!$A$2:$D$265, 4, FALSE)</f>
        <v>100000000</v>
      </c>
      <c r="H185" s="1" t="str">
        <f>INDEX(Sheet3!$E$2:$E$265, MATCH($A185, Sheet3!$A$2:$A$265, 0))</f>
        <v>Free</v>
      </c>
      <c r="I185" s="1" t="str">
        <f>INDEX(Sheet3!$F$2:$F$265, MATCH($A185, Sheet3!$A$2:$A$265, 0))</f>
        <v>Everyone</v>
      </c>
      <c r="J185" s="2">
        <f>INDEX(Sheet3!$G$2:$G$265, MATCH($A185, Sheet3!$A$2:$A$265, 0))</f>
        <v>43314</v>
      </c>
      <c r="K185" s="1" t="str">
        <f>INDEX(Sheet3!$H$2:$H$265, MATCH($A185, Sheet3!$A$2:$A$265, 0))</f>
        <v>9.7.14188</v>
      </c>
    </row>
    <row r="186" spans="1:11" x14ac:dyDescent="0.25">
      <c r="A186" s="1" t="s">
        <v>286</v>
      </c>
      <c r="B186">
        <v>3.9</v>
      </c>
      <c r="C186" s="1" t="s">
        <v>287</v>
      </c>
      <c r="D186" s="1" t="s">
        <v>6</v>
      </c>
      <c r="E186" s="1" t="str">
        <f xml:space="preserve"> VLOOKUP($A186, Sheet3!$A$2:$B$265, 2, FALSE)</f>
        <v>Business</v>
      </c>
      <c r="F186" s="1">
        <f>VLOOKUP($A186, Sheet3!$A$2:$C$265, 3, FALSE)</f>
        <v>16589</v>
      </c>
      <c r="G186" s="1">
        <f>VLOOKUP($A186, Sheet3!$A$2:$D$265, 4, FALSE)</f>
        <v>1000000</v>
      </c>
      <c r="H186" s="1" t="str">
        <f>INDEX(Sheet3!$E$2:$E$265, MATCH($A186, Sheet3!$A$2:$A$265, 0))</f>
        <v>Free</v>
      </c>
      <c r="I186" s="1" t="str">
        <f>INDEX(Sheet3!$F$2:$F$265, MATCH($A186, Sheet3!$A$2:$A$265, 0))</f>
        <v>Everyone</v>
      </c>
      <c r="J186" s="2">
        <f>INDEX(Sheet3!$G$2:$G$265, MATCH($A186, Sheet3!$A$2:$A$265, 0))</f>
        <v>43265</v>
      </c>
      <c r="K186" s="1" t="str">
        <f>INDEX(Sheet3!$H$2:$H$265, MATCH($A186, Sheet3!$A$2:$A$265, 0))</f>
        <v>4.9.10</v>
      </c>
    </row>
    <row r="187" spans="1:11" x14ac:dyDescent="0.25">
      <c r="A187" s="1" t="s">
        <v>288</v>
      </c>
      <c r="B187">
        <v>4.8</v>
      </c>
      <c r="C187" s="1" t="s">
        <v>12</v>
      </c>
      <c r="D187" s="1" t="s">
        <v>133</v>
      </c>
      <c r="E187" s="1" t="str">
        <f xml:space="preserve"> VLOOKUP($A187, Sheet3!$A$2:$B$265, 2, FALSE)</f>
        <v>Business</v>
      </c>
      <c r="F187" s="1">
        <f>VLOOKUP($A187, Sheet3!$A$2:$C$265, 3, FALSE)</f>
        <v>148945</v>
      </c>
      <c r="G187" s="1">
        <f>VLOOKUP($A187, Sheet3!$A$2:$D$265, 4, FALSE)</f>
        <v>1000000</v>
      </c>
      <c r="H187" s="1" t="str">
        <f>INDEX(Sheet3!$E$2:$E$265, MATCH($A187, Sheet3!$A$2:$A$265, 0))</f>
        <v>Free</v>
      </c>
      <c r="I187" s="1" t="str">
        <f>INDEX(Sheet3!$F$2:$F$265, MATCH($A187, Sheet3!$A$2:$A$265, 0))</f>
        <v>Everyone</v>
      </c>
      <c r="J187" s="2">
        <f>INDEX(Sheet3!$G$2:$G$265, MATCH($A187, Sheet3!$A$2:$A$265, 0))</f>
        <v>43300</v>
      </c>
      <c r="K187" s="1" t="str">
        <f>INDEX(Sheet3!$H$2:$H$265, MATCH($A187, Sheet3!$A$2:$A$265, 0))</f>
        <v>5.2.8</v>
      </c>
    </row>
    <row r="188" spans="1:11" x14ac:dyDescent="0.25">
      <c r="A188" s="1" t="s">
        <v>289</v>
      </c>
      <c r="B188">
        <v>4.5</v>
      </c>
      <c r="C188" s="1" t="s">
        <v>141</v>
      </c>
      <c r="D188" s="1" t="s">
        <v>30</v>
      </c>
      <c r="E188" s="1" t="str">
        <f xml:space="preserve"> VLOOKUP($A188, Sheet3!$A$2:$B$265, 2, FALSE)</f>
        <v>Business</v>
      </c>
      <c r="F188" s="1">
        <f>VLOOKUP($A188, Sheet3!$A$2:$C$265, 3, FALSE)</f>
        <v>4458</v>
      </c>
      <c r="G188" s="1">
        <f>VLOOKUP($A188, Sheet3!$A$2:$D$265, 4, FALSE)</f>
        <v>500000</v>
      </c>
      <c r="H188" s="1" t="str">
        <f>INDEX(Sheet3!$E$2:$E$265, MATCH($A188, Sheet3!$A$2:$A$265, 0))</f>
        <v>Free</v>
      </c>
      <c r="I188" s="1" t="str">
        <f>INDEX(Sheet3!$F$2:$F$265, MATCH($A188, Sheet3!$A$2:$A$265, 0))</f>
        <v>Everyone</v>
      </c>
      <c r="J188" s="2">
        <f>INDEX(Sheet3!$G$2:$G$265, MATCH($A188, Sheet3!$A$2:$A$265, 0))</f>
        <v>43289</v>
      </c>
      <c r="K188" s="1" t="str">
        <f>INDEX(Sheet3!$H$2:$H$265, MATCH($A188, Sheet3!$A$2:$A$265, 0))</f>
        <v>3.3</v>
      </c>
    </row>
    <row r="189" spans="1:11" x14ac:dyDescent="0.25">
      <c r="A189" s="1" t="s">
        <v>290</v>
      </c>
      <c r="B189">
        <v>4.4000000000000004</v>
      </c>
      <c r="C189" s="1" t="s">
        <v>154</v>
      </c>
      <c r="D189" s="1" t="s">
        <v>30</v>
      </c>
      <c r="E189" s="1" t="str">
        <f xml:space="preserve"> VLOOKUP($A189, Sheet3!$A$2:$B$265, 2, FALSE)</f>
        <v>Business</v>
      </c>
      <c r="F189" s="1">
        <f>VLOOKUP($A189, Sheet3!$A$2:$C$265, 3, FALSE)</f>
        <v>62272</v>
      </c>
      <c r="G189" s="1">
        <f>VLOOKUP($A189, Sheet3!$A$2:$D$265, 4, FALSE)</f>
        <v>10000000</v>
      </c>
      <c r="H189" s="1" t="str">
        <f>INDEX(Sheet3!$E$2:$E$265, MATCH($A189, Sheet3!$A$2:$A$265, 0))</f>
        <v>Free</v>
      </c>
      <c r="I189" s="1" t="str">
        <f>INDEX(Sheet3!$F$2:$F$265, MATCH($A189, Sheet3!$A$2:$A$265, 0))</f>
        <v>Everyone</v>
      </c>
      <c r="J189" s="2">
        <f>INDEX(Sheet3!$G$2:$G$265, MATCH($A189, Sheet3!$A$2:$A$265, 0))</f>
        <v>43277</v>
      </c>
      <c r="K189" s="1" t="str">
        <f>INDEX(Sheet3!$H$2:$H$265, MATCH($A189, Sheet3!$A$2:$A$265, 0))</f>
        <v>3.550.2</v>
      </c>
    </row>
    <row r="190" spans="1:11" x14ac:dyDescent="0.25">
      <c r="A190" s="1" t="s">
        <v>291</v>
      </c>
      <c r="B190">
        <v>4</v>
      </c>
      <c r="C190" s="1" t="s">
        <v>32</v>
      </c>
      <c r="D190" s="1" t="s">
        <v>6</v>
      </c>
      <c r="E190" s="1" t="str">
        <f xml:space="preserve"> VLOOKUP($A190, Sheet3!$A$2:$B$265, 2, FALSE)</f>
        <v>Business</v>
      </c>
      <c r="F190" s="1">
        <f>VLOOKUP($A190, Sheet3!$A$2:$C$265, 3, FALSE)</f>
        <v>8941</v>
      </c>
      <c r="G190" s="1">
        <f>VLOOKUP($A190, Sheet3!$A$2:$D$265, 4, FALSE)</f>
        <v>5000000</v>
      </c>
      <c r="H190" s="1" t="str">
        <f>INDEX(Sheet3!$E$2:$E$265, MATCH($A190, Sheet3!$A$2:$A$265, 0))</f>
        <v>Free</v>
      </c>
      <c r="I190" s="1" t="str">
        <f>INDEX(Sheet3!$F$2:$F$265, MATCH($A190, Sheet3!$A$2:$A$265, 0))</f>
        <v>Everyone</v>
      </c>
      <c r="J190" s="2">
        <f>INDEX(Sheet3!$G$2:$G$265, MATCH($A190, Sheet3!$A$2:$A$265, 0))</f>
        <v>43312</v>
      </c>
      <c r="K190" s="1" t="str">
        <f>INDEX(Sheet3!$H$2:$H$265, MATCH($A190, Sheet3!$A$2:$A$265, 0))</f>
        <v>4.6.30</v>
      </c>
    </row>
    <row r="191" spans="1:11" x14ac:dyDescent="0.25">
      <c r="A191" s="1" t="s">
        <v>292</v>
      </c>
      <c r="B191">
        <v>4.3</v>
      </c>
      <c r="C191" s="1" t="s">
        <v>37</v>
      </c>
      <c r="D191" s="1" t="s">
        <v>226</v>
      </c>
      <c r="E191" s="1" t="str">
        <f xml:space="preserve"> VLOOKUP($A191, Sheet3!$A$2:$B$265, 2, FALSE)</f>
        <v>Business</v>
      </c>
      <c r="F191" s="1">
        <f>VLOOKUP($A191, Sheet3!$A$2:$C$265, 3, FALSE)</f>
        <v>46353</v>
      </c>
      <c r="G191" s="1">
        <f>VLOOKUP($A191, Sheet3!$A$2:$D$265, 4, FALSE)</f>
        <v>1000000</v>
      </c>
      <c r="H191" s="1" t="str">
        <f>INDEX(Sheet3!$E$2:$E$265, MATCH($A191, Sheet3!$A$2:$A$265, 0))</f>
        <v>Free</v>
      </c>
      <c r="I191" s="1" t="str">
        <f>INDEX(Sheet3!$F$2:$F$265, MATCH($A191, Sheet3!$A$2:$A$265, 0))</f>
        <v>Everyone</v>
      </c>
      <c r="J191" s="2">
        <f>INDEX(Sheet3!$G$2:$G$265, MATCH($A191, Sheet3!$A$2:$A$265, 0))</f>
        <v>42473</v>
      </c>
      <c r="K191" s="1" t="str">
        <f>INDEX(Sheet3!$H$2:$H$265, MATCH($A191, Sheet3!$A$2:$A$265, 0))</f>
        <v>2.8</v>
      </c>
    </row>
    <row r="192" spans="1:11" x14ac:dyDescent="0.25">
      <c r="A192" s="1" t="s">
        <v>293</v>
      </c>
      <c r="B192">
        <v>4</v>
      </c>
      <c r="C192" s="1" t="s">
        <v>74</v>
      </c>
      <c r="D192" s="1" t="s">
        <v>74</v>
      </c>
      <c r="E192" s="1" t="str">
        <f xml:space="preserve"> VLOOKUP($A192, Sheet3!$A$2:$B$265, 2, FALSE)</f>
        <v>Business</v>
      </c>
      <c r="F192" s="1">
        <f>VLOOKUP($A192, Sheet3!$A$2:$C$265, 3, FALSE)</f>
        <v>1279184</v>
      </c>
      <c r="G192" s="1">
        <f>VLOOKUP($A192, Sheet3!$A$2:$D$265, 4, FALSE)</f>
        <v>50000000</v>
      </c>
      <c r="H192" s="1" t="str">
        <f>INDEX(Sheet3!$E$2:$E$265, MATCH($A192, Sheet3!$A$2:$A$265, 0))</f>
        <v>Free</v>
      </c>
      <c r="I192" s="1" t="str">
        <f>INDEX(Sheet3!$F$2:$F$265, MATCH($A192, Sheet3!$A$2:$A$265, 0))</f>
        <v>Everyone</v>
      </c>
      <c r="J192" s="2">
        <f>INDEX(Sheet3!$G$2:$G$265, MATCH($A192, Sheet3!$A$2:$A$265, 0))</f>
        <v>43314</v>
      </c>
      <c r="K192" s="1" t="str">
        <f>INDEX(Sheet3!$H$2:$H$265, MATCH($A192, Sheet3!$A$2:$A$265, 0))</f>
        <v>Varies with device</v>
      </c>
    </row>
    <row r="193" spans="1:11" x14ac:dyDescent="0.25">
      <c r="A193" s="1" t="s">
        <v>294</v>
      </c>
      <c r="B193">
        <v>4.2</v>
      </c>
      <c r="C193" s="1" t="s">
        <v>74</v>
      </c>
      <c r="D193" s="1" t="s">
        <v>74</v>
      </c>
      <c r="E193" s="1" t="str">
        <f xml:space="preserve"> VLOOKUP($A193, Sheet3!$A$2:$B$265, 2, FALSE)</f>
        <v>Business</v>
      </c>
      <c r="F193" s="1">
        <f>VLOOKUP($A193, Sheet3!$A$2:$C$265, 3, FALSE)</f>
        <v>88073</v>
      </c>
      <c r="G193" s="1">
        <f>VLOOKUP($A193, Sheet3!$A$2:$D$265, 4, FALSE)</f>
        <v>10000000</v>
      </c>
      <c r="H193" s="1" t="str">
        <f>INDEX(Sheet3!$E$2:$E$265, MATCH($A193, Sheet3!$A$2:$A$265, 0))</f>
        <v>Free</v>
      </c>
      <c r="I193" s="1" t="str">
        <f>INDEX(Sheet3!$F$2:$F$265, MATCH($A193, Sheet3!$A$2:$A$265, 0))</f>
        <v>Everyone</v>
      </c>
      <c r="J193" s="2">
        <f>INDEX(Sheet3!$G$2:$G$265, MATCH($A193, Sheet3!$A$2:$A$265, 0))</f>
        <v>43290</v>
      </c>
      <c r="K193" s="1" t="str">
        <f>INDEX(Sheet3!$H$2:$H$265, MATCH($A193, Sheet3!$A$2:$A$265, 0))</f>
        <v>Varies with device</v>
      </c>
    </row>
    <row r="194" spans="1:11" x14ac:dyDescent="0.25">
      <c r="A194" s="1" t="s">
        <v>295</v>
      </c>
      <c r="B194">
        <v>4.5</v>
      </c>
      <c r="C194" s="1" t="s">
        <v>74</v>
      </c>
      <c r="D194" s="1" t="s">
        <v>296</v>
      </c>
      <c r="E194" s="1" t="str">
        <f xml:space="preserve"> VLOOKUP($A194, Sheet3!$A$2:$B$265, 2, FALSE)</f>
        <v>Business</v>
      </c>
      <c r="F194" s="1">
        <f>VLOOKUP($A194, Sheet3!$A$2:$C$265, 3, FALSE)</f>
        <v>67000</v>
      </c>
      <c r="G194" s="1">
        <f>VLOOKUP($A194, Sheet3!$A$2:$D$265, 4, FALSE)</f>
        <v>1000000</v>
      </c>
      <c r="H194" s="1" t="str">
        <f>INDEX(Sheet3!$E$2:$E$265, MATCH($A194, Sheet3!$A$2:$A$265, 0))</f>
        <v>Free</v>
      </c>
      <c r="I194" s="1" t="str">
        <f>INDEX(Sheet3!$F$2:$F$265, MATCH($A194, Sheet3!$A$2:$A$265, 0))</f>
        <v>Everyone</v>
      </c>
      <c r="J194" s="2">
        <f>INDEX(Sheet3!$G$2:$G$265, MATCH($A194, Sheet3!$A$2:$A$265, 0))</f>
        <v>43298</v>
      </c>
      <c r="K194" s="1" t="str">
        <f>INDEX(Sheet3!$H$2:$H$265, MATCH($A194, Sheet3!$A$2:$A$265, 0))</f>
        <v>Varies with device</v>
      </c>
    </row>
    <row r="195" spans="1:11" x14ac:dyDescent="0.25">
      <c r="A195" s="1" t="s">
        <v>297</v>
      </c>
      <c r="B195">
        <v>4.2</v>
      </c>
      <c r="C195" s="1" t="s">
        <v>74</v>
      </c>
      <c r="D195" s="1" t="s">
        <v>74</v>
      </c>
      <c r="E195" s="1" t="str">
        <f xml:space="preserve"> VLOOKUP($A195, Sheet3!$A$2:$B$265, 2, FALSE)</f>
        <v>Business</v>
      </c>
      <c r="F195" s="1">
        <f>VLOOKUP($A195, Sheet3!$A$2:$C$265, 3, FALSE)</f>
        <v>159872</v>
      </c>
      <c r="G195" s="1">
        <f>VLOOKUP($A195, Sheet3!$A$2:$D$265, 4, FALSE)</f>
        <v>10000000</v>
      </c>
      <c r="H195" s="1" t="str">
        <f>INDEX(Sheet3!$E$2:$E$265, MATCH($A195, Sheet3!$A$2:$A$265, 0))</f>
        <v>Free</v>
      </c>
      <c r="I195" s="1" t="str">
        <f>INDEX(Sheet3!$F$2:$F$265, MATCH($A195, Sheet3!$A$2:$A$265, 0))</f>
        <v>Everyone</v>
      </c>
      <c r="J195" s="2">
        <f>INDEX(Sheet3!$G$2:$G$265, MATCH($A195, Sheet3!$A$2:$A$265, 0))</f>
        <v>43312</v>
      </c>
      <c r="K195" s="1" t="str">
        <f>INDEX(Sheet3!$H$2:$H$265, MATCH($A195, Sheet3!$A$2:$A$265, 0))</f>
        <v>Varies with device</v>
      </c>
    </row>
    <row r="196" spans="1:11" x14ac:dyDescent="0.25">
      <c r="A196" s="1" t="s">
        <v>298</v>
      </c>
      <c r="B196">
        <v>4.2</v>
      </c>
      <c r="C196" s="1" t="s">
        <v>299</v>
      </c>
      <c r="D196" s="1" t="s">
        <v>30</v>
      </c>
      <c r="E196" s="1" t="str">
        <f xml:space="preserve"> VLOOKUP($A196, Sheet3!$A$2:$B$265, 2, FALSE)</f>
        <v>Business</v>
      </c>
      <c r="F196" s="1">
        <f>VLOOKUP($A196, Sheet3!$A$2:$C$265, 3, FALSE)</f>
        <v>30847</v>
      </c>
      <c r="G196" s="1">
        <f>VLOOKUP($A196, Sheet3!$A$2:$D$265, 4, FALSE)</f>
        <v>5000000</v>
      </c>
      <c r="H196" s="1" t="str">
        <f>INDEX(Sheet3!$E$2:$E$265, MATCH($A196, Sheet3!$A$2:$A$265, 0))</f>
        <v>Free</v>
      </c>
      <c r="I196" s="1" t="str">
        <f>INDEX(Sheet3!$F$2:$F$265, MATCH($A196, Sheet3!$A$2:$A$265, 0))</f>
        <v>Everyone</v>
      </c>
      <c r="J196" s="2">
        <f>INDEX(Sheet3!$G$2:$G$265, MATCH($A196, Sheet3!$A$2:$A$265, 0))</f>
        <v>43139</v>
      </c>
      <c r="K196" s="1" t="str">
        <f>INDEX(Sheet3!$H$2:$H$265, MATCH($A196, Sheet3!$A$2:$A$265, 0))</f>
        <v>7.3.21</v>
      </c>
    </row>
    <row r="197" spans="1:11" x14ac:dyDescent="0.25">
      <c r="A197" s="1" t="s">
        <v>300</v>
      </c>
      <c r="B197">
        <v>4.5999999999999996</v>
      </c>
      <c r="C197" s="1" t="s">
        <v>210</v>
      </c>
      <c r="D197" s="1" t="s">
        <v>33</v>
      </c>
      <c r="E197" s="1" t="str">
        <f xml:space="preserve"> VLOOKUP($A197, Sheet3!$A$2:$B$265, 2, FALSE)</f>
        <v>Business</v>
      </c>
      <c r="F197" s="1">
        <f>VLOOKUP($A197, Sheet3!$A$2:$C$265, 3, FALSE)</f>
        <v>188841</v>
      </c>
      <c r="G197" s="1">
        <f>VLOOKUP($A197, Sheet3!$A$2:$D$265, 4, FALSE)</f>
        <v>5000000</v>
      </c>
      <c r="H197" s="1" t="str">
        <f>INDEX(Sheet3!$E$2:$E$265, MATCH($A197, Sheet3!$A$2:$A$265, 0))</f>
        <v>Free</v>
      </c>
      <c r="I197" s="1" t="str">
        <f>INDEX(Sheet3!$F$2:$F$265, MATCH($A197, Sheet3!$A$2:$A$265, 0))</f>
        <v>Everyone</v>
      </c>
      <c r="J197" s="2">
        <f>INDEX(Sheet3!$G$2:$G$265, MATCH($A197, Sheet3!$A$2:$A$265, 0))</f>
        <v>43272</v>
      </c>
      <c r="K197" s="1" t="str">
        <f>INDEX(Sheet3!$H$2:$H$265, MATCH($A197, Sheet3!$A$2:$A$265, 0))</f>
        <v>1.1.13</v>
      </c>
    </row>
    <row r="198" spans="1:11" x14ac:dyDescent="0.25">
      <c r="A198" s="1" t="s">
        <v>301</v>
      </c>
      <c r="B198">
        <v>4.0999999999999996</v>
      </c>
      <c r="C198" s="1" t="s">
        <v>74</v>
      </c>
      <c r="D198" s="1" t="s">
        <v>74</v>
      </c>
      <c r="E198" s="1" t="str">
        <f xml:space="preserve"> VLOOKUP($A198, Sheet3!$A$2:$B$265, 2, FALSE)</f>
        <v>Business</v>
      </c>
      <c r="F198" s="1">
        <f>VLOOKUP($A198, Sheet3!$A$2:$C$265, 3, FALSE)</f>
        <v>11622</v>
      </c>
      <c r="G198" s="1">
        <f>VLOOKUP($A198, Sheet3!$A$2:$D$265, 4, FALSE)</f>
        <v>5000000</v>
      </c>
      <c r="H198" s="1" t="str">
        <f>INDEX(Sheet3!$E$2:$E$265, MATCH($A198, Sheet3!$A$2:$A$265, 0))</f>
        <v>Free</v>
      </c>
      <c r="I198" s="1" t="str">
        <f>INDEX(Sheet3!$F$2:$F$265, MATCH($A198, Sheet3!$A$2:$A$265, 0))</f>
        <v>Everyone</v>
      </c>
      <c r="J198" s="2">
        <f>INDEX(Sheet3!$G$2:$G$265, MATCH($A198, Sheet3!$A$2:$A$265, 0))</f>
        <v>43307</v>
      </c>
      <c r="K198" s="1" t="str">
        <f>INDEX(Sheet3!$H$2:$H$265, MATCH($A198, Sheet3!$A$2:$A$265, 0))</f>
        <v>Varies with device</v>
      </c>
    </row>
    <row r="199" spans="1:11" x14ac:dyDescent="0.25">
      <c r="A199" s="1" t="s">
        <v>302</v>
      </c>
      <c r="B199">
        <v>4.5999999999999996</v>
      </c>
      <c r="C199" s="1" t="s">
        <v>74</v>
      </c>
      <c r="D199" s="1" t="s">
        <v>74</v>
      </c>
      <c r="E199" s="1" t="str">
        <f xml:space="preserve"> VLOOKUP($A199, Sheet3!$A$2:$B$265, 2, FALSE)</f>
        <v>Business</v>
      </c>
      <c r="F199" s="1">
        <f>VLOOKUP($A199, Sheet3!$A$2:$C$265, 3, FALSE)</f>
        <v>95912</v>
      </c>
      <c r="G199" s="1">
        <f>VLOOKUP($A199, Sheet3!$A$2:$D$265, 4, FALSE)</f>
        <v>5000000</v>
      </c>
      <c r="H199" s="1" t="str">
        <f>INDEX(Sheet3!$E$2:$E$265, MATCH($A199, Sheet3!$A$2:$A$265, 0))</f>
        <v>Free</v>
      </c>
      <c r="I199" s="1" t="str">
        <f>INDEX(Sheet3!$F$2:$F$265, MATCH($A199, Sheet3!$A$2:$A$265, 0))</f>
        <v>Everyone</v>
      </c>
      <c r="J199" s="2">
        <f>INDEX(Sheet3!$G$2:$G$265, MATCH($A199, Sheet3!$A$2:$A$265, 0))</f>
        <v>43311</v>
      </c>
      <c r="K199" s="1" t="str">
        <f>INDEX(Sheet3!$H$2:$H$265, MATCH($A199, Sheet3!$A$2:$A$265, 0))</f>
        <v>Varies with device</v>
      </c>
    </row>
    <row r="200" spans="1:11" x14ac:dyDescent="0.25">
      <c r="A200" s="1" t="s">
        <v>303</v>
      </c>
      <c r="B200">
        <v>3.1</v>
      </c>
      <c r="C200" s="1" t="s">
        <v>304</v>
      </c>
      <c r="D200" s="1" t="s">
        <v>109</v>
      </c>
      <c r="E200" s="1" t="str">
        <f xml:space="preserve"> VLOOKUP($A200, Sheet3!$A$2:$B$265, 2, FALSE)</f>
        <v>Business</v>
      </c>
      <c r="F200" s="1">
        <f>VLOOKUP($A200, Sheet3!$A$2:$C$265, 3, FALSE)</f>
        <v>4034</v>
      </c>
      <c r="G200" s="1">
        <f>VLOOKUP($A200, Sheet3!$A$2:$D$265, 4, FALSE)</f>
        <v>100000</v>
      </c>
      <c r="H200" s="1" t="str">
        <f>INDEX(Sheet3!$E$2:$E$265, MATCH($A200, Sheet3!$A$2:$A$265, 0))</f>
        <v>Free</v>
      </c>
      <c r="I200" s="1" t="str">
        <f>INDEX(Sheet3!$F$2:$F$265, MATCH($A200, Sheet3!$A$2:$A$265, 0))</f>
        <v>Everyone</v>
      </c>
      <c r="J200" s="2">
        <f>INDEX(Sheet3!$G$2:$G$265, MATCH($A200, Sheet3!$A$2:$A$265, 0))</f>
        <v>42258</v>
      </c>
      <c r="K200" s="1" t="str">
        <f>INDEX(Sheet3!$H$2:$H$265, MATCH($A200, Sheet3!$A$2:$A$265, 0))</f>
        <v>3.0.1.11 (Build 311)</v>
      </c>
    </row>
    <row r="201" spans="1:11" x14ac:dyDescent="0.25">
      <c r="A201" s="1" t="s">
        <v>305</v>
      </c>
      <c r="B201">
        <v>3.9</v>
      </c>
      <c r="C201" s="1" t="s">
        <v>131</v>
      </c>
      <c r="D201" s="1" t="s">
        <v>30</v>
      </c>
      <c r="E201" s="1" t="str">
        <f xml:space="preserve"> VLOOKUP($A201, Sheet3!$A$2:$B$265, 2, FALSE)</f>
        <v>Business</v>
      </c>
      <c r="F201" s="1">
        <f>VLOOKUP($A201, Sheet3!$A$2:$C$265, 3, FALSE)</f>
        <v>45964</v>
      </c>
      <c r="G201" s="1">
        <f>VLOOKUP($A201, Sheet3!$A$2:$D$265, 4, FALSE)</f>
        <v>1000000</v>
      </c>
      <c r="H201" s="1" t="str">
        <f>INDEX(Sheet3!$E$2:$E$265, MATCH($A201, Sheet3!$A$2:$A$265, 0))</f>
        <v>Free</v>
      </c>
      <c r="I201" s="1" t="str">
        <f>INDEX(Sheet3!$F$2:$F$265, MATCH($A201, Sheet3!$A$2:$A$265, 0))</f>
        <v>Everyone</v>
      </c>
      <c r="J201" s="2">
        <f>INDEX(Sheet3!$G$2:$G$265, MATCH($A201, Sheet3!$A$2:$A$265, 0))</f>
        <v>43299</v>
      </c>
      <c r="K201" s="1" t="str">
        <f>INDEX(Sheet3!$H$2:$H$265, MATCH($A201, Sheet3!$A$2:$A$265, 0))</f>
        <v>5.1.5</v>
      </c>
    </row>
    <row r="202" spans="1:11" x14ac:dyDescent="0.25">
      <c r="A202" s="1" t="s">
        <v>306</v>
      </c>
      <c r="B202">
        <v>4.3</v>
      </c>
      <c r="C202" s="1" t="s">
        <v>74</v>
      </c>
      <c r="D202" s="1" t="s">
        <v>74</v>
      </c>
      <c r="E202" s="1" t="str">
        <f xml:space="preserve"> VLOOKUP($A202, Sheet3!$A$2:$B$265, 2, FALSE)</f>
        <v>Business</v>
      </c>
      <c r="F202" s="1">
        <f>VLOOKUP($A202, Sheet3!$A$2:$C$265, 3, FALSE)</f>
        <v>14955</v>
      </c>
      <c r="G202" s="1">
        <f>VLOOKUP($A202, Sheet3!$A$2:$D$265, 4, FALSE)</f>
        <v>1000000</v>
      </c>
      <c r="H202" s="1" t="str">
        <f>INDEX(Sheet3!$E$2:$E$265, MATCH($A202, Sheet3!$A$2:$A$265, 0))</f>
        <v>Free</v>
      </c>
      <c r="I202" s="1" t="str">
        <f>INDEX(Sheet3!$F$2:$F$265, MATCH($A202, Sheet3!$A$2:$A$265, 0))</f>
        <v>Everyone</v>
      </c>
      <c r="J202" s="2">
        <f>INDEX(Sheet3!$G$2:$G$265, MATCH($A202, Sheet3!$A$2:$A$265, 0))</f>
        <v>43311</v>
      </c>
      <c r="K202" s="1" t="str">
        <f>INDEX(Sheet3!$H$2:$H$265, MATCH($A202, Sheet3!$A$2:$A$265, 0))</f>
        <v>Varies with device</v>
      </c>
    </row>
    <row r="203" spans="1:11" x14ac:dyDescent="0.25">
      <c r="A203" s="1" t="s">
        <v>307</v>
      </c>
      <c r="B203">
        <v>4.0999999999999996</v>
      </c>
      <c r="C203" s="1" t="s">
        <v>8</v>
      </c>
      <c r="D203" s="1" t="s">
        <v>30</v>
      </c>
      <c r="E203" s="1" t="str">
        <f xml:space="preserve"> VLOOKUP($A203, Sheet3!$A$2:$B$265, 2, FALSE)</f>
        <v>Business</v>
      </c>
      <c r="F203" s="1">
        <f>VLOOKUP($A203, Sheet3!$A$2:$C$265, 3, FALSE)</f>
        <v>6903</v>
      </c>
      <c r="G203" s="1">
        <f>VLOOKUP($A203, Sheet3!$A$2:$D$265, 4, FALSE)</f>
        <v>1000000</v>
      </c>
      <c r="H203" s="1" t="str">
        <f>INDEX(Sheet3!$E$2:$E$265, MATCH($A203, Sheet3!$A$2:$A$265, 0))</f>
        <v>Free</v>
      </c>
      <c r="I203" s="1" t="str">
        <f>INDEX(Sheet3!$F$2:$F$265, MATCH($A203, Sheet3!$A$2:$A$265, 0))</f>
        <v>Everyone</v>
      </c>
      <c r="J203" s="2">
        <f>INDEX(Sheet3!$G$2:$G$265, MATCH($A203, Sheet3!$A$2:$A$265, 0))</f>
        <v>43291</v>
      </c>
      <c r="K203" s="1" t="str">
        <f>INDEX(Sheet3!$H$2:$H$265, MATCH($A203, Sheet3!$A$2:$A$265, 0))</f>
        <v>2.3.6</v>
      </c>
    </row>
    <row r="204" spans="1:11" x14ac:dyDescent="0.25">
      <c r="A204" s="1" t="s">
        <v>308</v>
      </c>
      <c r="B204">
        <v>4.4000000000000004</v>
      </c>
      <c r="C204" s="1" t="s">
        <v>39</v>
      </c>
      <c r="D204" s="1" t="s">
        <v>33</v>
      </c>
      <c r="E204" s="1" t="str">
        <f xml:space="preserve"> VLOOKUP($A204, Sheet3!$A$2:$B$265, 2, FALSE)</f>
        <v>Business</v>
      </c>
      <c r="F204" s="1">
        <f>VLOOKUP($A204, Sheet3!$A$2:$C$265, 3, FALSE)</f>
        <v>31614</v>
      </c>
      <c r="G204" s="1">
        <f>VLOOKUP($A204, Sheet3!$A$2:$D$265, 4, FALSE)</f>
        <v>10000000</v>
      </c>
      <c r="H204" s="1" t="str">
        <f>INDEX(Sheet3!$E$2:$E$265, MATCH($A204, Sheet3!$A$2:$A$265, 0))</f>
        <v>Free</v>
      </c>
      <c r="I204" s="1" t="str">
        <f>INDEX(Sheet3!$F$2:$F$265, MATCH($A204, Sheet3!$A$2:$A$265, 0))</f>
        <v>Everyone</v>
      </c>
      <c r="J204" s="2">
        <f>INDEX(Sheet3!$G$2:$G$265, MATCH($A204, Sheet3!$A$2:$A$265, 0))</f>
        <v>43301</v>
      </c>
      <c r="K204" s="1" t="str">
        <f>INDEX(Sheet3!$H$2:$H$265, MATCH($A204, Sheet3!$A$2:$A$265, 0))</f>
        <v>4.1.28165.0716</v>
      </c>
    </row>
    <row r="205" spans="1:11" x14ac:dyDescent="0.25">
      <c r="A205" s="1" t="s">
        <v>309</v>
      </c>
      <c r="B205">
        <v>4.0999999999999996</v>
      </c>
      <c r="C205" s="1" t="s">
        <v>74</v>
      </c>
      <c r="D205" s="1" t="s">
        <v>74</v>
      </c>
      <c r="E205" s="1" t="str">
        <f xml:space="preserve"> VLOOKUP($A205, Sheet3!$A$2:$B$265, 2, FALSE)</f>
        <v>Business</v>
      </c>
      <c r="F205" s="1">
        <f>VLOOKUP($A205, Sheet3!$A$2:$C$265, 3, FALSE)</f>
        <v>23055</v>
      </c>
      <c r="G205" s="1">
        <f>VLOOKUP($A205, Sheet3!$A$2:$D$265, 4, FALSE)</f>
        <v>5000000</v>
      </c>
      <c r="H205" s="1" t="str">
        <f>INDEX(Sheet3!$E$2:$E$265, MATCH($A205, Sheet3!$A$2:$A$265, 0))</f>
        <v>Free</v>
      </c>
      <c r="I205" s="1" t="str">
        <f>INDEX(Sheet3!$F$2:$F$265, MATCH($A205, Sheet3!$A$2:$A$265, 0))</f>
        <v>Everyone</v>
      </c>
      <c r="J205" s="2">
        <f>INDEX(Sheet3!$G$2:$G$265, MATCH($A205, Sheet3!$A$2:$A$265, 0))</f>
        <v>43259</v>
      </c>
      <c r="K205" s="1" t="str">
        <f>INDEX(Sheet3!$H$2:$H$265, MATCH($A205, Sheet3!$A$2:$A$265, 0))</f>
        <v>Varies with device</v>
      </c>
    </row>
    <row r="206" spans="1:11" x14ac:dyDescent="0.25">
      <c r="A206" s="1" t="s">
        <v>310</v>
      </c>
      <c r="B206">
        <v>4.0999999999999996</v>
      </c>
      <c r="C206" s="1" t="s">
        <v>74</v>
      </c>
      <c r="D206" s="1" t="s">
        <v>30</v>
      </c>
      <c r="E206" s="1" t="str">
        <f xml:space="preserve"> VLOOKUP($A206, Sheet3!$A$2:$B$265, 2, FALSE)</f>
        <v>Business</v>
      </c>
      <c r="F206" s="1">
        <f>VLOOKUP($A206, Sheet3!$A$2:$C$265, 3, FALSE)</f>
        <v>19023</v>
      </c>
      <c r="G206" s="1">
        <f>VLOOKUP($A206, Sheet3!$A$2:$D$265, 4, FALSE)</f>
        <v>1000000</v>
      </c>
      <c r="H206" s="1" t="str">
        <f>INDEX(Sheet3!$E$2:$E$265, MATCH($A206, Sheet3!$A$2:$A$265, 0))</f>
        <v>Free</v>
      </c>
      <c r="I206" s="1" t="str">
        <f>INDEX(Sheet3!$F$2:$F$265, MATCH($A206, Sheet3!$A$2:$A$265, 0))</f>
        <v>Everyone</v>
      </c>
      <c r="J206" s="2">
        <f>INDEX(Sheet3!$G$2:$G$265, MATCH($A206, Sheet3!$A$2:$A$265, 0))</f>
        <v>43313</v>
      </c>
      <c r="K206" s="1" t="str">
        <f>INDEX(Sheet3!$H$2:$H$265, MATCH($A206, Sheet3!$A$2:$A$265, 0))</f>
        <v>99.0.0.35.75</v>
      </c>
    </row>
    <row r="207" spans="1:11" x14ac:dyDescent="0.25">
      <c r="A207" s="1" t="s">
        <v>311</v>
      </c>
      <c r="B207">
        <v>4.5</v>
      </c>
      <c r="C207" s="1" t="s">
        <v>67</v>
      </c>
      <c r="D207" s="1" t="s">
        <v>33</v>
      </c>
      <c r="E207" s="1" t="str">
        <f xml:space="preserve"> VLOOKUP($A207, Sheet3!$A$2:$B$265, 2, FALSE)</f>
        <v>Business</v>
      </c>
      <c r="F207" s="1">
        <f>VLOOKUP($A207, Sheet3!$A$2:$C$265, 3, FALSE)</f>
        <v>207372</v>
      </c>
      <c r="G207" s="1">
        <f>VLOOKUP($A207, Sheet3!$A$2:$D$265, 4, FALSE)</f>
        <v>5000000</v>
      </c>
      <c r="H207" s="1" t="str">
        <f>INDEX(Sheet3!$E$2:$E$265, MATCH($A207, Sheet3!$A$2:$A$265, 0))</f>
        <v>Free</v>
      </c>
      <c r="I207" s="1" t="str">
        <f>INDEX(Sheet3!$F$2:$F$265, MATCH($A207, Sheet3!$A$2:$A$265, 0))</f>
        <v>Everyone</v>
      </c>
      <c r="J207" s="2">
        <f>INDEX(Sheet3!$G$2:$G$265, MATCH($A207, Sheet3!$A$2:$A$265, 0))</f>
        <v>43314</v>
      </c>
      <c r="K207" s="1" t="str">
        <f>INDEX(Sheet3!$H$2:$H$265, MATCH($A207, Sheet3!$A$2:$A$265, 0))</f>
        <v>12.2.4</v>
      </c>
    </row>
    <row r="208" spans="1:11" x14ac:dyDescent="0.25">
      <c r="A208" s="1" t="s">
        <v>312</v>
      </c>
      <c r="B208">
        <v>4.4000000000000004</v>
      </c>
      <c r="C208" s="1" t="s">
        <v>12</v>
      </c>
      <c r="D208" s="1" t="s">
        <v>30</v>
      </c>
      <c r="E208" s="1" t="str">
        <f xml:space="preserve"> VLOOKUP($A208, Sheet3!$A$2:$B$265, 2, FALSE)</f>
        <v>Business</v>
      </c>
      <c r="F208" s="1">
        <f>VLOOKUP($A208, Sheet3!$A$2:$C$265, 3, FALSE)</f>
        <v>1225</v>
      </c>
      <c r="G208" s="1">
        <f>VLOOKUP($A208, Sheet3!$A$2:$D$265, 4, FALSE)</f>
        <v>100000</v>
      </c>
      <c r="H208" s="1" t="str">
        <f>INDEX(Sheet3!$E$2:$E$265, MATCH($A208, Sheet3!$A$2:$A$265, 0))</f>
        <v>Free</v>
      </c>
      <c r="I208" s="1" t="str">
        <f>INDEX(Sheet3!$F$2:$F$265, MATCH($A208, Sheet3!$A$2:$A$265, 0))</f>
        <v>Everyone</v>
      </c>
      <c r="J208" s="2">
        <f>INDEX(Sheet3!$G$2:$G$265, MATCH($A208, Sheet3!$A$2:$A$265, 0))</f>
        <v>43313</v>
      </c>
      <c r="K208" s="1" t="str">
        <f>INDEX(Sheet3!$H$2:$H$265, MATCH($A208, Sheet3!$A$2:$A$265, 0))</f>
        <v>1.0.6.8</v>
      </c>
    </row>
    <row r="209" spans="1:11" x14ac:dyDescent="0.25">
      <c r="A209" s="1" t="s">
        <v>313</v>
      </c>
      <c r="B209">
        <v>4.4000000000000004</v>
      </c>
      <c r="C209" s="1" t="s">
        <v>314</v>
      </c>
      <c r="D209" s="1" t="s">
        <v>13</v>
      </c>
      <c r="E209" s="1" t="str">
        <f xml:space="preserve"> VLOOKUP($A209, Sheet3!$A$2:$B$265, 2, FALSE)</f>
        <v>Business</v>
      </c>
      <c r="F209" s="1">
        <f>VLOOKUP($A209, Sheet3!$A$2:$C$265, 3, FALSE)</f>
        <v>380837</v>
      </c>
      <c r="G209" s="1">
        <f>VLOOKUP($A209, Sheet3!$A$2:$D$265, 4, FALSE)</f>
        <v>10000000</v>
      </c>
      <c r="H209" s="1" t="str">
        <f>INDEX(Sheet3!$E$2:$E$265, MATCH($A209, Sheet3!$A$2:$A$265, 0))</f>
        <v>Free</v>
      </c>
      <c r="I209" s="1" t="str">
        <f>INDEX(Sheet3!$F$2:$F$265, MATCH($A209, Sheet3!$A$2:$A$265, 0))</f>
        <v>Everyone</v>
      </c>
      <c r="J209" s="2">
        <f>INDEX(Sheet3!$G$2:$G$265, MATCH($A209, Sheet3!$A$2:$A$265, 0))</f>
        <v>43285</v>
      </c>
      <c r="K209" s="1" t="str">
        <f>INDEX(Sheet3!$H$2:$H$265, MATCH($A209, Sheet3!$A$2:$A$265, 0))</f>
        <v>3.4.5</v>
      </c>
    </row>
    <row r="210" spans="1:11" x14ac:dyDescent="0.25">
      <c r="A210" s="1" t="s">
        <v>315</v>
      </c>
      <c r="B210">
        <v>4.3</v>
      </c>
      <c r="C210" s="1" t="s">
        <v>316</v>
      </c>
      <c r="D210" s="1" t="s">
        <v>33</v>
      </c>
      <c r="E210" s="1" t="str">
        <f xml:space="preserve"> VLOOKUP($A210, Sheet3!$A$2:$B$265, 2, FALSE)</f>
        <v>Business</v>
      </c>
      <c r="F210" s="1">
        <f>VLOOKUP($A210, Sheet3!$A$2:$C$265, 3, FALSE)</f>
        <v>10600</v>
      </c>
      <c r="G210" s="1">
        <f>VLOOKUP($A210, Sheet3!$A$2:$D$265, 4, FALSE)</f>
        <v>1000000</v>
      </c>
      <c r="H210" s="1" t="str">
        <f>INDEX(Sheet3!$E$2:$E$265, MATCH($A210, Sheet3!$A$2:$A$265, 0))</f>
        <v>Free</v>
      </c>
      <c r="I210" s="1" t="str">
        <f>INDEX(Sheet3!$F$2:$F$265, MATCH($A210, Sheet3!$A$2:$A$265, 0))</f>
        <v>Everyone</v>
      </c>
      <c r="J210" s="2">
        <f>INDEX(Sheet3!$G$2:$G$265, MATCH($A210, Sheet3!$A$2:$A$265, 0))</f>
        <v>43313</v>
      </c>
      <c r="K210" s="1" t="str">
        <f>INDEX(Sheet3!$H$2:$H$265, MATCH($A210, Sheet3!$A$2:$A$265, 0))</f>
        <v>2.5.6</v>
      </c>
    </row>
    <row r="211" spans="1:11" x14ac:dyDescent="0.25">
      <c r="A211" s="1" t="s">
        <v>317</v>
      </c>
      <c r="B211">
        <v>4.4000000000000004</v>
      </c>
      <c r="C211" s="1" t="s">
        <v>12</v>
      </c>
      <c r="D211" s="1" t="s">
        <v>33</v>
      </c>
      <c r="E211" s="1" t="str">
        <f xml:space="preserve"> VLOOKUP($A211, Sheet3!$A$2:$B$265, 2, FALSE)</f>
        <v>Business</v>
      </c>
      <c r="F211" s="1">
        <f>VLOOKUP($A211, Sheet3!$A$2:$C$265, 3, FALSE)</f>
        <v>74359</v>
      </c>
      <c r="G211" s="1">
        <f>VLOOKUP($A211, Sheet3!$A$2:$D$265, 4, FALSE)</f>
        <v>1000000</v>
      </c>
      <c r="H211" s="1" t="str">
        <f>INDEX(Sheet3!$E$2:$E$265, MATCH($A211, Sheet3!$A$2:$A$265, 0))</f>
        <v>Free</v>
      </c>
      <c r="I211" s="1" t="str">
        <f>INDEX(Sheet3!$F$2:$F$265, MATCH($A211, Sheet3!$A$2:$A$265, 0))</f>
        <v>Everyone</v>
      </c>
      <c r="J211" s="2">
        <f>INDEX(Sheet3!$G$2:$G$265, MATCH($A211, Sheet3!$A$2:$A$265, 0))</f>
        <v>43308</v>
      </c>
      <c r="K211" s="1" t="str">
        <f>INDEX(Sheet3!$H$2:$H$265, MATCH($A211, Sheet3!$A$2:$A$265, 0))</f>
        <v>1.12.5</v>
      </c>
    </row>
    <row r="212" spans="1:11" x14ac:dyDescent="0.25">
      <c r="A212" s="1" t="s">
        <v>318</v>
      </c>
      <c r="B212">
        <v>4.5999999999999996</v>
      </c>
      <c r="C212" s="1" t="s">
        <v>27</v>
      </c>
      <c r="D212" s="1" t="s">
        <v>6</v>
      </c>
      <c r="E212" s="1" t="str">
        <f xml:space="preserve"> VLOOKUP($A212, Sheet3!$A$2:$B$265, 2, FALSE)</f>
        <v>Business</v>
      </c>
      <c r="F212" s="1">
        <f>VLOOKUP($A212, Sheet3!$A$2:$C$265, 3, FALSE)</f>
        <v>822</v>
      </c>
      <c r="G212" s="1">
        <f>VLOOKUP($A212, Sheet3!$A$2:$D$265, 4, FALSE)</f>
        <v>100000</v>
      </c>
      <c r="H212" s="1" t="str">
        <f>INDEX(Sheet3!$E$2:$E$265, MATCH($A212, Sheet3!$A$2:$A$265, 0))</f>
        <v>Free</v>
      </c>
      <c r="I212" s="1" t="str">
        <f>INDEX(Sheet3!$F$2:$F$265, MATCH($A212, Sheet3!$A$2:$A$265, 0))</f>
        <v>Everyone</v>
      </c>
      <c r="J212" s="2">
        <f>INDEX(Sheet3!$G$2:$G$265, MATCH($A212, Sheet3!$A$2:$A$265, 0))</f>
        <v>43259</v>
      </c>
      <c r="K212" s="1" t="str">
        <f>INDEX(Sheet3!$H$2:$H$265, MATCH($A212, Sheet3!$A$2:$A$265, 0))</f>
        <v>1.5</v>
      </c>
    </row>
    <row r="213" spans="1:11" x14ac:dyDescent="0.25">
      <c r="A213" s="1" t="s">
        <v>319</v>
      </c>
      <c r="B213">
        <v>4.2</v>
      </c>
      <c r="C213" s="1" t="s">
        <v>74</v>
      </c>
      <c r="D213" s="1" t="s">
        <v>6</v>
      </c>
      <c r="E213" s="1" t="str">
        <f xml:space="preserve"> VLOOKUP($A213, Sheet3!$A$2:$B$265, 2, FALSE)</f>
        <v>Business</v>
      </c>
      <c r="F213" s="1">
        <f>VLOOKUP($A213, Sheet3!$A$2:$C$265, 3, FALSE)</f>
        <v>80805</v>
      </c>
      <c r="G213" s="1">
        <f>VLOOKUP($A213, Sheet3!$A$2:$D$265, 4, FALSE)</f>
        <v>5000000</v>
      </c>
      <c r="H213" s="1" t="str">
        <f>INDEX(Sheet3!$E$2:$E$265, MATCH($A213, Sheet3!$A$2:$A$265, 0))</f>
        <v>Free</v>
      </c>
      <c r="I213" s="1" t="str">
        <f>INDEX(Sheet3!$F$2:$F$265, MATCH($A213, Sheet3!$A$2:$A$265, 0))</f>
        <v>Everyone</v>
      </c>
      <c r="J213" s="2">
        <f>INDEX(Sheet3!$G$2:$G$265, MATCH($A213, Sheet3!$A$2:$A$265, 0))</f>
        <v>43157</v>
      </c>
      <c r="K213" s="1" t="str">
        <f>INDEX(Sheet3!$H$2:$H$265, MATCH($A213, Sheet3!$A$2:$A$265, 0))</f>
        <v>Varies with device</v>
      </c>
    </row>
    <row r="214" spans="1:11" x14ac:dyDescent="0.25">
      <c r="A214" s="1" t="s">
        <v>320</v>
      </c>
      <c r="B214">
        <v>4.4000000000000004</v>
      </c>
      <c r="C214" s="1" t="s">
        <v>321</v>
      </c>
      <c r="D214" s="1" t="s">
        <v>109</v>
      </c>
      <c r="E214" s="1" t="str">
        <f xml:space="preserve"> VLOOKUP($A214, Sheet3!$A$2:$B$265, 2, FALSE)</f>
        <v>Business</v>
      </c>
      <c r="F214" s="1">
        <f>VLOOKUP($A214, Sheet3!$A$2:$C$265, 3, FALSE)</f>
        <v>2287</v>
      </c>
      <c r="G214" s="1">
        <f>VLOOKUP($A214, Sheet3!$A$2:$D$265, 4, FALSE)</f>
        <v>1000000</v>
      </c>
      <c r="H214" s="1" t="str">
        <f>INDEX(Sheet3!$E$2:$E$265, MATCH($A214, Sheet3!$A$2:$A$265, 0))</f>
        <v>Free</v>
      </c>
      <c r="I214" s="1" t="str">
        <f>INDEX(Sheet3!$F$2:$F$265, MATCH($A214, Sheet3!$A$2:$A$265, 0))</f>
        <v>Everyone</v>
      </c>
      <c r="J214" s="2">
        <f>INDEX(Sheet3!$G$2:$G$265, MATCH($A214, Sheet3!$A$2:$A$265, 0))</f>
        <v>43185</v>
      </c>
      <c r="K214" s="1" t="str">
        <f>INDEX(Sheet3!$H$2:$H$265, MATCH($A214, Sheet3!$A$2:$A$265, 0))</f>
        <v>4.9</v>
      </c>
    </row>
    <row r="215" spans="1:11" x14ac:dyDescent="0.25">
      <c r="A215" s="1" t="s">
        <v>322</v>
      </c>
      <c r="B215">
        <v>4.7</v>
      </c>
      <c r="C215" s="1" t="s">
        <v>323</v>
      </c>
      <c r="D215" s="1" t="s">
        <v>6</v>
      </c>
      <c r="E215" s="1" t="str">
        <f xml:space="preserve"> VLOOKUP($A215, Sheet3!$A$2:$B$265, 2, FALSE)</f>
        <v>Business</v>
      </c>
      <c r="F215" s="1">
        <f>VLOOKUP($A215, Sheet3!$A$2:$C$265, 3, FALSE)</f>
        <v>4162</v>
      </c>
      <c r="G215" s="1">
        <f>VLOOKUP($A215, Sheet3!$A$2:$D$265, 4, FALSE)</f>
        <v>100000</v>
      </c>
      <c r="H215" s="1" t="str">
        <f>INDEX(Sheet3!$E$2:$E$265, MATCH($A215, Sheet3!$A$2:$A$265, 0))</f>
        <v>Free</v>
      </c>
      <c r="I215" s="1" t="str">
        <f>INDEX(Sheet3!$F$2:$F$265, MATCH($A215, Sheet3!$A$2:$A$265, 0))</f>
        <v>Everyone</v>
      </c>
      <c r="J215" s="2">
        <f>INDEX(Sheet3!$G$2:$G$265, MATCH($A215, Sheet3!$A$2:$A$265, 0))</f>
        <v>43305</v>
      </c>
      <c r="K215" s="1" t="str">
        <f>INDEX(Sheet3!$H$2:$H$265, MATCH($A215, Sheet3!$A$2:$A$265, 0))</f>
        <v>0.9.4</v>
      </c>
    </row>
    <row r="216" spans="1:11" x14ac:dyDescent="0.25">
      <c r="A216" s="1" t="s">
        <v>324</v>
      </c>
      <c r="B216">
        <v>3.8</v>
      </c>
      <c r="C216" s="1" t="s">
        <v>116</v>
      </c>
      <c r="D216" s="1" t="s">
        <v>261</v>
      </c>
      <c r="E216" s="1" t="str">
        <f xml:space="preserve"> VLOOKUP($A216, Sheet3!$A$2:$B$265, 2, FALSE)</f>
        <v>Business</v>
      </c>
      <c r="F216" s="1">
        <f>VLOOKUP($A216, Sheet3!$A$2:$C$265, 3, FALSE)</f>
        <v>14760</v>
      </c>
      <c r="G216" s="1">
        <f>VLOOKUP($A216, Sheet3!$A$2:$D$265, 4, FALSE)</f>
        <v>50000000</v>
      </c>
      <c r="H216" s="1" t="str">
        <f>INDEX(Sheet3!$E$2:$E$265, MATCH($A216, Sheet3!$A$2:$A$265, 0))</f>
        <v>Free</v>
      </c>
      <c r="I216" s="1" t="str">
        <f>INDEX(Sheet3!$F$2:$F$265, MATCH($A216, Sheet3!$A$2:$A$265, 0))</f>
        <v>Everyone</v>
      </c>
      <c r="J216" s="2">
        <f>INDEX(Sheet3!$G$2:$G$265, MATCH($A216, Sheet3!$A$2:$A$265, 0))</f>
        <v>43131</v>
      </c>
      <c r="K216" s="1" t="str">
        <f>INDEX(Sheet3!$H$2:$H$265, MATCH($A216, Sheet3!$A$2:$A$265, 0))</f>
        <v>1.1.07.6</v>
      </c>
    </row>
    <row r="217" spans="1:11" x14ac:dyDescent="0.25">
      <c r="A217" s="1" t="s">
        <v>325</v>
      </c>
      <c r="B217">
        <v>3.9</v>
      </c>
      <c r="C217" s="1" t="s">
        <v>74</v>
      </c>
      <c r="D217" s="1" t="s">
        <v>74</v>
      </c>
      <c r="E217" s="1" t="str">
        <f xml:space="preserve"> VLOOKUP($A217, Sheet3!$A$2:$B$265, 2, FALSE)</f>
        <v>Business</v>
      </c>
      <c r="F217" s="1">
        <f>VLOOKUP($A217, Sheet3!$A$2:$C$265, 3, FALSE)</f>
        <v>23243</v>
      </c>
      <c r="G217" s="1">
        <f>VLOOKUP($A217, Sheet3!$A$2:$D$265, 4, FALSE)</f>
        <v>5000000</v>
      </c>
      <c r="H217" s="1" t="str">
        <f>INDEX(Sheet3!$E$2:$E$265, MATCH($A217, Sheet3!$A$2:$A$265, 0))</f>
        <v>Free</v>
      </c>
      <c r="I217" s="1" t="str">
        <f>INDEX(Sheet3!$F$2:$F$265, MATCH($A217, Sheet3!$A$2:$A$265, 0))</f>
        <v>Everyone</v>
      </c>
      <c r="J217" s="2">
        <f>INDEX(Sheet3!$G$2:$G$265, MATCH($A217, Sheet3!$A$2:$A$265, 0))</f>
        <v>43276</v>
      </c>
      <c r="K217" s="1" t="str">
        <f>INDEX(Sheet3!$H$2:$H$265, MATCH($A217, Sheet3!$A$2:$A$265, 0))</f>
        <v>Varies with device</v>
      </c>
    </row>
    <row r="218" spans="1:11" x14ac:dyDescent="0.25">
      <c r="A218" s="1" t="s">
        <v>326</v>
      </c>
      <c r="B218">
        <v>4.3</v>
      </c>
      <c r="C218" s="1" t="s">
        <v>74</v>
      </c>
      <c r="D218" s="1" t="s">
        <v>74</v>
      </c>
      <c r="E218" s="1" t="str">
        <f xml:space="preserve"> VLOOKUP($A218, Sheet3!$A$2:$B$265, 2, FALSE)</f>
        <v>Business</v>
      </c>
      <c r="F218" s="1">
        <f>VLOOKUP($A218, Sheet3!$A$2:$C$265, 3, FALSE)</f>
        <v>8978</v>
      </c>
      <c r="G218" s="1">
        <f>VLOOKUP($A218, Sheet3!$A$2:$D$265, 4, FALSE)</f>
        <v>1000000</v>
      </c>
      <c r="H218" s="1" t="str">
        <f>INDEX(Sheet3!$E$2:$E$265, MATCH($A218, Sheet3!$A$2:$A$265, 0))</f>
        <v>Free</v>
      </c>
      <c r="I218" s="1" t="str">
        <f>INDEX(Sheet3!$F$2:$F$265, MATCH($A218, Sheet3!$A$2:$A$265, 0))</f>
        <v>Everyone</v>
      </c>
      <c r="J218" s="2">
        <f>INDEX(Sheet3!$G$2:$G$265, MATCH($A218, Sheet3!$A$2:$A$265, 0))</f>
        <v>43306</v>
      </c>
      <c r="K218" s="1" t="str">
        <f>INDEX(Sheet3!$H$2:$H$265, MATCH($A218, Sheet3!$A$2:$A$265, 0))</f>
        <v>Varies with device</v>
      </c>
    </row>
    <row r="219" spans="1:11" x14ac:dyDescent="0.25">
      <c r="A219" s="1" t="s">
        <v>327</v>
      </c>
      <c r="B219">
        <v>4.4000000000000004</v>
      </c>
      <c r="C219" s="1" t="s">
        <v>74</v>
      </c>
      <c r="D219" s="1" t="s">
        <v>74</v>
      </c>
      <c r="E219" s="1" t="str">
        <f xml:space="preserve"> VLOOKUP($A219, Sheet3!$A$2:$B$265, 2, FALSE)</f>
        <v>Business</v>
      </c>
      <c r="F219" s="1">
        <f>VLOOKUP($A219, Sheet3!$A$2:$C$265, 3, FALSE)</f>
        <v>42492</v>
      </c>
      <c r="G219" s="1">
        <f>VLOOKUP($A219, Sheet3!$A$2:$D$265, 4, FALSE)</f>
        <v>1000000</v>
      </c>
      <c r="H219" s="1" t="str">
        <f>INDEX(Sheet3!$E$2:$E$265, MATCH($A219, Sheet3!$A$2:$A$265, 0))</f>
        <v>Free</v>
      </c>
      <c r="I219" s="1" t="str">
        <f>INDEX(Sheet3!$F$2:$F$265, MATCH($A219, Sheet3!$A$2:$A$265, 0))</f>
        <v>Everyone</v>
      </c>
      <c r="J219" s="2">
        <f>INDEX(Sheet3!$G$2:$G$265, MATCH($A219, Sheet3!$A$2:$A$265, 0))</f>
        <v>43292</v>
      </c>
      <c r="K219" s="1" t="str">
        <f>INDEX(Sheet3!$H$2:$H$265, MATCH($A219, Sheet3!$A$2:$A$265, 0))</f>
        <v>Varies with device</v>
      </c>
    </row>
    <row r="220" spans="1:11" x14ac:dyDescent="0.25">
      <c r="A220" s="1" t="s">
        <v>328</v>
      </c>
      <c r="B220">
        <v>4.7</v>
      </c>
      <c r="C220" s="1" t="s">
        <v>45</v>
      </c>
      <c r="D220" s="1" t="s">
        <v>25</v>
      </c>
      <c r="E220" s="1" t="str">
        <f xml:space="preserve"> VLOOKUP($A220, Sheet3!$A$2:$B$265, 2, FALSE)</f>
        <v>Business</v>
      </c>
      <c r="F220" s="1">
        <f>VLOOKUP($A220, Sheet3!$A$2:$C$265, 3, FALSE)</f>
        <v>286897</v>
      </c>
      <c r="G220" s="1">
        <f>VLOOKUP($A220, Sheet3!$A$2:$D$265, 4, FALSE)</f>
        <v>10000000</v>
      </c>
      <c r="H220" s="1" t="str">
        <f>INDEX(Sheet3!$E$2:$E$265, MATCH($A220, Sheet3!$A$2:$A$265, 0))</f>
        <v>Free</v>
      </c>
      <c r="I220" s="1" t="str">
        <f>INDEX(Sheet3!$F$2:$F$265, MATCH($A220, Sheet3!$A$2:$A$265, 0))</f>
        <v>Everyone</v>
      </c>
      <c r="J220" s="2">
        <f>INDEX(Sheet3!$G$2:$G$265, MATCH($A220, Sheet3!$A$2:$A$265, 0))</f>
        <v>42885</v>
      </c>
      <c r="K220" s="1" t="str">
        <f>INDEX(Sheet3!$H$2:$H$265, MATCH($A220, Sheet3!$A$2:$A$265, 0))</f>
        <v>1.2.6</v>
      </c>
    </row>
    <row r="221" spans="1:11" x14ac:dyDescent="0.25">
      <c r="A221" s="1" t="s">
        <v>329</v>
      </c>
      <c r="B221">
        <v>4.5</v>
      </c>
      <c r="C221" s="1" t="s">
        <v>8</v>
      </c>
      <c r="D221" s="1" t="s">
        <v>30</v>
      </c>
      <c r="E221" s="1" t="str">
        <f xml:space="preserve"> VLOOKUP($A221, Sheet3!$A$2:$B$265, 2, FALSE)</f>
        <v>Business</v>
      </c>
      <c r="F221" s="1">
        <f>VLOOKUP($A221, Sheet3!$A$2:$C$265, 3, FALSE)</f>
        <v>103755</v>
      </c>
      <c r="G221" s="1">
        <f>VLOOKUP($A221, Sheet3!$A$2:$D$265, 4, FALSE)</f>
        <v>10000000</v>
      </c>
      <c r="H221" s="1" t="str">
        <f>INDEX(Sheet3!$E$2:$E$265, MATCH($A221, Sheet3!$A$2:$A$265, 0))</f>
        <v>Free</v>
      </c>
      <c r="I221" s="1" t="str">
        <f>INDEX(Sheet3!$F$2:$F$265, MATCH($A221, Sheet3!$A$2:$A$265, 0))</f>
        <v>Everyone</v>
      </c>
      <c r="J221" s="2">
        <f>INDEX(Sheet3!$G$2:$G$265, MATCH($A221, Sheet3!$A$2:$A$265, 0))</f>
        <v>43292</v>
      </c>
      <c r="K221" s="1" t="str">
        <f>INDEX(Sheet3!$H$2:$H$265, MATCH($A221, Sheet3!$A$2:$A$265, 0))</f>
        <v>3.9.2</v>
      </c>
    </row>
    <row r="222" spans="1:11" x14ac:dyDescent="0.25">
      <c r="A222" s="1" t="s">
        <v>330</v>
      </c>
      <c r="B222">
        <v>4.2</v>
      </c>
      <c r="C222" s="1" t="s">
        <v>5</v>
      </c>
      <c r="D222" s="1" t="s">
        <v>30</v>
      </c>
      <c r="E222" s="1" t="str">
        <f xml:space="preserve"> VLOOKUP($A222, Sheet3!$A$2:$B$265, 2, FALSE)</f>
        <v>Business</v>
      </c>
      <c r="F222" s="1">
        <f>VLOOKUP($A222, Sheet3!$A$2:$C$265, 3, FALSE)</f>
        <v>46505</v>
      </c>
      <c r="G222" s="1">
        <f>VLOOKUP($A222, Sheet3!$A$2:$D$265, 4, FALSE)</f>
        <v>1000000</v>
      </c>
      <c r="H222" s="1" t="str">
        <f>INDEX(Sheet3!$E$2:$E$265, MATCH($A222, Sheet3!$A$2:$A$265, 0))</f>
        <v>Free</v>
      </c>
      <c r="I222" s="1" t="str">
        <f>INDEX(Sheet3!$F$2:$F$265, MATCH($A222, Sheet3!$A$2:$A$265, 0))</f>
        <v>Everyone</v>
      </c>
      <c r="J222" s="2">
        <f>INDEX(Sheet3!$G$2:$G$265, MATCH($A222, Sheet3!$A$2:$A$265, 0))</f>
        <v>43314</v>
      </c>
      <c r="K222" s="1" t="str">
        <f>INDEX(Sheet3!$H$2:$H$265, MATCH($A222, Sheet3!$A$2:$A$265, 0))</f>
        <v>3.4.49</v>
      </c>
    </row>
    <row r="223" spans="1:11" x14ac:dyDescent="0.25">
      <c r="A223" s="1" t="s">
        <v>331</v>
      </c>
      <c r="B223">
        <v>4.7</v>
      </c>
      <c r="C223" s="1" t="s">
        <v>258</v>
      </c>
      <c r="D223" s="1" t="s">
        <v>33</v>
      </c>
      <c r="E223" s="1" t="str">
        <f xml:space="preserve"> VLOOKUP($A223, Sheet3!$A$2:$B$265, 2, FALSE)</f>
        <v>Business</v>
      </c>
      <c r="F223" s="1">
        <f>VLOOKUP($A223, Sheet3!$A$2:$C$265, 3, FALSE)</f>
        <v>11442</v>
      </c>
      <c r="G223" s="1">
        <f>VLOOKUP($A223, Sheet3!$A$2:$D$265, 4, FALSE)</f>
        <v>100000</v>
      </c>
      <c r="H223" s="1" t="str">
        <f>INDEX(Sheet3!$E$2:$E$265, MATCH($A223, Sheet3!$A$2:$A$265, 0))</f>
        <v>Paid</v>
      </c>
      <c r="I223" s="1" t="str">
        <f>INDEX(Sheet3!$F$2:$F$265, MATCH($A223, Sheet3!$A$2:$A$265, 0))</f>
        <v>Everyone</v>
      </c>
      <c r="J223" s="2">
        <f>INDEX(Sheet3!$G$2:$G$265, MATCH($A223, Sheet3!$A$2:$A$265, 0))</f>
        <v>43184</v>
      </c>
      <c r="K223" s="1" t="str">
        <f>INDEX(Sheet3!$H$2:$H$265, MATCH($A223, Sheet3!$A$2:$A$265, 0))</f>
        <v>1.5.2</v>
      </c>
    </row>
    <row r="224" spans="1:11" x14ac:dyDescent="0.25">
      <c r="A224" s="1" t="s">
        <v>332</v>
      </c>
      <c r="B224">
        <v>4.8</v>
      </c>
      <c r="C224" s="1" t="s">
        <v>45</v>
      </c>
      <c r="D224" s="1" t="s">
        <v>25</v>
      </c>
      <c r="E224" s="1" t="str">
        <f xml:space="preserve"> VLOOKUP($A224, Sheet3!$A$2:$B$265, 2, FALSE)</f>
        <v>Business</v>
      </c>
      <c r="F224" s="1">
        <f>VLOOKUP($A224, Sheet3!$A$2:$C$265, 3, FALSE)</f>
        <v>10295</v>
      </c>
      <c r="G224" s="1">
        <f>VLOOKUP($A224, Sheet3!$A$2:$D$265, 4, FALSE)</f>
        <v>100000</v>
      </c>
      <c r="H224" s="1" t="str">
        <f>INDEX(Sheet3!$E$2:$E$265, MATCH($A224, Sheet3!$A$2:$A$265, 0))</f>
        <v>Paid</v>
      </c>
      <c r="I224" s="1" t="str">
        <f>INDEX(Sheet3!$F$2:$F$265, MATCH($A224, Sheet3!$A$2:$A$265, 0))</f>
        <v>Everyone</v>
      </c>
      <c r="J224" s="2">
        <f>INDEX(Sheet3!$G$2:$G$265, MATCH($A224, Sheet3!$A$2:$A$265, 0))</f>
        <v>42836</v>
      </c>
      <c r="K224" s="1" t="str">
        <f>INDEX(Sheet3!$H$2:$H$265, MATCH($A224, Sheet3!$A$2:$A$265, 0))</f>
        <v>3.4.6</v>
      </c>
    </row>
    <row r="225" spans="1:11" x14ac:dyDescent="0.25">
      <c r="A225" s="1" t="s">
        <v>333</v>
      </c>
      <c r="B225">
        <v>4.2</v>
      </c>
      <c r="C225" s="1" t="s">
        <v>8</v>
      </c>
      <c r="D225" s="1" t="s">
        <v>30</v>
      </c>
      <c r="E225" s="1" t="str">
        <f xml:space="preserve"> VLOOKUP($A225, Sheet3!$A$2:$B$265, 2, FALSE)</f>
        <v>Business</v>
      </c>
      <c r="F225" s="1">
        <f>VLOOKUP($A225, Sheet3!$A$2:$C$265, 3, FALSE)</f>
        <v>296</v>
      </c>
      <c r="G225" s="1">
        <f>VLOOKUP($A225, Sheet3!$A$2:$D$265, 4, FALSE)</f>
        <v>50000</v>
      </c>
      <c r="H225" s="1" t="str">
        <f>INDEX(Sheet3!$E$2:$E$265, MATCH($A225, Sheet3!$A$2:$A$265, 0))</f>
        <v>Free</v>
      </c>
      <c r="I225" s="1" t="str">
        <f>INDEX(Sheet3!$F$2:$F$265, MATCH($A225, Sheet3!$A$2:$A$265, 0))</f>
        <v>Everyone</v>
      </c>
      <c r="J225" s="2">
        <f>INDEX(Sheet3!$G$2:$G$265, MATCH($A225, Sheet3!$A$2:$A$265, 0))</f>
        <v>43266</v>
      </c>
      <c r="K225" s="1" t="str">
        <f>INDEX(Sheet3!$H$2:$H$265, MATCH($A225, Sheet3!$A$2:$A$265, 0))</f>
        <v>3.2.1</v>
      </c>
    </row>
    <row r="226" spans="1:11" x14ac:dyDescent="0.25">
      <c r="A226" s="1" t="s">
        <v>334</v>
      </c>
      <c r="B226">
        <v>4.3</v>
      </c>
      <c r="C226" s="1" t="s">
        <v>35</v>
      </c>
      <c r="D226" s="1" t="s">
        <v>6</v>
      </c>
      <c r="E226" s="1" t="str">
        <f xml:space="preserve"> VLOOKUP($A226, Sheet3!$A$2:$B$265, 2, FALSE)</f>
        <v>Business</v>
      </c>
      <c r="F226" s="1">
        <f>VLOOKUP($A226, Sheet3!$A$2:$C$265, 3, FALSE)</f>
        <v>29313</v>
      </c>
      <c r="G226" s="1">
        <f>VLOOKUP($A226, Sheet3!$A$2:$D$265, 4, FALSE)</f>
        <v>5000000</v>
      </c>
      <c r="H226" s="1" t="str">
        <f>INDEX(Sheet3!$E$2:$E$265, MATCH($A226, Sheet3!$A$2:$A$265, 0))</f>
        <v>Free</v>
      </c>
      <c r="I226" s="1" t="str">
        <f>INDEX(Sheet3!$F$2:$F$265, MATCH($A226, Sheet3!$A$2:$A$265, 0))</f>
        <v>Everyone</v>
      </c>
      <c r="J226" s="2">
        <f>INDEX(Sheet3!$G$2:$G$265, MATCH($A226, Sheet3!$A$2:$A$265, 0))</f>
        <v>43311</v>
      </c>
      <c r="K226" s="1" t="str">
        <f>INDEX(Sheet3!$H$2:$H$265, MATCH($A226, Sheet3!$A$2:$A$265, 0))</f>
        <v>1.12.0</v>
      </c>
    </row>
    <row r="227" spans="1:11" x14ac:dyDescent="0.25">
      <c r="A227" s="1" t="s">
        <v>335</v>
      </c>
      <c r="B227">
        <v>4.4000000000000004</v>
      </c>
      <c r="C227" s="1" t="s">
        <v>74</v>
      </c>
      <c r="D227" s="1" t="s">
        <v>74</v>
      </c>
      <c r="E227" s="1" t="str">
        <f xml:space="preserve"> VLOOKUP($A227, Sheet3!$A$2:$B$265, 2, FALSE)</f>
        <v>Business</v>
      </c>
      <c r="F227" s="1">
        <f>VLOOKUP($A227, Sheet3!$A$2:$C$265, 3, FALSE)</f>
        <v>51507</v>
      </c>
      <c r="G227" s="1">
        <f>VLOOKUP($A227, Sheet3!$A$2:$D$265, 4, FALSE)</f>
        <v>5000000</v>
      </c>
      <c r="H227" s="1" t="str">
        <f>INDEX(Sheet3!$E$2:$E$265, MATCH($A227, Sheet3!$A$2:$A$265, 0))</f>
        <v>Free</v>
      </c>
      <c r="I227" s="1" t="str">
        <f>INDEX(Sheet3!$F$2:$F$265, MATCH($A227, Sheet3!$A$2:$A$265, 0))</f>
        <v>Everyone</v>
      </c>
      <c r="J227" s="2">
        <f>INDEX(Sheet3!$G$2:$G$265, MATCH($A227, Sheet3!$A$2:$A$265, 0))</f>
        <v>43314</v>
      </c>
      <c r="K227" s="1" t="str">
        <f>INDEX(Sheet3!$H$2:$H$265, MATCH($A227, Sheet3!$A$2:$A$265, 0))</f>
        <v>Varies with device</v>
      </c>
    </row>
    <row r="228" spans="1:11" x14ac:dyDescent="0.25">
      <c r="A228" s="1" t="s">
        <v>336</v>
      </c>
      <c r="B228">
        <v>4.0999999999999996</v>
      </c>
      <c r="C228" s="1" t="s">
        <v>89</v>
      </c>
      <c r="D228" s="1" t="s">
        <v>13</v>
      </c>
      <c r="E228" s="1" t="str">
        <f xml:space="preserve"> VLOOKUP($A228, Sheet3!$A$2:$B$265, 2, FALSE)</f>
        <v>Business</v>
      </c>
      <c r="F228" s="1">
        <f>VLOOKUP($A228, Sheet3!$A$2:$C$265, 3, FALSE)</f>
        <v>1802</v>
      </c>
      <c r="G228" s="1">
        <f>VLOOKUP($A228, Sheet3!$A$2:$D$265, 4, FALSE)</f>
        <v>100000</v>
      </c>
      <c r="H228" s="1" t="str">
        <f>INDEX(Sheet3!$E$2:$E$265, MATCH($A228, Sheet3!$A$2:$A$265, 0))</f>
        <v>Free</v>
      </c>
      <c r="I228" s="1" t="str">
        <f>INDEX(Sheet3!$F$2:$F$265, MATCH($A228, Sheet3!$A$2:$A$265, 0))</f>
        <v>Everyone</v>
      </c>
      <c r="J228" s="2">
        <f>INDEX(Sheet3!$G$2:$G$265, MATCH($A228, Sheet3!$A$2:$A$265, 0))</f>
        <v>43208</v>
      </c>
      <c r="K228" s="1" t="str">
        <f>INDEX(Sheet3!$H$2:$H$265, MATCH($A228, Sheet3!$A$2:$A$265, 0))</f>
        <v>1.7.14</v>
      </c>
    </row>
    <row r="229" spans="1:11" x14ac:dyDescent="0.25">
      <c r="A229" s="1" t="s">
        <v>337</v>
      </c>
      <c r="B229">
        <v>3.8</v>
      </c>
      <c r="C229" s="1" t="s">
        <v>338</v>
      </c>
      <c r="D229" s="1" t="s">
        <v>133</v>
      </c>
      <c r="E229" s="1" t="str">
        <f xml:space="preserve"> VLOOKUP($A229, Sheet3!$A$2:$B$265, 2, FALSE)</f>
        <v>Business</v>
      </c>
      <c r="F229" s="1">
        <f>VLOOKUP($A229, Sheet3!$A$2:$C$265, 3, FALSE)</f>
        <v>1383</v>
      </c>
      <c r="G229" s="1">
        <f>VLOOKUP($A229, Sheet3!$A$2:$D$265, 4, FALSE)</f>
        <v>100000</v>
      </c>
      <c r="H229" s="1" t="str">
        <f>INDEX(Sheet3!$E$2:$E$265, MATCH($A229, Sheet3!$A$2:$A$265, 0))</f>
        <v>Free</v>
      </c>
      <c r="I229" s="1" t="str">
        <f>INDEX(Sheet3!$F$2:$F$265, MATCH($A229, Sheet3!$A$2:$A$265, 0))</f>
        <v>Everyone</v>
      </c>
      <c r="J229" s="2">
        <f>INDEX(Sheet3!$G$2:$G$265, MATCH($A229, Sheet3!$A$2:$A$265, 0))</f>
        <v>43293</v>
      </c>
      <c r="K229" s="1" t="str">
        <f>INDEX(Sheet3!$H$2:$H$265, MATCH($A229, Sheet3!$A$2:$A$265, 0))</f>
        <v>3.24.1</v>
      </c>
    </row>
    <row r="230" spans="1:11" x14ac:dyDescent="0.25">
      <c r="A230" s="1" t="s">
        <v>339</v>
      </c>
      <c r="B230">
        <v>4.3</v>
      </c>
      <c r="C230" s="1" t="s">
        <v>340</v>
      </c>
      <c r="D230" s="1" t="s">
        <v>30</v>
      </c>
      <c r="E230" s="1" t="str">
        <f xml:space="preserve"> VLOOKUP($A230, Sheet3!$A$2:$B$265, 2, FALSE)</f>
        <v>Business</v>
      </c>
      <c r="F230" s="1">
        <f>VLOOKUP($A230, Sheet3!$A$2:$C$265, 3, FALSE)</f>
        <v>23175</v>
      </c>
      <c r="G230" s="1">
        <f>VLOOKUP($A230, Sheet3!$A$2:$D$265, 4, FALSE)</f>
        <v>1000000</v>
      </c>
      <c r="H230" s="1" t="str">
        <f>INDEX(Sheet3!$E$2:$E$265, MATCH($A230, Sheet3!$A$2:$A$265, 0))</f>
        <v>Free</v>
      </c>
      <c r="I230" s="1" t="str">
        <f>INDEX(Sheet3!$F$2:$F$265, MATCH($A230, Sheet3!$A$2:$A$265, 0))</f>
        <v>Everyone</v>
      </c>
      <c r="J230" s="2">
        <f>INDEX(Sheet3!$G$2:$G$265, MATCH($A230, Sheet3!$A$2:$A$265, 0))</f>
        <v>43294</v>
      </c>
      <c r="K230" s="1" t="str">
        <f>INDEX(Sheet3!$H$2:$H$265, MATCH($A230, Sheet3!$A$2:$A$265, 0))</f>
        <v>18.7</v>
      </c>
    </row>
    <row r="231" spans="1:11" x14ac:dyDescent="0.25">
      <c r="A231" s="1" t="s">
        <v>341</v>
      </c>
      <c r="B231">
        <v>3.8</v>
      </c>
      <c r="C231" s="1" t="s">
        <v>35</v>
      </c>
      <c r="D231" s="1" t="s">
        <v>30</v>
      </c>
      <c r="E231" s="1" t="str">
        <f xml:space="preserve"> VLOOKUP($A231, Sheet3!$A$2:$B$265, 2, FALSE)</f>
        <v>Business</v>
      </c>
      <c r="F231" s="1">
        <f>VLOOKUP($A231, Sheet3!$A$2:$C$265, 3, FALSE)</f>
        <v>5868</v>
      </c>
      <c r="G231" s="1">
        <f>VLOOKUP($A231, Sheet3!$A$2:$D$265, 4, FALSE)</f>
        <v>500000</v>
      </c>
      <c r="H231" s="1" t="str">
        <f>INDEX(Sheet3!$E$2:$E$265, MATCH($A231, Sheet3!$A$2:$A$265, 0))</f>
        <v>Free</v>
      </c>
      <c r="I231" s="1" t="str">
        <f>INDEX(Sheet3!$F$2:$F$265, MATCH($A231, Sheet3!$A$2:$A$265, 0))</f>
        <v>Everyone</v>
      </c>
      <c r="J231" s="2">
        <f>INDEX(Sheet3!$G$2:$G$265, MATCH($A231, Sheet3!$A$2:$A$265, 0))</f>
        <v>43284</v>
      </c>
      <c r="K231" s="1" t="str">
        <f>INDEX(Sheet3!$H$2:$H$265, MATCH($A231, Sheet3!$A$2:$A$265, 0))</f>
        <v>3.19.005</v>
      </c>
    </row>
    <row r="232" spans="1:11" x14ac:dyDescent="0.25">
      <c r="A232" s="1" t="s">
        <v>342</v>
      </c>
      <c r="B232">
        <v>3.5</v>
      </c>
      <c r="C232" s="1" t="s">
        <v>74</v>
      </c>
      <c r="D232" s="1" t="s">
        <v>74</v>
      </c>
      <c r="E232" s="1" t="str">
        <f xml:space="preserve"> VLOOKUP($A232, Sheet3!$A$2:$B$265, 2, FALSE)</f>
        <v>Business</v>
      </c>
      <c r="F232" s="1">
        <f>VLOOKUP($A232, Sheet3!$A$2:$C$265, 3, FALSE)</f>
        <v>2111</v>
      </c>
      <c r="G232" s="1">
        <f>VLOOKUP($A232, Sheet3!$A$2:$D$265, 4, FALSE)</f>
        <v>100000</v>
      </c>
      <c r="H232" s="1" t="str">
        <f>INDEX(Sheet3!$E$2:$E$265, MATCH($A232, Sheet3!$A$2:$A$265, 0))</f>
        <v>Free</v>
      </c>
      <c r="I232" s="1" t="str">
        <f>INDEX(Sheet3!$F$2:$F$265, MATCH($A232, Sheet3!$A$2:$A$265, 0))</f>
        <v>Everyone</v>
      </c>
      <c r="J232" s="2">
        <f>INDEX(Sheet3!$G$2:$G$265, MATCH($A232, Sheet3!$A$2:$A$265, 0))</f>
        <v>43311</v>
      </c>
      <c r="K232" s="1" t="str">
        <f>INDEX(Sheet3!$H$2:$H$265, MATCH($A232, Sheet3!$A$2:$A$265, 0))</f>
        <v>Varies with device</v>
      </c>
    </row>
    <row r="233" spans="1:11" x14ac:dyDescent="0.25">
      <c r="A233" s="1" t="s">
        <v>343</v>
      </c>
      <c r="B233">
        <v>4.0999999999999996</v>
      </c>
      <c r="C233" s="1" t="s">
        <v>32</v>
      </c>
      <c r="D233" s="1" t="s">
        <v>133</v>
      </c>
      <c r="E233" s="1" t="str">
        <f xml:space="preserve"> VLOOKUP($A233, Sheet3!$A$2:$B$265, 2, FALSE)</f>
        <v>Business</v>
      </c>
      <c r="F233" s="1">
        <f>VLOOKUP($A233, Sheet3!$A$2:$C$265, 3, FALSE)</f>
        <v>5448</v>
      </c>
      <c r="G233" s="1">
        <f>VLOOKUP($A233, Sheet3!$A$2:$D$265, 4, FALSE)</f>
        <v>500000</v>
      </c>
      <c r="H233" s="1" t="str">
        <f>INDEX(Sheet3!$E$2:$E$265, MATCH($A233, Sheet3!$A$2:$A$265, 0))</f>
        <v>Free</v>
      </c>
      <c r="I233" s="1" t="str">
        <f>INDEX(Sheet3!$F$2:$F$265, MATCH($A233, Sheet3!$A$2:$A$265, 0))</f>
        <v>Everyone</v>
      </c>
      <c r="J233" s="2">
        <f>INDEX(Sheet3!$G$2:$G$265, MATCH($A233, Sheet3!$A$2:$A$265, 0))</f>
        <v>43306</v>
      </c>
      <c r="K233" s="1" t="str">
        <f>INDEX(Sheet3!$H$2:$H$265, MATCH($A233, Sheet3!$A$2:$A$265, 0))</f>
        <v>4.9.1</v>
      </c>
    </row>
    <row r="234" spans="1:11" x14ac:dyDescent="0.25">
      <c r="A234" s="1" t="s">
        <v>344</v>
      </c>
      <c r="B234">
        <v>4.5999999999999996</v>
      </c>
      <c r="C234" s="1" t="s">
        <v>345</v>
      </c>
      <c r="D234" s="1" t="s">
        <v>6</v>
      </c>
      <c r="E234" s="1" t="str">
        <f xml:space="preserve"> VLOOKUP($A234, Sheet3!$A$2:$B$265, 2, FALSE)</f>
        <v>Business</v>
      </c>
      <c r="F234" s="1">
        <f>VLOOKUP($A234, Sheet3!$A$2:$C$265, 3, FALSE)</f>
        <v>4159</v>
      </c>
      <c r="G234" s="1">
        <f>VLOOKUP($A234, Sheet3!$A$2:$D$265, 4, FALSE)</f>
        <v>500000</v>
      </c>
      <c r="H234" s="1" t="str">
        <f>INDEX(Sheet3!$E$2:$E$265, MATCH($A234, Sheet3!$A$2:$A$265, 0))</f>
        <v>Free</v>
      </c>
      <c r="I234" s="1" t="str">
        <f>INDEX(Sheet3!$F$2:$F$265, MATCH($A234, Sheet3!$A$2:$A$265, 0))</f>
        <v>Everyone</v>
      </c>
      <c r="J234" s="2">
        <f>INDEX(Sheet3!$G$2:$G$265, MATCH($A234, Sheet3!$A$2:$A$265, 0))</f>
        <v>43301</v>
      </c>
      <c r="K234" s="1" t="str">
        <f>INDEX(Sheet3!$H$2:$H$265, MATCH($A234, Sheet3!$A$2:$A$265, 0))</f>
        <v>6.1.2</v>
      </c>
    </row>
    <row r="235" spans="1:11" x14ac:dyDescent="0.25">
      <c r="A235" s="1" t="s">
        <v>346</v>
      </c>
      <c r="B235">
        <v>4.3</v>
      </c>
      <c r="C235" s="1" t="s">
        <v>82</v>
      </c>
      <c r="D235" s="1" t="s">
        <v>133</v>
      </c>
      <c r="E235" s="1" t="str">
        <f xml:space="preserve"> VLOOKUP($A235, Sheet3!$A$2:$B$265, 2, FALSE)</f>
        <v>Business</v>
      </c>
      <c r="F235" s="1">
        <f>VLOOKUP($A235, Sheet3!$A$2:$C$265, 3, FALSE)</f>
        <v>20815</v>
      </c>
      <c r="G235" s="1">
        <f>VLOOKUP($A235, Sheet3!$A$2:$D$265, 4, FALSE)</f>
        <v>1000000</v>
      </c>
      <c r="H235" s="1" t="str">
        <f>INDEX(Sheet3!$E$2:$E$265, MATCH($A235, Sheet3!$A$2:$A$265, 0))</f>
        <v>Free</v>
      </c>
      <c r="I235" s="1" t="str">
        <f>INDEX(Sheet3!$F$2:$F$265, MATCH($A235, Sheet3!$A$2:$A$265, 0))</f>
        <v>Everyone</v>
      </c>
      <c r="J235" s="2">
        <f>INDEX(Sheet3!$G$2:$G$265, MATCH($A235, Sheet3!$A$2:$A$265, 0))</f>
        <v>43307</v>
      </c>
      <c r="K235" s="1" t="str">
        <f>INDEX(Sheet3!$H$2:$H$265, MATCH($A235, Sheet3!$A$2:$A$265, 0))</f>
        <v>6.4.4</v>
      </c>
    </row>
    <row r="236" spans="1:11" x14ac:dyDescent="0.25">
      <c r="A236" s="1" t="s">
        <v>347</v>
      </c>
      <c r="B236">
        <v>4.5</v>
      </c>
      <c r="C236" s="1" t="s">
        <v>203</v>
      </c>
      <c r="D236" s="1" t="s">
        <v>16</v>
      </c>
      <c r="E236" s="1" t="str">
        <f xml:space="preserve"> VLOOKUP($A236, Sheet3!$A$2:$B$265, 2, FALSE)</f>
        <v>Business</v>
      </c>
      <c r="F236" s="1">
        <f>VLOOKUP($A236, Sheet3!$A$2:$C$265, 3, FALSE)</f>
        <v>78662</v>
      </c>
      <c r="G236" s="1">
        <f>VLOOKUP($A236, Sheet3!$A$2:$D$265, 4, FALSE)</f>
        <v>1000000</v>
      </c>
      <c r="H236" s="1" t="str">
        <f>INDEX(Sheet3!$E$2:$E$265, MATCH($A236, Sheet3!$A$2:$A$265, 0))</f>
        <v>Free</v>
      </c>
      <c r="I236" s="1" t="str">
        <f>INDEX(Sheet3!$F$2:$F$265, MATCH($A236, Sheet3!$A$2:$A$265, 0))</f>
        <v>Everyone</v>
      </c>
      <c r="J236" s="2">
        <f>INDEX(Sheet3!$G$2:$G$265, MATCH($A236, Sheet3!$A$2:$A$265, 0))</f>
        <v>43144</v>
      </c>
      <c r="K236" s="1" t="str">
        <f>INDEX(Sheet3!$H$2:$H$265, MATCH($A236, Sheet3!$A$2:$A$265, 0))</f>
        <v>3.7.5</v>
      </c>
    </row>
    <row r="237" spans="1:11" x14ac:dyDescent="0.25">
      <c r="A237" s="1" t="s">
        <v>348</v>
      </c>
      <c r="B237">
        <v>4.0999999999999996</v>
      </c>
      <c r="C237" s="1" t="s">
        <v>67</v>
      </c>
      <c r="D237" s="1" t="s">
        <v>33</v>
      </c>
      <c r="E237" s="1" t="str">
        <f xml:space="preserve"> VLOOKUP($A237, Sheet3!$A$2:$B$265, 2, FALSE)</f>
        <v>Business</v>
      </c>
      <c r="F237" s="1">
        <f>VLOOKUP($A237, Sheet3!$A$2:$C$265, 3, FALSE)</f>
        <v>7149</v>
      </c>
      <c r="G237" s="1">
        <f>VLOOKUP($A237, Sheet3!$A$2:$D$265, 4, FALSE)</f>
        <v>1000000</v>
      </c>
      <c r="H237" s="1" t="str">
        <f>INDEX(Sheet3!$E$2:$E$265, MATCH($A237, Sheet3!$A$2:$A$265, 0))</f>
        <v>Free</v>
      </c>
      <c r="I237" s="1" t="str">
        <f>INDEX(Sheet3!$F$2:$F$265, MATCH($A237, Sheet3!$A$2:$A$265, 0))</f>
        <v>Everyone</v>
      </c>
      <c r="J237" s="2">
        <f>INDEX(Sheet3!$G$2:$G$265, MATCH($A237, Sheet3!$A$2:$A$265, 0))</f>
        <v>43312</v>
      </c>
      <c r="K237" s="1" t="str">
        <f>INDEX(Sheet3!$H$2:$H$265, MATCH($A237, Sheet3!$A$2:$A$265, 0))</f>
        <v>2.6.158</v>
      </c>
    </row>
    <row r="238" spans="1:11" x14ac:dyDescent="0.25">
      <c r="A238" s="1" t="s">
        <v>349</v>
      </c>
      <c r="B238">
        <v>4.5</v>
      </c>
      <c r="C238" s="1" t="s">
        <v>350</v>
      </c>
      <c r="D238" s="1" t="s">
        <v>30</v>
      </c>
      <c r="E238" s="1" t="str">
        <f xml:space="preserve"> VLOOKUP($A238, Sheet3!$A$2:$B$265, 2, FALSE)</f>
        <v>Business</v>
      </c>
      <c r="F238" s="1">
        <f>VLOOKUP($A238, Sheet3!$A$2:$C$265, 3, FALSE)</f>
        <v>3079</v>
      </c>
      <c r="G238" s="1">
        <f>VLOOKUP($A238, Sheet3!$A$2:$D$265, 4, FALSE)</f>
        <v>100000</v>
      </c>
      <c r="H238" s="1" t="str">
        <f>INDEX(Sheet3!$E$2:$E$265, MATCH($A238, Sheet3!$A$2:$A$265, 0))</f>
        <v>Free</v>
      </c>
      <c r="I238" s="1" t="str">
        <f>INDEX(Sheet3!$F$2:$F$265, MATCH($A238, Sheet3!$A$2:$A$265, 0))</f>
        <v>Everyone</v>
      </c>
      <c r="J238" s="2">
        <f>INDEX(Sheet3!$G$2:$G$265, MATCH($A238, Sheet3!$A$2:$A$265, 0))</f>
        <v>43314</v>
      </c>
      <c r="K238" s="1" t="str">
        <f>INDEX(Sheet3!$H$2:$H$265, MATCH($A238, Sheet3!$A$2:$A$265, 0))</f>
        <v>5.20.7</v>
      </c>
    </row>
    <row r="239" spans="1:11" x14ac:dyDescent="0.25">
      <c r="A239" s="1" t="s">
        <v>351</v>
      </c>
      <c r="B239">
        <v>4.5999999999999996</v>
      </c>
      <c r="C239" s="1" t="s">
        <v>116</v>
      </c>
      <c r="D239" s="1" t="s">
        <v>30</v>
      </c>
      <c r="E239" s="1" t="str">
        <f xml:space="preserve"> VLOOKUP($A239, Sheet3!$A$2:$B$265, 2, FALSE)</f>
        <v>Business</v>
      </c>
      <c r="F239" s="1">
        <f>VLOOKUP($A239, Sheet3!$A$2:$C$265, 3, FALSE)</f>
        <v>5800</v>
      </c>
      <c r="G239" s="1">
        <f>VLOOKUP($A239, Sheet3!$A$2:$D$265, 4, FALSE)</f>
        <v>100000</v>
      </c>
      <c r="H239" s="1" t="str">
        <f>INDEX(Sheet3!$E$2:$E$265, MATCH($A239, Sheet3!$A$2:$A$265, 0))</f>
        <v>Free</v>
      </c>
      <c r="I239" s="1" t="str">
        <f>INDEX(Sheet3!$F$2:$F$265, MATCH($A239, Sheet3!$A$2:$A$265, 0))</f>
        <v>Everyone</v>
      </c>
      <c r="J239" s="2">
        <f>INDEX(Sheet3!$G$2:$G$265, MATCH($A239, Sheet3!$A$2:$A$265, 0))</f>
        <v>43314</v>
      </c>
      <c r="K239" s="1" t="str">
        <f>INDEX(Sheet3!$H$2:$H$265, MATCH($A239, Sheet3!$A$2:$A$265, 0))</f>
        <v>5.20.7</v>
      </c>
    </row>
    <row r="240" spans="1:11" x14ac:dyDescent="0.25">
      <c r="A240" s="1" t="s">
        <v>352</v>
      </c>
      <c r="B240">
        <v>4</v>
      </c>
      <c r="C240" s="1" t="s">
        <v>74</v>
      </c>
      <c r="D240" s="1" t="s">
        <v>16</v>
      </c>
      <c r="E240" s="1" t="str">
        <f xml:space="preserve"> VLOOKUP($A240, Sheet3!$A$2:$B$265, 2, FALSE)</f>
        <v>Business</v>
      </c>
      <c r="F240" s="1">
        <f>VLOOKUP($A240, Sheet3!$A$2:$C$265, 3, FALSE)</f>
        <v>6989</v>
      </c>
      <c r="G240" s="1">
        <f>VLOOKUP($A240, Sheet3!$A$2:$D$265, 4, FALSE)</f>
        <v>1000000</v>
      </c>
      <c r="H240" s="1" t="str">
        <f>INDEX(Sheet3!$E$2:$E$265, MATCH($A240, Sheet3!$A$2:$A$265, 0))</f>
        <v>Free</v>
      </c>
      <c r="I240" s="1" t="str">
        <f>INDEX(Sheet3!$F$2:$F$265, MATCH($A240, Sheet3!$A$2:$A$265, 0))</f>
        <v>Everyone</v>
      </c>
      <c r="J240" s="2">
        <f>INDEX(Sheet3!$G$2:$G$265, MATCH($A240, Sheet3!$A$2:$A$265, 0))</f>
        <v>43297</v>
      </c>
      <c r="K240" s="1" t="str">
        <f>INDEX(Sheet3!$H$2:$H$265, MATCH($A240, Sheet3!$A$2:$A$265, 0))</f>
        <v>4.3.0.508</v>
      </c>
    </row>
    <row r="241" spans="1:11" x14ac:dyDescent="0.25">
      <c r="A241" s="1" t="s">
        <v>353</v>
      </c>
      <c r="B241">
        <v>4.2</v>
      </c>
      <c r="C241" s="1" t="s">
        <v>29</v>
      </c>
      <c r="D241" s="1" t="s">
        <v>30</v>
      </c>
      <c r="E241" s="1" t="str">
        <f xml:space="preserve"> VLOOKUP($A241, Sheet3!$A$2:$B$265, 2, FALSE)</f>
        <v>Business</v>
      </c>
      <c r="F241" s="1">
        <f>VLOOKUP($A241, Sheet3!$A$2:$C$265, 3, FALSE)</f>
        <v>16422</v>
      </c>
      <c r="G241" s="1">
        <f>VLOOKUP($A241, Sheet3!$A$2:$D$265, 4, FALSE)</f>
        <v>1000000</v>
      </c>
      <c r="H241" s="1" t="str">
        <f>INDEX(Sheet3!$E$2:$E$265, MATCH($A241, Sheet3!$A$2:$A$265, 0))</f>
        <v>Free</v>
      </c>
      <c r="I241" s="1" t="str">
        <f>INDEX(Sheet3!$F$2:$F$265, MATCH($A241, Sheet3!$A$2:$A$265, 0))</f>
        <v>Everyone</v>
      </c>
      <c r="J241" s="2">
        <f>INDEX(Sheet3!$G$2:$G$265, MATCH($A241, Sheet3!$A$2:$A$265, 0))</f>
        <v>43313</v>
      </c>
      <c r="K241" s="1" t="str">
        <f>INDEX(Sheet3!$H$2:$H$265, MATCH($A241, Sheet3!$A$2:$A$265, 0))</f>
        <v>10.46.2</v>
      </c>
    </row>
    <row r="242" spans="1:11" x14ac:dyDescent="0.25">
      <c r="A242" s="1" t="s">
        <v>354</v>
      </c>
      <c r="B242">
        <v>4.4000000000000004</v>
      </c>
      <c r="C242" s="1" t="s">
        <v>29</v>
      </c>
      <c r="D242" s="1" t="s">
        <v>296</v>
      </c>
      <c r="E242" s="1" t="str">
        <f xml:space="preserve"> VLOOKUP($A242, Sheet3!$A$2:$B$265, 2, FALSE)</f>
        <v>Business</v>
      </c>
      <c r="F242" s="1">
        <f>VLOOKUP($A242, Sheet3!$A$2:$C$265, 3, FALSE)</f>
        <v>108741</v>
      </c>
      <c r="G242" s="1">
        <f>VLOOKUP($A242, Sheet3!$A$2:$D$265, 4, FALSE)</f>
        <v>10000000</v>
      </c>
      <c r="H242" s="1" t="str">
        <f>INDEX(Sheet3!$E$2:$E$265, MATCH($A242, Sheet3!$A$2:$A$265, 0))</f>
        <v>Free</v>
      </c>
      <c r="I242" s="1" t="str">
        <f>INDEX(Sheet3!$F$2:$F$265, MATCH($A242, Sheet3!$A$2:$A$265, 0))</f>
        <v>Everyone</v>
      </c>
      <c r="J242" s="2">
        <f>INDEX(Sheet3!$G$2:$G$265, MATCH($A242, Sheet3!$A$2:$A$265, 0))</f>
        <v>43301</v>
      </c>
      <c r="K242" s="1" t="str">
        <f>INDEX(Sheet3!$H$2:$H$265, MATCH($A242, Sheet3!$A$2:$A$265, 0))</f>
        <v>11.1.0</v>
      </c>
    </row>
    <row r="243" spans="1:11" x14ac:dyDescent="0.25">
      <c r="A243" s="1" t="s">
        <v>355</v>
      </c>
      <c r="B243">
        <v>4</v>
      </c>
      <c r="C243" s="1" t="s">
        <v>182</v>
      </c>
      <c r="D243" s="1" t="s">
        <v>133</v>
      </c>
      <c r="E243" s="1" t="str">
        <f xml:space="preserve"> VLOOKUP($A243, Sheet3!$A$2:$B$265, 2, FALSE)</f>
        <v>Business</v>
      </c>
      <c r="F243" s="1">
        <f>VLOOKUP($A243, Sheet3!$A$2:$C$265, 3, FALSE)</f>
        <v>624</v>
      </c>
      <c r="G243" s="1">
        <f>VLOOKUP($A243, Sheet3!$A$2:$D$265, 4, FALSE)</f>
        <v>100000</v>
      </c>
      <c r="H243" s="1" t="str">
        <f>INDEX(Sheet3!$E$2:$E$265, MATCH($A243, Sheet3!$A$2:$A$265, 0))</f>
        <v>Free</v>
      </c>
      <c r="I243" s="1" t="str">
        <f>INDEX(Sheet3!$F$2:$F$265, MATCH($A243, Sheet3!$A$2:$A$265, 0))</f>
        <v>Everyone</v>
      </c>
      <c r="J243" s="2">
        <f>INDEX(Sheet3!$G$2:$G$265, MATCH($A243, Sheet3!$A$2:$A$265, 0))</f>
        <v>43181</v>
      </c>
      <c r="K243" s="1" t="str">
        <f>INDEX(Sheet3!$H$2:$H$265, MATCH($A243, Sheet3!$A$2:$A$265, 0))</f>
        <v>1.2.287</v>
      </c>
    </row>
    <row r="244" spans="1:11" x14ac:dyDescent="0.25">
      <c r="A244" s="1" t="s">
        <v>356</v>
      </c>
      <c r="B244">
        <v>4.2</v>
      </c>
      <c r="C244" s="1" t="s">
        <v>357</v>
      </c>
      <c r="D244" s="1" t="s">
        <v>16</v>
      </c>
      <c r="E244" s="1" t="str">
        <f xml:space="preserve"> VLOOKUP($A244, Sheet3!$A$2:$B$265, 2, FALSE)</f>
        <v>Business</v>
      </c>
      <c r="F244" s="1">
        <f>VLOOKUP($A244, Sheet3!$A$2:$C$265, 3, FALSE)</f>
        <v>1661</v>
      </c>
      <c r="G244" s="1">
        <f>VLOOKUP($A244, Sheet3!$A$2:$D$265, 4, FALSE)</f>
        <v>100000</v>
      </c>
      <c r="H244" s="1" t="str">
        <f>INDEX(Sheet3!$E$2:$E$265, MATCH($A244, Sheet3!$A$2:$A$265, 0))</f>
        <v>Free</v>
      </c>
      <c r="I244" s="1" t="str">
        <f>INDEX(Sheet3!$F$2:$F$265, MATCH($A244, Sheet3!$A$2:$A$265, 0))</f>
        <v>Everyone</v>
      </c>
      <c r="J244" s="2">
        <f>INDEX(Sheet3!$G$2:$G$265, MATCH($A244, Sheet3!$A$2:$A$265, 0))</f>
        <v>43314</v>
      </c>
      <c r="K244" s="1" t="str">
        <f>INDEX(Sheet3!$H$2:$H$265, MATCH($A244, Sheet3!$A$2:$A$265, 0))</f>
        <v>3.0.4651</v>
      </c>
    </row>
    <row r="245" spans="1:11" x14ac:dyDescent="0.25">
      <c r="A245" s="1" t="s">
        <v>358</v>
      </c>
      <c r="B245">
        <v>4.2</v>
      </c>
      <c r="C245" s="1" t="s">
        <v>74</v>
      </c>
      <c r="D245" s="1" t="s">
        <v>74</v>
      </c>
      <c r="E245" s="1" t="str">
        <f xml:space="preserve"> VLOOKUP($A245, Sheet3!$A$2:$B$265, 2, FALSE)</f>
        <v>Business</v>
      </c>
      <c r="F245" s="1">
        <f>VLOOKUP($A245, Sheet3!$A$2:$C$265, 3, FALSE)</f>
        <v>97702</v>
      </c>
      <c r="G245" s="1">
        <f>VLOOKUP($A245, Sheet3!$A$2:$D$265, 4, FALSE)</f>
        <v>5000000</v>
      </c>
      <c r="H245" s="1" t="str">
        <f>INDEX(Sheet3!$E$2:$E$265, MATCH($A245, Sheet3!$A$2:$A$265, 0))</f>
        <v>Free</v>
      </c>
      <c r="I245" s="1" t="str">
        <f>INDEX(Sheet3!$F$2:$F$265, MATCH($A245, Sheet3!$A$2:$A$265, 0))</f>
        <v>Everyone</v>
      </c>
      <c r="J245" s="2">
        <f>INDEX(Sheet3!$G$2:$G$265, MATCH($A245, Sheet3!$A$2:$A$265, 0))</f>
        <v>43292</v>
      </c>
      <c r="K245" s="1" t="str">
        <f>INDEX(Sheet3!$H$2:$H$265, MATCH($A245, Sheet3!$A$2:$A$265, 0))</f>
        <v>Varies with device</v>
      </c>
    </row>
    <row r="246" spans="1:11" x14ac:dyDescent="0.25">
      <c r="A246" s="1" t="s">
        <v>359</v>
      </c>
      <c r="B246">
        <v>4.0999999999999996</v>
      </c>
      <c r="C246" s="1" t="s">
        <v>8</v>
      </c>
      <c r="D246" s="1" t="s">
        <v>6</v>
      </c>
      <c r="E246" s="1" t="str">
        <f xml:space="preserve"> VLOOKUP($A246, Sheet3!$A$2:$B$265, 2, FALSE)</f>
        <v>Business</v>
      </c>
      <c r="F246" s="1">
        <f>VLOOKUP($A246, Sheet3!$A$2:$C$265, 3, FALSE)</f>
        <v>308</v>
      </c>
      <c r="G246" s="1">
        <f>VLOOKUP($A246, Sheet3!$A$2:$D$265, 4, FALSE)</f>
        <v>50000</v>
      </c>
      <c r="H246" s="1" t="str">
        <f>INDEX(Sheet3!$E$2:$E$265, MATCH($A246, Sheet3!$A$2:$A$265, 0))</f>
        <v>Free</v>
      </c>
      <c r="I246" s="1" t="str">
        <f>INDEX(Sheet3!$F$2:$F$265, MATCH($A246, Sheet3!$A$2:$A$265, 0))</f>
        <v>Everyone</v>
      </c>
      <c r="J246" s="2">
        <f>INDEX(Sheet3!$G$2:$G$265, MATCH($A246, Sheet3!$A$2:$A$265, 0))</f>
        <v>43249</v>
      </c>
      <c r="K246" s="1" t="str">
        <f>INDEX(Sheet3!$H$2:$H$265, MATCH($A246, Sheet3!$A$2:$A$265, 0))</f>
        <v>3.1.4.0</v>
      </c>
    </row>
    <row r="247" spans="1:11" x14ac:dyDescent="0.25">
      <c r="A247" s="1" t="s">
        <v>360</v>
      </c>
      <c r="B247">
        <v>3.8</v>
      </c>
      <c r="C247" s="1" t="s">
        <v>89</v>
      </c>
      <c r="D247" s="1" t="s">
        <v>33</v>
      </c>
      <c r="E247" s="1" t="str">
        <f xml:space="preserve"> VLOOKUP($A247, Sheet3!$A$2:$B$265, 2, FALSE)</f>
        <v>Business</v>
      </c>
      <c r="F247" s="1">
        <f>VLOOKUP($A247, Sheet3!$A$2:$C$265, 3, FALSE)</f>
        <v>5211</v>
      </c>
      <c r="G247" s="1">
        <f>VLOOKUP($A247, Sheet3!$A$2:$D$265, 4, FALSE)</f>
        <v>1000000</v>
      </c>
      <c r="H247" s="1" t="str">
        <f>INDEX(Sheet3!$E$2:$E$265, MATCH($A247, Sheet3!$A$2:$A$265, 0))</f>
        <v>Free</v>
      </c>
      <c r="I247" s="1" t="str">
        <f>INDEX(Sheet3!$F$2:$F$265, MATCH($A247, Sheet3!$A$2:$A$265, 0))</f>
        <v>Everyone</v>
      </c>
      <c r="J247" s="2">
        <f>INDEX(Sheet3!$G$2:$G$265, MATCH($A247, Sheet3!$A$2:$A$265, 0))</f>
        <v>43311</v>
      </c>
      <c r="K247" s="1" t="str">
        <f>INDEX(Sheet3!$H$2:$H$265, MATCH($A247, Sheet3!$A$2:$A$265, 0))</f>
        <v>3.3.0</v>
      </c>
    </row>
    <row r="248" spans="1:11" x14ac:dyDescent="0.25">
      <c r="A248" s="1" t="s">
        <v>361</v>
      </c>
      <c r="B248">
        <v>3.9</v>
      </c>
      <c r="C248" s="1" t="s">
        <v>53</v>
      </c>
      <c r="D248" s="1" t="s">
        <v>133</v>
      </c>
      <c r="E248" s="1" t="str">
        <f xml:space="preserve"> VLOOKUP($A248, Sheet3!$A$2:$B$265, 2, FALSE)</f>
        <v>Business</v>
      </c>
      <c r="F248" s="1">
        <f>VLOOKUP($A248, Sheet3!$A$2:$C$265, 3, FALSE)</f>
        <v>1058</v>
      </c>
      <c r="G248" s="1">
        <f>VLOOKUP($A248, Sheet3!$A$2:$D$265, 4, FALSE)</f>
        <v>500000</v>
      </c>
      <c r="H248" s="1" t="str">
        <f>INDEX(Sheet3!$E$2:$E$265, MATCH($A248, Sheet3!$A$2:$A$265, 0))</f>
        <v>Free</v>
      </c>
      <c r="I248" s="1" t="str">
        <f>INDEX(Sheet3!$F$2:$F$265, MATCH($A248, Sheet3!$A$2:$A$265, 0))</f>
        <v>Everyone</v>
      </c>
      <c r="J248" s="2">
        <f>INDEX(Sheet3!$G$2:$G$265, MATCH($A248, Sheet3!$A$2:$A$265, 0))</f>
        <v>43280</v>
      </c>
      <c r="K248" s="1" t="str">
        <f>INDEX(Sheet3!$H$2:$H$265, MATCH($A248, Sheet3!$A$2:$A$265, 0))</f>
        <v>2.22.397</v>
      </c>
    </row>
    <row r="249" spans="1:11" x14ac:dyDescent="0.25">
      <c r="A249" s="1" t="s">
        <v>362</v>
      </c>
      <c r="B249">
        <v>3.9</v>
      </c>
      <c r="C249" s="1" t="s">
        <v>74</v>
      </c>
      <c r="D249" s="1" t="s">
        <v>74</v>
      </c>
      <c r="E249" s="1" t="str">
        <f xml:space="preserve"> VLOOKUP($A249, Sheet3!$A$2:$B$265, 2, FALSE)</f>
        <v>Business</v>
      </c>
      <c r="F249" s="1">
        <f>VLOOKUP($A249, Sheet3!$A$2:$C$265, 3, FALSE)</f>
        <v>78172</v>
      </c>
      <c r="G249" s="1">
        <f>VLOOKUP($A249, Sheet3!$A$2:$D$265, 4, FALSE)</f>
        <v>10000000</v>
      </c>
      <c r="H249" s="1" t="str">
        <f>INDEX(Sheet3!$E$2:$E$265, MATCH($A249, Sheet3!$A$2:$A$265, 0))</f>
        <v>Free</v>
      </c>
      <c r="I249" s="1" t="str">
        <f>INDEX(Sheet3!$F$2:$F$265, MATCH($A249, Sheet3!$A$2:$A$265, 0))</f>
        <v>Everyone</v>
      </c>
      <c r="J249" s="2">
        <f>INDEX(Sheet3!$G$2:$G$265, MATCH($A249, Sheet3!$A$2:$A$265, 0))</f>
        <v>43314</v>
      </c>
      <c r="K249" s="1" t="str">
        <f>INDEX(Sheet3!$H$2:$H$265, MATCH($A249, Sheet3!$A$2:$A$265, 0))</f>
        <v>Varies with device</v>
      </c>
    </row>
    <row r="250" spans="1:11" x14ac:dyDescent="0.25">
      <c r="A250" s="1" t="s">
        <v>363</v>
      </c>
      <c r="B250">
        <v>4.5</v>
      </c>
      <c r="C250" s="1" t="s">
        <v>22</v>
      </c>
      <c r="D250" s="1" t="s">
        <v>133</v>
      </c>
      <c r="E250" s="1" t="str">
        <f xml:space="preserve"> VLOOKUP($A250, Sheet3!$A$2:$B$265, 2, FALSE)</f>
        <v>Business</v>
      </c>
      <c r="F250" s="1">
        <f>VLOOKUP($A250, Sheet3!$A$2:$C$265, 3, FALSE)</f>
        <v>413</v>
      </c>
      <c r="G250" s="1">
        <f>VLOOKUP($A250, Sheet3!$A$2:$D$265, 4, FALSE)</f>
        <v>10000</v>
      </c>
      <c r="H250" s="1" t="str">
        <f>INDEX(Sheet3!$E$2:$E$265, MATCH($A250, Sheet3!$A$2:$A$265, 0))</f>
        <v>Free</v>
      </c>
      <c r="I250" s="1" t="str">
        <f>INDEX(Sheet3!$F$2:$F$265, MATCH($A250, Sheet3!$A$2:$A$265, 0))</f>
        <v>Everyone</v>
      </c>
      <c r="J250" s="2">
        <f>INDEX(Sheet3!$G$2:$G$265, MATCH($A250, Sheet3!$A$2:$A$265, 0))</f>
        <v>43306</v>
      </c>
      <c r="K250" s="1" t="str">
        <f>INDEX(Sheet3!$H$2:$H$265, MATCH($A250, Sheet3!$A$2:$A$265, 0))</f>
        <v>2.0.19</v>
      </c>
    </row>
    <row r="251" spans="1:11" x14ac:dyDescent="0.25">
      <c r="A251" s="1" t="s">
        <v>364</v>
      </c>
      <c r="B251">
        <v>4.5</v>
      </c>
      <c r="C251" s="1" t="s">
        <v>74</v>
      </c>
      <c r="D251" s="1" t="s">
        <v>74</v>
      </c>
      <c r="E251" s="1" t="str">
        <f xml:space="preserve"> VLOOKUP($A251, Sheet3!$A$2:$B$265, 2, FALSE)</f>
        <v>Comics</v>
      </c>
      <c r="F251" s="1">
        <f>VLOOKUP($A251, Sheet3!$A$2:$C$265, 3, FALSE)</f>
        <v>1013635</v>
      </c>
      <c r="G251" s="1">
        <f>VLOOKUP($A251, Sheet3!$A$2:$D$265, 4, FALSE)</f>
        <v>10000000</v>
      </c>
      <c r="H251" s="1" t="str">
        <f>INDEX(Sheet3!$E$2:$E$265, MATCH($A251, Sheet3!$A$2:$A$265, 0))</f>
        <v>Free</v>
      </c>
      <c r="I251" s="1" t="str">
        <f>INDEX(Sheet3!$F$2:$F$265, MATCH($A251, Sheet3!$A$2:$A$265, 0))</f>
        <v>Teen</v>
      </c>
      <c r="J251" s="2">
        <f>INDEX(Sheet3!$G$2:$G$265, MATCH($A251, Sheet3!$A$2:$A$265, 0))</f>
        <v>43312</v>
      </c>
      <c r="K251" s="1" t="str">
        <f>INDEX(Sheet3!$H$2:$H$265, MATCH($A251, Sheet3!$A$2:$A$265, 0))</f>
        <v>Varies with device</v>
      </c>
    </row>
    <row r="252" spans="1:11" x14ac:dyDescent="0.25">
      <c r="A252" s="1" t="s">
        <v>365</v>
      </c>
      <c r="B252">
        <v>4.5999999999999996</v>
      </c>
      <c r="C252" s="1" t="s">
        <v>220</v>
      </c>
      <c r="D252" s="1" t="s">
        <v>30</v>
      </c>
      <c r="E252" s="1" t="str">
        <f xml:space="preserve"> VLOOKUP($A252, Sheet3!$A$2:$B$265, 2, FALSE)</f>
        <v>Comics</v>
      </c>
      <c r="F252" s="1">
        <f>VLOOKUP($A252, Sheet3!$A$2:$C$265, 3, FALSE)</f>
        <v>24005</v>
      </c>
      <c r="G252" s="1">
        <f>VLOOKUP($A252, Sheet3!$A$2:$D$265, 4, FALSE)</f>
        <v>500000</v>
      </c>
      <c r="H252" s="1" t="str">
        <f>INDEX(Sheet3!$E$2:$E$265, MATCH($A252, Sheet3!$A$2:$A$265, 0))</f>
        <v>Free</v>
      </c>
      <c r="I252" s="1" t="str">
        <f>INDEX(Sheet3!$F$2:$F$265, MATCH($A252, Sheet3!$A$2:$A$265, 0))</f>
        <v>Adults only 18+</v>
      </c>
      <c r="J252" s="2">
        <f>INDEX(Sheet3!$G$2:$G$265, MATCH($A252, Sheet3!$A$2:$A$265, 0))</f>
        <v>43285</v>
      </c>
      <c r="K252" s="1" t="str">
        <f>INDEX(Sheet3!$H$2:$H$265, MATCH($A252, Sheet3!$A$2:$A$265, 0))</f>
        <v>1.1.7.0</v>
      </c>
    </row>
    <row r="253" spans="1:11" x14ac:dyDescent="0.25">
      <c r="A253" s="1" t="s">
        <v>366</v>
      </c>
      <c r="B253">
        <v>4.7</v>
      </c>
      <c r="C253" s="1" t="s">
        <v>120</v>
      </c>
      <c r="D253" s="1" t="s">
        <v>30</v>
      </c>
      <c r="E253" s="1" t="str">
        <f xml:space="preserve"> VLOOKUP($A253, Sheet3!$A$2:$B$265, 2, FALSE)</f>
        <v>Comics</v>
      </c>
      <c r="F253" s="1">
        <f>VLOOKUP($A253, Sheet3!$A$2:$C$265, 3, FALSE)</f>
        <v>57106</v>
      </c>
      <c r="G253" s="1">
        <f>VLOOKUP($A253, Sheet3!$A$2:$D$265, 4, FALSE)</f>
        <v>1000000</v>
      </c>
      <c r="H253" s="1" t="str">
        <f>INDEX(Sheet3!$E$2:$E$265, MATCH($A253, Sheet3!$A$2:$A$265, 0))</f>
        <v>Free</v>
      </c>
      <c r="I253" s="1" t="str">
        <f>INDEX(Sheet3!$F$2:$F$265, MATCH($A253, Sheet3!$A$2:$A$265, 0))</f>
        <v>Teen</v>
      </c>
      <c r="J253" s="2">
        <f>INDEX(Sheet3!$G$2:$G$265, MATCH($A253, Sheet3!$A$2:$A$265, 0))</f>
        <v>43304</v>
      </c>
      <c r="K253" s="1" t="str">
        <f>INDEX(Sheet3!$H$2:$H$265, MATCH($A253, Sheet3!$A$2:$A$265, 0))</f>
        <v>2.11.3</v>
      </c>
    </row>
    <row r="254" spans="1:11" x14ac:dyDescent="0.25">
      <c r="A254" s="1" t="s">
        <v>367</v>
      </c>
      <c r="B254">
        <v>4.7</v>
      </c>
      <c r="C254" s="1" t="s">
        <v>147</v>
      </c>
      <c r="D254" s="1" t="s">
        <v>6</v>
      </c>
      <c r="E254" s="1" t="str">
        <f xml:space="preserve"> VLOOKUP($A254, Sheet3!$A$2:$B$265, 2, FALSE)</f>
        <v>Comics</v>
      </c>
      <c r="F254" s="1">
        <f>VLOOKUP($A254, Sheet3!$A$2:$C$265, 3, FALSE)</f>
        <v>2249</v>
      </c>
      <c r="G254" s="1">
        <f>VLOOKUP($A254, Sheet3!$A$2:$D$265, 4, FALSE)</f>
        <v>500000</v>
      </c>
      <c r="H254" s="1" t="str">
        <f>INDEX(Sheet3!$E$2:$E$265, MATCH($A254, Sheet3!$A$2:$A$265, 0))</f>
        <v>Free</v>
      </c>
      <c r="I254" s="1" t="str">
        <f>INDEX(Sheet3!$F$2:$F$265, MATCH($A254, Sheet3!$A$2:$A$265, 0))</f>
        <v>Everyone</v>
      </c>
      <c r="J254" s="2">
        <f>INDEX(Sheet3!$G$2:$G$265, MATCH($A254, Sheet3!$A$2:$A$265, 0))</f>
        <v>43055</v>
      </c>
      <c r="K254" s="1" t="str">
        <f>INDEX(Sheet3!$H$2:$H$265, MATCH($A254, Sheet3!$A$2:$A$265, 0))</f>
        <v>1.08</v>
      </c>
    </row>
    <row r="255" spans="1:11" x14ac:dyDescent="0.25">
      <c r="A255" s="1" t="s">
        <v>368</v>
      </c>
      <c r="B255">
        <v>4.8</v>
      </c>
      <c r="C255" s="1" t="s">
        <v>32</v>
      </c>
      <c r="D255" s="1" t="s">
        <v>16</v>
      </c>
      <c r="E255" s="1" t="str">
        <f xml:space="preserve"> VLOOKUP($A255, Sheet3!$A$2:$B$265, 2, FALSE)</f>
        <v>Comics;Creativity</v>
      </c>
      <c r="F255" s="1">
        <f>VLOOKUP($A255, Sheet3!$A$2:$C$265, 3, FALSE)</f>
        <v>516</v>
      </c>
      <c r="G255" s="1">
        <f>VLOOKUP($A255, Sheet3!$A$2:$D$265, 4, FALSE)</f>
        <v>50000</v>
      </c>
      <c r="H255" s="1" t="str">
        <f>INDEX(Sheet3!$E$2:$E$265, MATCH($A255, Sheet3!$A$2:$A$265, 0))</f>
        <v>Free</v>
      </c>
      <c r="I255" s="1" t="str">
        <f>INDEX(Sheet3!$F$2:$F$265, MATCH($A255, Sheet3!$A$2:$A$265, 0))</f>
        <v>Everyone</v>
      </c>
      <c r="J255" s="2">
        <f>INDEX(Sheet3!$G$2:$G$265, MATCH($A255, Sheet3!$A$2:$A$265, 0))</f>
        <v>43315</v>
      </c>
      <c r="K255" s="1" t="str">
        <f>INDEX(Sheet3!$H$2:$H$265, MATCH($A255, Sheet3!$A$2:$A$265, 0))</f>
        <v>1.0.6</v>
      </c>
    </row>
    <row r="256" spans="1:11" x14ac:dyDescent="0.25">
      <c r="A256" s="1" t="s">
        <v>369</v>
      </c>
      <c r="B256">
        <v>3.9</v>
      </c>
      <c r="C256" s="1" t="s">
        <v>80</v>
      </c>
      <c r="D256" s="1" t="s">
        <v>30</v>
      </c>
      <c r="E256" s="1" t="str">
        <f xml:space="preserve"> VLOOKUP($A256, Sheet3!$A$2:$B$265, 2, FALSE)</f>
        <v>Comics</v>
      </c>
      <c r="F256" s="1">
        <f>VLOOKUP($A256, Sheet3!$A$2:$C$265, 3, FALSE)</f>
        <v>834</v>
      </c>
      <c r="G256" s="1">
        <f>VLOOKUP($A256, Sheet3!$A$2:$D$265, 4, FALSE)</f>
        <v>50000</v>
      </c>
      <c r="H256" s="1" t="str">
        <f>INDEX(Sheet3!$E$2:$E$265, MATCH($A256, Sheet3!$A$2:$A$265, 0))</f>
        <v>Free</v>
      </c>
      <c r="I256" s="1" t="str">
        <f>INDEX(Sheet3!$F$2:$F$265, MATCH($A256, Sheet3!$A$2:$A$265, 0))</f>
        <v>Mature 17+</v>
      </c>
      <c r="J256" s="2">
        <f>INDEX(Sheet3!$G$2:$G$265, MATCH($A256, Sheet3!$A$2:$A$265, 0))</f>
        <v>43313</v>
      </c>
      <c r="K256" s="1" t="str">
        <f>INDEX(Sheet3!$H$2:$H$265, MATCH($A256, Sheet3!$A$2:$A$265, 0))</f>
        <v>1.0.8</v>
      </c>
    </row>
    <row r="257" spans="1:11" x14ac:dyDescent="0.25">
      <c r="A257" s="1" t="s">
        <v>370</v>
      </c>
      <c r="B257">
        <v>4.0999999999999996</v>
      </c>
      <c r="C257" s="1" t="s">
        <v>67</v>
      </c>
      <c r="D257" s="1" t="s">
        <v>30</v>
      </c>
      <c r="E257" s="1" t="str">
        <f xml:space="preserve"> VLOOKUP($A257, Sheet3!$A$2:$B$265, 2, FALSE)</f>
        <v>Comics</v>
      </c>
      <c r="F257" s="1">
        <f>VLOOKUP($A257, Sheet3!$A$2:$C$265, 3, FALSE)</f>
        <v>1010</v>
      </c>
      <c r="G257" s="1">
        <f>VLOOKUP($A257, Sheet3!$A$2:$D$265, 4, FALSE)</f>
        <v>50000</v>
      </c>
      <c r="H257" s="1" t="str">
        <f>INDEX(Sheet3!$E$2:$E$265, MATCH($A257, Sheet3!$A$2:$A$265, 0))</f>
        <v>Free</v>
      </c>
      <c r="I257" s="1" t="str">
        <f>INDEX(Sheet3!$F$2:$F$265, MATCH($A257, Sheet3!$A$2:$A$265, 0))</f>
        <v>Mature 17+</v>
      </c>
      <c r="J257" s="2">
        <f>INDEX(Sheet3!$G$2:$G$265, MATCH($A257, Sheet3!$A$2:$A$265, 0))</f>
        <v>43288</v>
      </c>
      <c r="K257" s="1" t="str">
        <f>INDEX(Sheet3!$H$2:$H$265, MATCH($A257, Sheet3!$A$2:$A$265, 0))</f>
        <v>1.5</v>
      </c>
    </row>
    <row r="258" spans="1:11" x14ac:dyDescent="0.25">
      <c r="A258" s="1" t="s">
        <v>371</v>
      </c>
      <c r="B258">
        <v>4.4000000000000004</v>
      </c>
      <c r="C258" s="1" t="s">
        <v>29</v>
      </c>
      <c r="D258" s="1" t="s">
        <v>133</v>
      </c>
      <c r="E258" s="1" t="str">
        <f xml:space="preserve"> VLOOKUP($A258, Sheet3!$A$2:$B$265, 2, FALSE)</f>
        <v>Comics</v>
      </c>
      <c r="F258" s="1">
        <f>VLOOKUP($A258, Sheet3!$A$2:$C$265, 3, FALSE)</f>
        <v>238970</v>
      </c>
      <c r="G258" s="1">
        <f>VLOOKUP($A258, Sheet3!$A$2:$D$265, 4, FALSE)</f>
        <v>1000000</v>
      </c>
      <c r="H258" s="1" t="str">
        <f>INDEX(Sheet3!$E$2:$E$265, MATCH($A258, Sheet3!$A$2:$A$265, 0))</f>
        <v>Free</v>
      </c>
      <c r="I258" s="1" t="str">
        <f>INDEX(Sheet3!$F$2:$F$265, MATCH($A258, Sheet3!$A$2:$A$265, 0))</f>
        <v>Teen</v>
      </c>
      <c r="J258" s="2">
        <f>INDEX(Sheet3!$G$2:$G$265, MATCH($A258, Sheet3!$A$2:$A$265, 0))</f>
        <v>43290</v>
      </c>
      <c r="K258" s="1" t="str">
        <f>INDEX(Sheet3!$H$2:$H$265, MATCH($A258, Sheet3!$A$2:$A$265, 0))</f>
        <v>3.4.3_world</v>
      </c>
    </row>
    <row r="259" spans="1:11" x14ac:dyDescent="0.25">
      <c r="A259" s="1" t="s">
        <v>372</v>
      </c>
      <c r="B259">
        <v>4.5999999999999996</v>
      </c>
      <c r="C259" s="1" t="s">
        <v>168</v>
      </c>
      <c r="D259" s="1" t="s">
        <v>33</v>
      </c>
      <c r="E259" s="1" t="str">
        <f xml:space="preserve"> VLOOKUP($A259, Sheet3!$A$2:$B$265, 2, FALSE)</f>
        <v>Comics</v>
      </c>
      <c r="F259" s="1">
        <f>VLOOKUP($A259, Sheet3!$A$2:$C$265, 3, FALSE)</f>
        <v>302</v>
      </c>
      <c r="G259" s="1">
        <f>VLOOKUP($A259, Sheet3!$A$2:$D$265, 4, FALSE)</f>
        <v>10000</v>
      </c>
      <c r="H259" s="1" t="str">
        <f>INDEX(Sheet3!$E$2:$E$265, MATCH($A259, Sheet3!$A$2:$A$265, 0))</f>
        <v>Free</v>
      </c>
      <c r="I259" s="1" t="str">
        <f>INDEX(Sheet3!$F$2:$F$265, MATCH($A259, Sheet3!$A$2:$A$265, 0))</f>
        <v>Teen</v>
      </c>
      <c r="J259" s="2">
        <f>INDEX(Sheet3!$G$2:$G$265, MATCH($A259, Sheet3!$A$2:$A$265, 0))</f>
        <v>43284</v>
      </c>
      <c r="K259" s="1" t="str">
        <f>INDEX(Sheet3!$H$2:$H$265, MATCH($A259, Sheet3!$A$2:$A$265, 0))</f>
        <v>1.0</v>
      </c>
    </row>
    <row r="260" spans="1:11" x14ac:dyDescent="0.25">
      <c r="A260" s="1" t="s">
        <v>373</v>
      </c>
      <c r="B260">
        <v>4.5</v>
      </c>
      <c r="C260" s="1" t="s">
        <v>137</v>
      </c>
      <c r="D260" s="1" t="s">
        <v>19</v>
      </c>
      <c r="E260" s="1" t="str">
        <f xml:space="preserve"> VLOOKUP($A260, Sheet3!$A$2:$B$265, 2, FALSE)</f>
        <v>Comics</v>
      </c>
      <c r="F260" s="1">
        <f>VLOOKUP($A260, Sheet3!$A$2:$C$265, 3, FALSE)</f>
        <v>438</v>
      </c>
      <c r="G260" s="1">
        <f>VLOOKUP($A260, Sheet3!$A$2:$D$265, 4, FALSE)</f>
        <v>10000</v>
      </c>
      <c r="H260" s="1" t="str">
        <f>INDEX(Sheet3!$E$2:$E$265, MATCH($A260, Sheet3!$A$2:$A$265, 0))</f>
        <v>Free</v>
      </c>
      <c r="I260" s="1" t="str">
        <f>INDEX(Sheet3!$F$2:$F$265, MATCH($A260, Sheet3!$A$2:$A$265, 0))</f>
        <v>Everyone</v>
      </c>
      <c r="J260" s="2">
        <f>INDEX(Sheet3!$G$2:$G$265, MATCH($A260, Sheet3!$A$2:$A$265, 0))</f>
        <v>43096</v>
      </c>
      <c r="K260" s="1" t="str">
        <f>INDEX(Sheet3!$H$2:$H$265, MATCH($A260, Sheet3!$A$2:$A$265, 0))</f>
        <v>1.0</v>
      </c>
    </row>
    <row r="261" spans="1:11" x14ac:dyDescent="0.25">
      <c r="A261" s="1" t="s">
        <v>374</v>
      </c>
      <c r="B261">
        <v>4.7</v>
      </c>
      <c r="C261" s="1" t="s">
        <v>375</v>
      </c>
      <c r="D261" s="1" t="s">
        <v>6</v>
      </c>
      <c r="E261" s="1" t="str">
        <f xml:space="preserve"> VLOOKUP($A261, Sheet3!$A$2:$B$265, 2, FALSE)</f>
        <v>Comics</v>
      </c>
      <c r="F261" s="1">
        <f>VLOOKUP($A261, Sheet3!$A$2:$C$265, 3, FALSE)</f>
        <v>73</v>
      </c>
      <c r="G261" s="1">
        <f>VLOOKUP($A261, Sheet3!$A$2:$D$265, 4, FALSE)</f>
        <v>10000</v>
      </c>
      <c r="H261" s="1" t="str">
        <f>INDEX(Sheet3!$E$2:$E$265, MATCH($A261, Sheet3!$A$2:$A$265, 0))</f>
        <v>Free</v>
      </c>
      <c r="I261" s="1" t="str">
        <f>INDEX(Sheet3!$F$2:$F$265, MATCH($A261, Sheet3!$A$2:$A$265, 0))</f>
        <v>Everyone</v>
      </c>
      <c r="J261" s="2">
        <f>INDEX(Sheet3!$G$2:$G$265, MATCH($A261, Sheet3!$A$2:$A$265, 0))</f>
        <v>43304</v>
      </c>
      <c r="K261" s="1" t="str">
        <f>INDEX(Sheet3!$H$2:$H$265, MATCH($A261, Sheet3!$A$2:$A$265, 0))</f>
        <v>1.9</v>
      </c>
    </row>
    <row r="262" spans="1:11" x14ac:dyDescent="0.25">
      <c r="A262" s="1" t="s">
        <v>376</v>
      </c>
      <c r="B262">
        <v>4.4000000000000004</v>
      </c>
      <c r="C262" s="1" t="s">
        <v>377</v>
      </c>
      <c r="D262" s="1" t="s">
        <v>13</v>
      </c>
      <c r="E262" s="1" t="str">
        <f xml:space="preserve"> VLOOKUP($A262, Sheet3!$A$2:$B$265, 2, FALSE)</f>
        <v>Comics</v>
      </c>
      <c r="F262" s="1">
        <f>VLOOKUP($A262, Sheet3!$A$2:$C$265, 3, FALSE)</f>
        <v>39</v>
      </c>
      <c r="G262" s="1">
        <f>VLOOKUP($A262, Sheet3!$A$2:$D$265, 4, FALSE)</f>
        <v>10000</v>
      </c>
      <c r="H262" s="1" t="str">
        <f>INDEX(Sheet3!$E$2:$E$265, MATCH($A262, Sheet3!$A$2:$A$265, 0))</f>
        <v>Free</v>
      </c>
      <c r="I262" s="1" t="str">
        <f>INDEX(Sheet3!$F$2:$F$265, MATCH($A262, Sheet3!$A$2:$A$265, 0))</f>
        <v>Everyone 10+</v>
      </c>
      <c r="J262" s="2">
        <f>INDEX(Sheet3!$G$2:$G$265, MATCH($A262, Sheet3!$A$2:$A$265, 0))</f>
        <v>43284</v>
      </c>
      <c r="K262" s="1" t="str">
        <f>INDEX(Sheet3!$H$2:$H$265, MATCH($A262, Sheet3!$A$2:$A$265, 0))</f>
        <v>1.1</v>
      </c>
    </row>
    <row r="263" spans="1:11" x14ac:dyDescent="0.25">
      <c r="A263" s="1" t="s">
        <v>378</v>
      </c>
      <c r="B263">
        <v>4.5</v>
      </c>
      <c r="C263" s="1" t="s">
        <v>379</v>
      </c>
      <c r="D263" s="1" t="s">
        <v>6</v>
      </c>
      <c r="E263" s="1" t="str">
        <f xml:space="preserve"> VLOOKUP($A263, Sheet3!$A$2:$B$265, 2, FALSE)</f>
        <v>Comics</v>
      </c>
      <c r="F263" s="1">
        <f>VLOOKUP($A263, Sheet3!$A$2:$C$265, 3, FALSE)</f>
        <v>144</v>
      </c>
      <c r="G263" s="1">
        <f>VLOOKUP($A263, Sheet3!$A$2:$D$265, 4, FALSE)</f>
        <v>10000</v>
      </c>
      <c r="H263" s="1" t="str">
        <f>INDEX(Sheet3!$E$2:$E$265, MATCH($A263, Sheet3!$A$2:$A$265, 0))</f>
        <v>Free</v>
      </c>
      <c r="I263" s="1" t="str">
        <f>INDEX(Sheet3!$F$2:$F$265, MATCH($A263, Sheet3!$A$2:$A$265, 0))</f>
        <v>Everyone</v>
      </c>
      <c r="J263" s="2">
        <f>INDEX(Sheet3!$G$2:$G$265, MATCH($A263, Sheet3!$A$2:$A$265, 0))</f>
        <v>43300</v>
      </c>
      <c r="K263" s="1" t="str">
        <f>INDEX(Sheet3!$H$2:$H$265, MATCH($A263, Sheet3!$A$2:$A$265, 0))</f>
        <v>3.0</v>
      </c>
    </row>
    <row r="264" spans="1:11" x14ac:dyDescent="0.25">
      <c r="A264" s="1" t="s">
        <v>380</v>
      </c>
      <c r="B264">
        <v>3.9</v>
      </c>
      <c r="C264" s="1" t="s">
        <v>82</v>
      </c>
      <c r="D264" s="1" t="s">
        <v>6</v>
      </c>
      <c r="E264" s="1" t="str">
        <f xml:space="preserve"> VLOOKUP($A264, Sheet3!$A$2:$B$265, 2, FALSE)</f>
        <v>Comics</v>
      </c>
      <c r="F264" s="1">
        <f>VLOOKUP($A264, Sheet3!$A$2:$C$265, 3, FALSE)</f>
        <v>2181</v>
      </c>
      <c r="G264" s="1">
        <f>VLOOKUP($A264, Sheet3!$A$2:$D$265, 4, FALSE)</f>
        <v>100000</v>
      </c>
      <c r="H264" s="1" t="str">
        <f>INDEX(Sheet3!$E$2:$E$265, MATCH($A264, Sheet3!$A$2:$A$265, 0))</f>
        <v>Free</v>
      </c>
      <c r="I264" s="1" t="str">
        <f>INDEX(Sheet3!$F$2:$F$265, MATCH($A264, Sheet3!$A$2:$A$265, 0))</f>
        <v>Teen</v>
      </c>
      <c r="J264" s="2">
        <f>INDEX(Sheet3!$G$2:$G$265, MATCH($A264, Sheet3!$A$2:$A$265, 0))</f>
        <v>43164</v>
      </c>
      <c r="K264" s="1" t="str">
        <f>INDEX(Sheet3!$H$2:$H$265, MATCH($A264, Sheet3!$A$2:$A$265, 0))</f>
        <v>1.2.12</v>
      </c>
    </row>
    <row r="265" spans="1:11" x14ac:dyDescent="0.25">
      <c r="A265" s="1" t="s">
        <v>381</v>
      </c>
      <c r="B265">
        <v>3.2</v>
      </c>
      <c r="C265" s="1" t="s">
        <v>80</v>
      </c>
      <c r="D265" s="1" t="s">
        <v>6</v>
      </c>
      <c r="E265" s="1" t="str">
        <f xml:space="preserve"> VLOOKUP($A265, Sheet3!$A$2:$B$265, 2, FALSE)</f>
        <v>Comics</v>
      </c>
      <c r="F265" s="1">
        <f>VLOOKUP($A265, Sheet3!$A$2:$C$265, 3, FALSE)</f>
        <v>93965</v>
      </c>
      <c r="G265" s="1">
        <f>VLOOKUP($A265, Sheet3!$A$2:$D$265, 4, FALSE)</f>
        <v>5000000</v>
      </c>
      <c r="H265" s="1" t="str">
        <f>INDEX(Sheet3!$E$2:$E$265, MATCH($A265, Sheet3!$A$2:$A$265, 0))</f>
        <v>Free</v>
      </c>
      <c r="I265" s="1" t="str">
        <f>INDEX(Sheet3!$F$2:$F$265, MATCH($A265, Sheet3!$A$2:$A$265, 0))</f>
        <v>Teen</v>
      </c>
      <c r="J265" s="2">
        <f>INDEX(Sheet3!$G$2:$G$265, MATCH($A265, Sheet3!$A$2:$A$265, 0))</f>
        <v>43284</v>
      </c>
      <c r="K265" s="1" t="str">
        <f>INDEX(Sheet3!$H$2:$H$265, MATCH($A265, Sheet3!$A$2:$A$265, 0))</f>
        <v>6.3.0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BEEA-B886-4741-8961-177C119D1A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e Y d S U H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H m H U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h 1 J Q P O y o r a k B A A D G B A A A E w A c A E Z v c m 1 1 b G F z L 1 N l Y 3 R p b 2 4 x L m 0 g o h g A K K A U A A A A A A A A A A A A A A A A A A A A A A A A A A A A 5 V J N b 9 N A E L 1 H y n 8 Y m U s i L Z Z a F Y R A P k R O E U U I Q Z 1 y q V G 0 s Y d k x X p 3 t T N O G q L + d 8 Z x P 6 h S i r g h 4 c t 6 5 + 3 M e 2 / 3 E V Z s v I O i X 4 / e D A f D A a 1 0 x B q C 1 V t i H 3 G u Q 6 D 5 Q h P O i T U T Z G C R h w O Q r / B t r F A q O a 3 T q a / a B h 2 P 3 h q L a e 4 d y 4 Z G S f 6 6 v C C M V L 7 3 K + F y f l N O k b 6 z D + V U s 8 x l K i v f L I w z b v l c 6 E O 3 1 g K V p 1 c V W u j m U f l b Q W l F 6 2 S s L q d o T W M Y Y 5 a o R E H u b d s 4 y k 4 U n L r K 1 z I 0 O z p + c a z g c + s Z C 9 5 a z O 5 / 0 4 / e 4 d e x 6 o 0 9 S 0 S y E E d i O P c b 0 A T v U N f i I h G 3 M 7 2 Q h k / R N 9 J 9 U x / 1 d 6 H g 8 q Y + s b a o t N W R M o 7 t r 6 P z l X Z L h N k 2 4 P 2 0 W d S O v v n Y 9 L o 7 k E Z P y F C 7 X T I J Q Y y y H A X G K 7 5 W s E v O N Y v T 2 7 J r m w X G P V C Y H 3 h w e u L q 6 E 0 N X z A + w K 7 H w 4 F x j w l + I i O 6 X v 9 T E b n T 8 4 e E v P q / E p J r x q W P 2 8 P o 4 N r g R h r h z P H L k 7 R j 2 A N n T q 7 R 2 k e Q v c I D g v 5 d 4 W E U 7 + A P W r R e B H k 9 r G / B b t P 3 t j F 2 v X 8 R y J 9 Q S w E C L Q A U A A I A C A B 5 h 1 J Q c 9 8 5 e a g A A A D 4 A A A A E g A A A A A A A A A A A A A A A A A A A A A A Q 2 9 u Z m l n L 1 B h Y 2 t h Z 2 U u e G 1 s U E s B A i 0 A F A A C A A g A e Y d S U A / K 6 a u k A A A A 6 Q A A A B M A A A A A A A A A A A A A A A A A 9 A A A A F t D b 2 5 0 Z W 5 0 X 1 R 5 c G V z X S 5 4 b W x Q S w E C L Q A U A A I A C A B 5 h 1 J Q P O y o r a k B A A D G B A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g A A A A A A A G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z d G 9 y Z V 9 h c H B z X 2 J h c 2 V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4 V D E 2 O j U 5 O j A 5 L j M y N D g z M D V a I i A v P j x F b n R y e S B U e X B l P S J G a W x s Q 2 9 s d W 1 u V H l w Z X M i I F Z h b H V l P S J z Q m d V R 0 J n P T 0 i I C 8 + P E V u d H J 5 I F R 5 c G U 9 I k Z p b G x D b 2 x 1 b W 5 O Y W 1 l c y I g V m F s d W U 9 I n N b J n F 1 b 3 Q 7 Q X B w J n F 1 b 3 Q 7 L C Z x d W 9 0 O 1 J h d G l u Z y Z x d W 9 0 O y w m c X V v d D t T a X p l J n F 1 b 3 Q 7 L C Z x d W 9 0 O 0 F u Z H J v a W Q g V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N 0 b 3 J l X 2 F w c H N f Y m F z Z V 9 z d G F 0 c y 9 D a G F u Z 2 U g V H l w Z S 5 7 Q X B w L D B 9 J n F 1 b 3 Q 7 L C Z x d W 9 0 O 1 N l Y 3 R p b 2 4 x L 3 B s Y X l z d G 9 y Z V 9 h c H B z X 2 J h c 2 V f c 3 R h d H M v Q 2 h h b m d l I F R 5 c G U u e 1 J h d G l u Z y w x f S Z x d W 9 0 O y w m c X V v d D t T Z W N 0 a W 9 u M S 9 w b G F 5 c 3 R v c m V f Y X B w c 1 9 i Y X N l X 3 N 0 Y X R z L 0 N o Y W 5 n Z S B U e X B l L n t T a X p l L D J 9 J n F 1 b 3 Q 7 L C Z x d W 9 0 O 1 N l Y 3 R p b 2 4 x L 3 B s Y X l z d G 9 y Z V 9 h c H B z X 2 J h c 2 V f c 3 R h d H M v Q 2 h h b m d l I F R 5 c G U u e 0 F u Z H J v a W Q g V m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z d G 9 y Z V 9 h c H B z X 2 J h c 2 V f c 3 R h d H M v Q 2 h h b m d l I F R 5 c G U u e 0 F w c C w w f S Z x d W 9 0 O y w m c X V v d D t T Z W N 0 a W 9 u M S 9 w b G F 5 c 3 R v c m V f Y X B w c 1 9 i Y X N l X 3 N 0 Y X R z L 0 N o Y W 5 n Z S B U e X B l L n t S Y X R p b m c s M X 0 m c X V v d D s s J n F 1 b 3 Q 7 U 2 V j d G l v b j E v c G x h e X N 0 b 3 J l X 2 F w c H N f Y m F z Z V 9 z d G F 0 c y 9 D a G F u Z 2 U g V H l w Z S 5 7 U 2 l 6 Z S w y f S Z x d W 9 0 O y w m c X V v d D t T Z W N 0 a W 9 u M S 9 w b G F 5 c 3 R v c m V f Y X B w c 1 9 i Y X N l X 3 N 0 Y X R z L 0 N o Y W 5 n Z S B U e X B l L n t B b m R y b 2 l k I F Z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X N 0 b 3 J l X 2 F w c H N f Y m F z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i Y X N l X 3 N 0 Y X R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W R 2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X N 0 b 3 J l X 2 F w c H N f Y W R 2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O F Q x N j o 1 O T o 1 M C 4 x O D M 1 M D Y 2 W i I g L z 4 8 R W 5 0 c n k g V H l w Z T 0 i R m l s b E N v b H V t b l R 5 c G V z I i B W Y W x 1 Z T 0 i c 0 J n W U R B d 1 l H Q 1 F Z P S I g L z 4 8 R W 5 0 c n k g V H l w Z T 0 i R m l s b E N v b H V t b k 5 h b W V z I i B W Y W x 1 Z T 0 i c 1 s m c X V v d D t B c H A m c X V v d D s s J n F 1 b 3 Q 7 Q 2 F 0 Z W d v c n k m c X V v d D s s J n F 1 b 3 Q 7 U m V 2 a W V 3 c y Z x d W 9 0 O y w m c X V v d D t J b n N 0 Y W x s c y Z x d W 9 0 O y w m c X V v d D t U e X B l J n F 1 b 3 Q 7 L C Z x d W 9 0 O 0 N v b n R l b n Q g U m F 0 a W 5 n J n F 1 b 3 Q 7 L C Z x d W 9 0 O 0 x h c 3 Q g V X B k Y X R l Z C Z x d W 9 0 O y w m c X V v d D t D d X J y Z W 5 0 I F Z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z d G 9 y Z V 9 h c H B z X 2 F k d l 9 z d G F 0 c y 9 D a G F u Z 2 U g V H l w Z S 5 7 Q X B w L D B 9 J n F 1 b 3 Q 7 L C Z x d W 9 0 O 1 N l Y 3 R p b 2 4 x L 3 B s Y X l z d G 9 y Z V 9 h c H B z X 2 F k d l 9 z d G F 0 c y 9 D a G F u Z 2 U g V H l w Z S 5 7 Q 2 F 0 Z W d v c n k s M X 0 m c X V v d D s s J n F 1 b 3 Q 7 U 2 V j d G l v b j E v c G x h e X N 0 b 3 J l X 2 F w c H N f Y W R 2 X 3 N 0 Y X R z L 0 N o Y W 5 n Z S B U e X B l L n t S Z X Z p Z X d z L D J 9 J n F 1 b 3 Q 7 L C Z x d W 9 0 O 1 N l Y 3 R p b 2 4 x L 3 B s Y X l z d G 9 y Z V 9 h c H B z X 2 F k d l 9 z d G F 0 c y 9 D a G F u Z 2 U g V H l w Z S 5 7 S W 5 z d G F s b H M s M 3 0 m c X V v d D s s J n F 1 b 3 Q 7 U 2 V j d G l v b j E v c G x h e X N 0 b 3 J l X 2 F w c H N f Y W R 2 X 3 N 0 Y X R z L 0 N o Y W 5 n Z S B U e X B l L n t U e X B l L D R 9 J n F 1 b 3 Q 7 L C Z x d W 9 0 O 1 N l Y 3 R p b 2 4 x L 3 B s Y X l z d G 9 y Z V 9 h c H B z X 2 F k d l 9 z d G F 0 c y 9 D a G F u Z 2 U g V H l w Z S 5 7 Q 2 9 u d G V u d C B S Y X R p b m c s N X 0 m c X V v d D s s J n F 1 b 3 Q 7 U 2 V j d G l v b j E v c G x h e X N 0 b 3 J l X 2 F w c H N f Y W R 2 X 3 N 0 Y X R z L 0 N o Y W 5 n Z S B U e X B l L n t M Y X N 0 I F V w Z G F 0 Z W Q s N n 0 m c X V v d D s s J n F 1 b 3 Q 7 U 2 V j d G l v b j E v c G x h e X N 0 b 3 J l X 2 F w c H N f Y W R 2 X 3 N 0 Y X R z L 0 N o Y W 5 n Z S B U e X B l L n t D d X J y Z W 5 0 I F Z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c 3 R v c m V f Y X B w c 1 9 h Z H Z f c 3 R h d H M v Q 2 h h b m d l I F R 5 c G U u e 0 F w c C w w f S Z x d W 9 0 O y w m c X V v d D t T Z W N 0 a W 9 u M S 9 w b G F 5 c 3 R v c m V f Y X B w c 1 9 h Z H Z f c 3 R h d H M v Q 2 h h b m d l I F R 5 c G U u e 0 N h d G V n b 3 J 5 L D F 9 J n F 1 b 3 Q 7 L C Z x d W 9 0 O 1 N l Y 3 R p b 2 4 x L 3 B s Y X l z d G 9 y Z V 9 h c H B z X 2 F k d l 9 z d G F 0 c y 9 D a G F u Z 2 U g V H l w Z S 5 7 U m V 2 a W V 3 c y w y f S Z x d W 9 0 O y w m c X V v d D t T Z W N 0 a W 9 u M S 9 w b G F 5 c 3 R v c m V f Y X B w c 1 9 h Z H Z f c 3 R h d H M v Q 2 h h b m d l I F R 5 c G U u e 0 l u c 3 R h b G x z L D N 9 J n F 1 b 3 Q 7 L C Z x d W 9 0 O 1 N l Y 3 R p b 2 4 x L 3 B s Y X l z d G 9 y Z V 9 h c H B z X 2 F k d l 9 z d G F 0 c y 9 D a G F u Z 2 U g V H l w Z S 5 7 V H l w Z S w 0 f S Z x d W 9 0 O y w m c X V v d D t T Z W N 0 a W 9 u M S 9 w b G F 5 c 3 R v c m V f Y X B w c 1 9 h Z H Z f c 3 R h d H M v Q 2 h h b m d l I F R 5 c G U u e 0 N v b n R l b n Q g U m F 0 a W 5 n L D V 9 J n F 1 b 3 Q 7 L C Z x d W 9 0 O 1 N l Y 3 R p b 2 4 x L 3 B s Y X l z d G 9 y Z V 9 h c H B z X 2 F k d l 9 z d G F 0 c y 9 D a G F u Z 2 U g V H l w Z S 5 7 T G F z d C B V c G R h d G V k L D Z 9 J n F 1 b 3 Q 7 L C Z x d W 9 0 O 1 N l Y 3 R p b 2 4 x L 3 B s Y X l z d G 9 y Z V 9 h c H B z X 2 F k d l 9 z d G F 0 c y 9 D a G F u Z 2 U g V H l w Z S 5 7 Q 3 V y c m V u d C B W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z d G 9 y Z V 9 h c H B z X 2 F k d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d h R 0 n O + 5 Q 5 R z U / s A s 9 8 w A A A A A A I A A A A A A B B m A A A A A Q A A I A A A A I c q c d J c e j x H x V o p E R c 2 K P c G 7 c y e E d y c W R 5 H T E D p e z 1 4 A A A A A A 6 A A A A A A g A A I A A A A H 1 0 i b y z W + h G d J 7 + j t a u K E v E y t G 7 p E y + w U 2 l o v c 7 a 5 r N U A A A A I B k l 0 Q 7 v v b I a T z Y 3 L W r p A h k y N + Q h H 8 i + m C 2 r B K O y 2 l U 9 a J d g q o A R e c d F z V X C b f X d U p h c H L m e 8 i Z C n b H o Z G O R b n e G n 6 U m F x Z i L s F s y c k M r H + Q A A A A B l x 7 0 F i e Y N V 7 U a p z b v W q 1 A e y 3 Y h r K T j 6 A y r 6 B t A n / y h y x 2 Z 5 6 w Y V s U m w g a 6 v o p G B C Q e A K T H 5 d P / S g A m n t j O D 6 Q = < / D a t a M a s h u p > 
</file>

<file path=customXml/itemProps1.xml><?xml version="1.0" encoding="utf-8"?>
<ds:datastoreItem xmlns:ds="http://schemas.openxmlformats.org/officeDocument/2006/customXml" ds:itemID="{DE5D066B-CB15-469D-9C37-785B1CDB8B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Snow</dc:creator>
  <cp:lastModifiedBy>John Snow</cp:lastModifiedBy>
  <dcterms:created xsi:type="dcterms:W3CDTF">2020-02-18T16:58:42Z</dcterms:created>
  <dcterms:modified xsi:type="dcterms:W3CDTF">2020-02-18T17:37:05Z</dcterms:modified>
</cp:coreProperties>
</file>