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\\192.168.0.250\roaming users\suresha\Downloads\"/>
    </mc:Choice>
  </mc:AlternateContent>
  <xr:revisionPtr revIDLastSave="0" documentId="13_ncr:1_{0089A650-60C5-4942-B187-04D0F8D03A2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Questions" sheetId="5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5" l="1"/>
  <c r="G29" i="5"/>
  <c r="G30" i="5"/>
  <c r="G31" i="5"/>
  <c r="G32" i="5"/>
  <c r="G27" i="5"/>
  <c r="E102" i="5"/>
  <c r="E103" i="5"/>
  <c r="E104" i="5"/>
  <c r="E105" i="5"/>
  <c r="E106" i="5"/>
  <c r="E101" i="5"/>
  <c r="C86" i="5"/>
  <c r="D69" i="5"/>
  <c r="D70" i="5"/>
  <c r="D71" i="5"/>
  <c r="D72" i="5"/>
  <c r="D73" i="5"/>
  <c r="F68" i="5"/>
  <c r="D68" i="5"/>
  <c r="E69" i="5"/>
  <c r="E70" i="5"/>
  <c r="E71" i="5"/>
  <c r="E72" i="5"/>
  <c r="E73" i="5"/>
  <c r="E68" i="5"/>
  <c r="C69" i="5"/>
  <c r="C70" i="5"/>
  <c r="C71" i="5"/>
  <c r="C72" i="5"/>
  <c r="C73" i="5"/>
  <c r="C68" i="5"/>
  <c r="C58" i="5"/>
  <c r="C59" i="5"/>
  <c r="C60" i="5"/>
  <c r="C61" i="5"/>
  <c r="C62" i="5"/>
  <c r="C63" i="5"/>
  <c r="C57" i="5"/>
  <c r="D38" i="5"/>
  <c r="D39" i="5"/>
  <c r="D40" i="5"/>
  <c r="D41" i="5"/>
  <c r="D42" i="5"/>
  <c r="D37" i="5"/>
  <c r="F28" i="5"/>
  <c r="F29" i="5"/>
  <c r="F30" i="5"/>
  <c r="F31" i="5"/>
  <c r="F32" i="5"/>
  <c r="F27" i="5"/>
  <c r="E28" i="5"/>
  <c r="E29" i="5"/>
  <c r="E30" i="5"/>
  <c r="E31" i="5"/>
  <c r="E32" i="5"/>
  <c r="E27" i="5"/>
  <c r="D18" i="5"/>
  <c r="D19" i="5"/>
  <c r="D20" i="5"/>
  <c r="D21" i="5"/>
  <c r="D22" i="5"/>
  <c r="D17" i="5"/>
  <c r="G8" i="5"/>
  <c r="G9" i="5"/>
  <c r="G10" i="5"/>
  <c r="G11" i="5"/>
  <c r="G12" i="5"/>
  <c r="G7" i="5"/>
  <c r="F8" i="5"/>
  <c r="F9" i="5"/>
  <c r="F10" i="5"/>
  <c r="F11" i="5"/>
  <c r="F12" i="5"/>
  <c r="F7" i="5"/>
  <c r="E8" i="5"/>
  <c r="E9" i="5"/>
  <c r="E10" i="5"/>
  <c r="E11" i="5"/>
  <c r="E12" i="5"/>
  <c r="E7" i="5"/>
</calcChain>
</file>

<file path=xl/sharedStrings.xml><?xml version="1.0" encoding="utf-8"?>
<sst xmlns="http://schemas.openxmlformats.org/spreadsheetml/2006/main" count="133" uniqueCount="71">
  <si>
    <t>Name</t>
  </si>
  <si>
    <t>Chemistry</t>
  </si>
  <si>
    <t>Physics</t>
  </si>
  <si>
    <t>Average</t>
  </si>
  <si>
    <t>John</t>
  </si>
  <si>
    <t>Ross</t>
  </si>
  <si>
    <t>Natasha</t>
  </si>
  <si>
    <t>Gibbs</t>
  </si>
  <si>
    <t>Marco</t>
  </si>
  <si>
    <t>Diego</t>
  </si>
  <si>
    <t>Total</t>
  </si>
  <si>
    <t>GPA</t>
  </si>
  <si>
    <t>Employee ID</t>
  </si>
  <si>
    <t>Salary</t>
  </si>
  <si>
    <t>E-8851</t>
  </si>
  <si>
    <t>E-7531</t>
  </si>
  <si>
    <t>E-8832</t>
  </si>
  <si>
    <t>E-7845</t>
  </si>
  <si>
    <t>E-8758</t>
  </si>
  <si>
    <t>E-7785</t>
  </si>
  <si>
    <t>Sales</t>
  </si>
  <si>
    <t>Unit Sold</t>
  </si>
  <si>
    <t>Unit Price</t>
  </si>
  <si>
    <t>Sales (Rounded)</t>
  </si>
  <si>
    <t>First Name</t>
  </si>
  <si>
    <t>Last Name</t>
  </si>
  <si>
    <t>Full Name</t>
  </si>
  <si>
    <t>Geller</t>
  </si>
  <si>
    <t>Romanoff</t>
  </si>
  <si>
    <t>Reese</t>
  </si>
  <si>
    <t>William</t>
  </si>
  <si>
    <t>Polo</t>
  </si>
  <si>
    <t>Luna</t>
  </si>
  <si>
    <t>Joined</t>
  </si>
  <si>
    <t>Casper</t>
  </si>
  <si>
    <t>Middle Name</t>
  </si>
  <si>
    <t>Mary Elizabeth Smith</t>
  </si>
  <si>
    <t>Natasha Yvone Romanoff</t>
  </si>
  <si>
    <t>William Jackson Harper</t>
  </si>
  <si>
    <t>Ross James Geller</t>
  </si>
  <si>
    <t>Marco Van Basten</t>
  </si>
  <si>
    <t>Diego Garcia Lopez</t>
  </si>
  <si>
    <t>Country</t>
  </si>
  <si>
    <t>Japan</t>
  </si>
  <si>
    <t>Sweden</t>
  </si>
  <si>
    <t>USA</t>
  </si>
  <si>
    <t>Canada</t>
  </si>
  <si>
    <t>Exercise 02: Lookup Values (Left to Right)</t>
  </si>
  <si>
    <t>Exercise 01: Class Performance Evaluation</t>
  </si>
  <si>
    <t>Date 1</t>
  </si>
  <si>
    <t>Date 2</t>
  </si>
  <si>
    <t>My Date</t>
  </si>
  <si>
    <t>Result</t>
  </si>
  <si>
    <t>Excel Hands on Assignment</t>
  </si>
  <si>
    <t>Exercise 03: Rounding Values</t>
  </si>
  <si>
    <t>Exercise 04: Joining Two Strings</t>
  </si>
  <si>
    <t>`</t>
  </si>
  <si>
    <t>Exercise 05: Conditional Formatting</t>
  </si>
  <si>
    <t>John  Robin</t>
  </si>
  <si>
    <t xml:space="preserve">  Natasha  Singh</t>
  </si>
  <si>
    <t xml:space="preserve">Natasha  Roy   </t>
  </si>
  <si>
    <t>John M Miller</t>
  </si>
  <si>
    <t xml:space="preserve">  Marco Jolly</t>
  </si>
  <si>
    <t>Leonardo    S</t>
  </si>
  <si>
    <t xml:space="preserve">Exercise 06: Trim </t>
  </si>
  <si>
    <t>TRIM</t>
  </si>
  <si>
    <t>Exercise 07: Extract First, Middle, and Last Names</t>
  </si>
  <si>
    <t>Exercise 08: Conditional Summation</t>
  </si>
  <si>
    <t>Exercise 09: Data Validation</t>
  </si>
  <si>
    <t>Exercise 10: Check If a Date Is Between Two Dates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</si>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</sst>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_);[Red]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&quot;$&quot;#,##0.00"/>
    <numFmt numFmtId="168" formatCode="&quot;$&quot;#,##0"/>
    <numFmt numFmtId="169" formatCode="m/d/yyyy;@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CFFCC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9999F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3" fillId="0" borderId="2" applyNumberFormat="0" applyFill="0" applyAlignment="0" applyProtection="0"/>
    <xf numFmtId="166" fontId="4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vertical="center"/>
    </xf>
    <xf numFmtId="167" fontId="1" fillId="0" borderId="1" xfId="2" applyNumberFormat="1" applyFont="1" applyBorder="1" applyAlignment="1">
      <alignment vertical="center"/>
    </xf>
    <xf numFmtId="165" fontId="1" fillId="0" borderId="1" xfId="0" applyNumberFormat="1" applyFont="1" applyBorder="1" applyAlignment="1">
      <alignment vertical="center"/>
    </xf>
    <xf numFmtId="168" fontId="1" fillId="0" borderId="1" xfId="0" applyNumberFormat="1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14" fontId="1" fillId="0" borderId="1" xfId="0" applyNumberFormat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169" fontId="1" fillId="0" borderId="1" xfId="0" applyNumberFormat="1" applyFont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68" fontId="1" fillId="0" borderId="0" xfId="0" applyNumberFormat="1" applyFont="1" applyAlignment="1">
      <alignment vertical="center"/>
    </xf>
  </cellXfs>
  <cellStyles count="3">
    <cellStyle name="Currency" xfId="2" builtinId="4"/>
    <cellStyle name="Heading 2" xfId="1" builtinId="17" customBuiltin="1"/>
    <cellStyle name="Normal" xfId="0" builtinId="0"/>
  </cellStyles>
  <dxfs count="0"/>
  <tableStyles count="0" defaultTableStyle="TableStyleMedium2" defaultPivotStyle="PivotStyleLight16"/>
  <colors>
    <mruColors>
      <color rgb="FFE1F4FF"/>
      <color rgb="FFD9D9FF"/>
      <color rgb="FFC1C1FF"/>
      <color rgb="FFFFCCEC"/>
      <color rgb="FFECFFCC"/>
      <color rgb="FF9999FF"/>
      <color rgb="FFFFBA8F"/>
      <color rgb="FFFFDFCC"/>
      <color rgb="FF71B8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975360</xdr:colOff>
      <xdr:row>4</xdr:row>
      <xdr:rowOff>39793</xdr:rowOff>
    </xdr:from>
    <xdr:to>
      <xdr:col>12</xdr:col>
      <xdr:colOff>190500</xdr:colOff>
      <xdr:row>12</xdr:row>
      <xdr:rowOff>158750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2CF37935-64AC-28D7-53FD-CBA01CF76F6E}"/>
            </a:ext>
          </a:extLst>
        </xdr:cNvPr>
        <xdr:cNvSpPr/>
      </xdr:nvSpPr>
      <xdr:spPr>
        <a:xfrm>
          <a:off x="7367693" y="1013460"/>
          <a:ext cx="4771390" cy="2066290"/>
        </a:xfrm>
        <a:prstGeom prst="wedgeRoundRectCallout">
          <a:avLst>
            <a:gd name="adj1" fmla="val -65842"/>
            <a:gd name="adj2" fmla="val 35969"/>
            <a:gd name="adj3" fmla="val 16667"/>
          </a:avLst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342900" marR="0" lvl="0" indent="-342900">
            <a:lnSpc>
              <a:spcPct val="115000"/>
            </a:lnSpc>
            <a:spcBef>
              <a:spcPts val="0"/>
            </a:spcBef>
            <a:spcAft>
              <a:spcPts val="0"/>
            </a:spcAft>
            <a:buFont typeface="Symbol" panose="05050102010706020507" pitchFamily="18" charset="2"/>
            <a:buChar char=""/>
          </a:pPr>
          <a:r>
            <a:rPr lang="en-US" sz="1400" b="1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Exercise 01</a:t>
          </a:r>
        </a:p>
        <a:p>
          <a:pPr marL="342900" marR="0" lvl="0" indent="-342900">
            <a:lnSpc>
              <a:spcPct val="115000"/>
            </a:lnSpc>
            <a:spcBef>
              <a:spcPts val="0"/>
            </a:spcBef>
            <a:spcAft>
              <a:spcPts val="0"/>
            </a:spcAft>
            <a:buFont typeface="Symbol" panose="05050102010706020507" pitchFamily="18" charset="2"/>
            <a:buChar char=""/>
          </a:pPr>
          <a:r>
            <a:rPr lang="en-US" sz="1400" b="1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Class Performance Evaluation,</a:t>
          </a:r>
          <a:r>
            <a:rPr lang="en-US" sz="1400" b="1" baseline="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</a:t>
          </a:r>
          <a:r>
            <a:rPr lang="en-US" sz="1400" b="1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find below values -</a:t>
          </a:r>
        </a:p>
        <a:p>
          <a:pPr marL="742950" marR="0" lvl="1" indent="-285750">
            <a:lnSpc>
              <a:spcPct val="115000"/>
            </a:lnSpc>
            <a:spcBef>
              <a:spcPts val="0"/>
            </a:spcBef>
            <a:spcAft>
              <a:spcPts val="0"/>
            </a:spcAft>
            <a:buFont typeface="Courier New" panose="02070309020205020404" pitchFamily="49" charset="0"/>
            <a:buChar char="o"/>
          </a:pPr>
          <a:r>
            <a:rPr lang="en-US" sz="1400" b="1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The total number for each student</a:t>
          </a:r>
        </a:p>
        <a:p>
          <a:pPr marL="742950" marR="0" lvl="1" indent="-285750">
            <a:lnSpc>
              <a:spcPct val="115000"/>
            </a:lnSpc>
            <a:spcBef>
              <a:spcPts val="0"/>
            </a:spcBef>
            <a:spcAft>
              <a:spcPts val="0"/>
            </a:spcAft>
            <a:buFont typeface="Courier New" panose="02070309020205020404" pitchFamily="49" charset="0"/>
            <a:buChar char="o"/>
          </a:pPr>
          <a:r>
            <a:rPr lang="en-US" sz="1400" b="1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Their average on those subjects</a:t>
          </a:r>
        </a:p>
        <a:p>
          <a:pPr marL="742950" marR="0" lvl="1" indent="-285750">
            <a:lnSpc>
              <a:spcPct val="115000"/>
            </a:lnSpc>
            <a:spcBef>
              <a:spcPts val="0"/>
            </a:spcBef>
            <a:spcAft>
              <a:spcPts val="800"/>
            </a:spcAft>
            <a:buFont typeface="Courier New" panose="02070309020205020404" pitchFamily="49" charset="0"/>
            <a:buChar char="o"/>
          </a:pPr>
          <a:r>
            <a:rPr lang="en-US" sz="1400" b="1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Based on average score you will return a GPA.</a:t>
          </a:r>
          <a:r>
            <a:rPr lang="en-US" sz="1400" b="1" baseline="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</a:t>
          </a:r>
          <a:r>
            <a:rPr lang="en-US" sz="1400" b="1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For GPA calculation,</a:t>
          </a:r>
          <a:r>
            <a:rPr lang="en-US" sz="1400" b="1" baseline="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</a:t>
          </a:r>
          <a:r>
            <a:rPr lang="en-US" sz="1400" b="1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less than 60 is B and higher is A.</a:t>
          </a:r>
        </a:p>
      </xdr:txBody>
    </xdr:sp>
    <xdr:clientData/>
  </xdr:twoCellAnchor>
  <xdr:twoCellAnchor>
    <xdr:from>
      <xdr:col>7</xdr:col>
      <xdr:colOff>514350</xdr:colOff>
      <xdr:row>16</xdr:row>
      <xdr:rowOff>114300</xdr:rowOff>
    </xdr:from>
    <xdr:to>
      <xdr:col>12</xdr:col>
      <xdr:colOff>142875</xdr:colOff>
      <xdr:row>20</xdr:row>
      <xdr:rowOff>152400</xdr:rowOff>
    </xdr:to>
    <xdr:sp macro="" textlink="">
      <xdr:nvSpPr>
        <xdr:cNvPr id="3" name="Speech Bubble: Rectangle with Corners Rounded 2">
          <a:extLst>
            <a:ext uri="{FF2B5EF4-FFF2-40B4-BE49-F238E27FC236}">
              <a16:creationId xmlns:a16="http://schemas.microsoft.com/office/drawing/2014/main" id="{B55980F0-86BF-4ADC-B149-3186B2707087}"/>
            </a:ext>
          </a:extLst>
        </xdr:cNvPr>
        <xdr:cNvSpPr/>
      </xdr:nvSpPr>
      <xdr:spPr>
        <a:xfrm>
          <a:off x="6275070" y="4137660"/>
          <a:ext cx="5313045" cy="1043940"/>
        </a:xfrm>
        <a:prstGeom prst="wedgeRoundRectCallout">
          <a:avLst>
            <a:gd name="adj1" fmla="val -57175"/>
            <a:gd name="adj2" fmla="val 45833"/>
            <a:gd name="adj3" fmla="val 16667"/>
          </a:avLst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342900" marR="0" lvl="0" indent="-342900">
            <a:lnSpc>
              <a:spcPct val="115000"/>
            </a:lnSpc>
            <a:spcBef>
              <a:spcPts val="0"/>
            </a:spcBef>
            <a:spcAft>
              <a:spcPts val="0"/>
            </a:spcAft>
            <a:buFont typeface="Symbol" panose="05050102010706020507" pitchFamily="18" charset="2"/>
            <a:buChar char=""/>
          </a:pPr>
          <a:r>
            <a:rPr lang="en-US" sz="1400" b="1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Exercise 02:</a:t>
          </a:r>
          <a:r>
            <a:rPr lang="en-US" sz="14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</a:t>
          </a:r>
          <a:r>
            <a:rPr lang="en-US" sz="1400" b="1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Lookup Values (Left to Right)</a:t>
          </a:r>
          <a:r>
            <a:rPr lang="en-US" sz="14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.</a:t>
          </a:r>
        </a:p>
        <a:p>
          <a:pPr marL="742950" marR="0" lvl="1" indent="-285750">
            <a:lnSpc>
              <a:spcPct val="115000"/>
            </a:lnSpc>
            <a:spcBef>
              <a:spcPts val="0"/>
            </a:spcBef>
            <a:spcAft>
              <a:spcPts val="800"/>
            </a:spcAft>
            <a:buFont typeface="Courier New" panose="02070309020205020404" pitchFamily="49" charset="0"/>
            <a:buChar char="o"/>
          </a:pPr>
          <a:r>
            <a:rPr lang="en-US" sz="14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You need to find the employee salary from the lookup table on the right side.</a:t>
          </a:r>
        </a:p>
      </xdr:txBody>
    </xdr:sp>
    <xdr:clientData/>
  </xdr:twoCellAnchor>
  <xdr:twoCellAnchor>
    <xdr:from>
      <xdr:col>7</xdr:col>
      <xdr:colOff>1021292</xdr:colOff>
      <xdr:row>24</xdr:row>
      <xdr:rowOff>119593</xdr:rowOff>
    </xdr:from>
    <xdr:to>
      <xdr:col>12</xdr:col>
      <xdr:colOff>555626</xdr:colOff>
      <xdr:row>28</xdr:row>
      <xdr:rowOff>129117</xdr:rowOff>
    </xdr:to>
    <xdr:sp macro="" textlink="">
      <xdr:nvSpPr>
        <xdr:cNvPr id="5" name="Speech Bubble: Rectangle with Corners Rounded 4">
          <a:extLst>
            <a:ext uri="{FF2B5EF4-FFF2-40B4-BE49-F238E27FC236}">
              <a16:creationId xmlns:a16="http://schemas.microsoft.com/office/drawing/2014/main" id="{1950FF76-3129-C9BB-B3E5-8D578FE446E6}"/>
            </a:ext>
          </a:extLst>
        </xdr:cNvPr>
        <xdr:cNvSpPr/>
      </xdr:nvSpPr>
      <xdr:spPr>
        <a:xfrm>
          <a:off x="7635875" y="5961593"/>
          <a:ext cx="5090584" cy="983191"/>
        </a:xfrm>
        <a:prstGeom prst="wedgeRoundRectCallout">
          <a:avLst>
            <a:gd name="adj1" fmla="val -57175"/>
            <a:gd name="adj2" fmla="val 45833"/>
            <a:gd name="adj3" fmla="val 16667"/>
          </a:avLst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342900" marR="0" lvl="0" indent="-342900">
            <a:lnSpc>
              <a:spcPct val="115000"/>
            </a:lnSpc>
            <a:spcBef>
              <a:spcPts val="0"/>
            </a:spcBef>
            <a:spcAft>
              <a:spcPts val="0"/>
            </a:spcAft>
            <a:buFont typeface="Symbol" panose="05050102010706020507" pitchFamily="18" charset="2"/>
            <a:buChar char=""/>
          </a:pPr>
          <a:r>
            <a:rPr lang="en-US" sz="1400" b="1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Exercise 04: Rounding Values.</a:t>
          </a:r>
          <a:endParaRPr lang="en-US" sz="1400">
            <a:solidFill>
              <a:sysClr val="windowText" lastClr="000000"/>
            </a:solidFill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L="742950" marR="0" lvl="1" indent="-285750">
            <a:lnSpc>
              <a:spcPct val="115000"/>
            </a:lnSpc>
            <a:spcBef>
              <a:spcPts val="0"/>
            </a:spcBef>
            <a:spcAft>
              <a:spcPts val="800"/>
            </a:spcAft>
            <a:buFont typeface="Courier New" panose="02070309020205020404" pitchFamily="49" charset="0"/>
            <a:buChar char="o"/>
          </a:pPr>
          <a:r>
            <a:rPr lang="en-US" sz="14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You will need to round the sales generated values in this exercise.</a:t>
          </a:r>
        </a:p>
      </xdr:txBody>
    </xdr:sp>
    <xdr:clientData/>
  </xdr:twoCellAnchor>
  <xdr:twoCellAnchor>
    <xdr:from>
      <xdr:col>4</xdr:col>
      <xdr:colOff>457200</xdr:colOff>
      <xdr:row>35</xdr:row>
      <xdr:rowOff>123826</xdr:rowOff>
    </xdr:from>
    <xdr:to>
      <xdr:col>7</xdr:col>
      <xdr:colOff>2381250</xdr:colOff>
      <xdr:row>39</xdr:row>
      <xdr:rowOff>57150</xdr:rowOff>
    </xdr:to>
    <xdr:sp macro="" textlink="">
      <xdr:nvSpPr>
        <xdr:cNvPr id="6" name="Speech Bubble: Rectangle with Corners Rounded 5">
          <a:extLst>
            <a:ext uri="{FF2B5EF4-FFF2-40B4-BE49-F238E27FC236}">
              <a16:creationId xmlns:a16="http://schemas.microsoft.com/office/drawing/2014/main" id="{9681C697-75F1-0A0D-35FB-8B43967C2FB7}"/>
            </a:ext>
          </a:extLst>
        </xdr:cNvPr>
        <xdr:cNvSpPr/>
      </xdr:nvSpPr>
      <xdr:spPr>
        <a:xfrm>
          <a:off x="4552950" y="11268076"/>
          <a:ext cx="5162550" cy="923924"/>
        </a:xfrm>
        <a:prstGeom prst="wedgeRoundRectCallout">
          <a:avLst>
            <a:gd name="adj1" fmla="val -57175"/>
            <a:gd name="adj2" fmla="val 45833"/>
            <a:gd name="adj3" fmla="val 16667"/>
          </a:avLst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342900" marR="0" lvl="0" indent="-342900">
            <a:lnSpc>
              <a:spcPct val="115000"/>
            </a:lnSpc>
            <a:spcBef>
              <a:spcPts val="0"/>
            </a:spcBef>
            <a:spcAft>
              <a:spcPts val="0"/>
            </a:spcAft>
            <a:buFont typeface="Symbol" panose="05050102010706020507" pitchFamily="18" charset="2"/>
            <a:buChar char=""/>
          </a:pPr>
          <a:r>
            <a:rPr lang="en-US" sz="1400" b="1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Exercise 05:</a:t>
          </a:r>
          <a:r>
            <a:rPr lang="en-US" sz="14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</a:t>
          </a:r>
          <a:r>
            <a:rPr lang="en-US" sz="1400" b="1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Joining Two Strings</a:t>
          </a:r>
          <a:r>
            <a:rPr lang="en-US" sz="14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.</a:t>
          </a:r>
        </a:p>
        <a:p>
          <a:pPr marL="742950" marR="0" lvl="1" indent="-285750">
            <a:lnSpc>
              <a:spcPct val="115000"/>
            </a:lnSpc>
            <a:spcBef>
              <a:spcPts val="0"/>
            </a:spcBef>
            <a:spcAft>
              <a:spcPts val="800"/>
            </a:spcAft>
            <a:buFont typeface="Courier New" panose="02070309020205020404" pitchFamily="49" charset="0"/>
            <a:buChar char="o"/>
          </a:pPr>
          <a:r>
            <a:rPr lang="en-US" sz="14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You will need to join the first name and last name.</a:t>
          </a:r>
        </a:p>
      </xdr:txBody>
    </xdr:sp>
    <xdr:clientData/>
  </xdr:twoCellAnchor>
  <xdr:twoCellAnchor>
    <xdr:from>
      <xdr:col>4</xdr:col>
      <xdr:colOff>504825</xdr:colOff>
      <xdr:row>44</xdr:row>
      <xdr:rowOff>238126</xdr:rowOff>
    </xdr:from>
    <xdr:to>
      <xdr:col>7</xdr:col>
      <xdr:colOff>2428875</xdr:colOff>
      <xdr:row>48</xdr:row>
      <xdr:rowOff>171450</xdr:rowOff>
    </xdr:to>
    <xdr:sp macro="" textlink="">
      <xdr:nvSpPr>
        <xdr:cNvPr id="7" name="Speech Bubble: Rectangle with Corners Rounded 6">
          <a:extLst>
            <a:ext uri="{FF2B5EF4-FFF2-40B4-BE49-F238E27FC236}">
              <a16:creationId xmlns:a16="http://schemas.microsoft.com/office/drawing/2014/main" id="{302443D5-C5D8-69B1-F032-92D5BF498C74}"/>
            </a:ext>
          </a:extLst>
        </xdr:cNvPr>
        <xdr:cNvSpPr/>
      </xdr:nvSpPr>
      <xdr:spPr>
        <a:xfrm>
          <a:off x="4600575" y="13611226"/>
          <a:ext cx="5162550" cy="923924"/>
        </a:xfrm>
        <a:prstGeom prst="wedgeRoundRectCallout">
          <a:avLst>
            <a:gd name="adj1" fmla="val -57175"/>
            <a:gd name="adj2" fmla="val 45833"/>
            <a:gd name="adj3" fmla="val 16667"/>
          </a:avLst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342900" marR="0" lvl="0" indent="-342900">
            <a:lnSpc>
              <a:spcPct val="115000"/>
            </a:lnSpc>
            <a:spcBef>
              <a:spcPts val="0"/>
            </a:spcBef>
            <a:spcAft>
              <a:spcPts val="0"/>
            </a:spcAft>
            <a:buFont typeface="Symbol" panose="05050102010706020507" pitchFamily="18" charset="2"/>
            <a:buChar char=""/>
          </a:pPr>
          <a:r>
            <a:rPr lang="en-US" sz="1400" b="1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Exercise 06: Conditional Formatting</a:t>
          </a:r>
          <a:r>
            <a:rPr lang="en-US" sz="14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.</a:t>
          </a:r>
        </a:p>
        <a:p>
          <a:pPr marL="742950" marR="0" lvl="1" indent="-285750">
            <a:lnSpc>
              <a:spcPct val="115000"/>
            </a:lnSpc>
            <a:spcBef>
              <a:spcPts val="0"/>
            </a:spcBef>
            <a:spcAft>
              <a:spcPts val="800"/>
            </a:spcAft>
            <a:buFont typeface="Courier New" panose="02070309020205020404" pitchFamily="49" charset="0"/>
            <a:buChar char="o"/>
          </a:pPr>
          <a:r>
            <a:rPr lang="en-US" sz="14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Your task is to create a </a:t>
          </a:r>
          <a:r>
            <a:rPr lang="en-US" sz="1400" b="1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Data Bar</a:t>
          </a:r>
          <a:r>
            <a:rPr lang="en-US" sz="14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for the salary values and hide the salary values.</a:t>
          </a:r>
        </a:p>
      </xdr:txBody>
    </xdr:sp>
    <xdr:clientData/>
  </xdr:twoCellAnchor>
  <xdr:twoCellAnchor>
    <xdr:from>
      <xdr:col>3</xdr:col>
      <xdr:colOff>375285</xdr:colOff>
      <xdr:row>57</xdr:row>
      <xdr:rowOff>81915</xdr:rowOff>
    </xdr:from>
    <xdr:to>
      <xdr:col>7</xdr:col>
      <xdr:colOff>838200</xdr:colOff>
      <xdr:row>60</xdr:row>
      <xdr:rowOff>45720</xdr:rowOff>
    </xdr:to>
    <xdr:sp macro="" textlink="">
      <xdr:nvSpPr>
        <xdr:cNvPr id="8" name="Speech Bubble: Rectangle with Corners Rounded 7">
          <a:extLst>
            <a:ext uri="{FF2B5EF4-FFF2-40B4-BE49-F238E27FC236}">
              <a16:creationId xmlns:a16="http://schemas.microsoft.com/office/drawing/2014/main" id="{80D70194-41B4-57CD-F83A-B71F83D8F760}"/>
            </a:ext>
          </a:extLst>
        </xdr:cNvPr>
        <xdr:cNvSpPr/>
      </xdr:nvSpPr>
      <xdr:spPr>
        <a:xfrm>
          <a:off x="2623185" y="14415135"/>
          <a:ext cx="4448175" cy="718185"/>
        </a:xfrm>
        <a:prstGeom prst="wedgeRoundRectCallout">
          <a:avLst>
            <a:gd name="adj1" fmla="val -57175"/>
            <a:gd name="adj2" fmla="val 45833"/>
            <a:gd name="adj3" fmla="val 16667"/>
          </a:avLst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342900" marR="0" lvl="0" indent="-342900">
            <a:lnSpc>
              <a:spcPct val="115000"/>
            </a:lnSpc>
            <a:spcBef>
              <a:spcPts val="0"/>
            </a:spcBef>
            <a:spcAft>
              <a:spcPts val="0"/>
            </a:spcAft>
            <a:buFont typeface="Symbol" panose="05050102010706020507" pitchFamily="18" charset="2"/>
            <a:buChar char=""/>
          </a:pPr>
          <a:r>
            <a:rPr lang="en-US" sz="1400" b="1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Exercise 07:</a:t>
          </a:r>
          <a:r>
            <a:rPr lang="en-US" sz="14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</a:t>
          </a:r>
          <a:r>
            <a:rPr lang="en-US" sz="1400" b="1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Counting Unique Values</a:t>
          </a:r>
          <a:r>
            <a:rPr lang="en-US" sz="14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.</a:t>
          </a:r>
        </a:p>
        <a:p>
          <a:pPr marL="742950" marR="0" lvl="1" indent="-285750" algn="l">
            <a:lnSpc>
              <a:spcPct val="115000"/>
            </a:lnSpc>
            <a:spcBef>
              <a:spcPts val="0"/>
            </a:spcBef>
            <a:spcAft>
              <a:spcPts val="800"/>
            </a:spcAft>
            <a:buFont typeface="Courier New" panose="02070309020205020404" pitchFamily="49" charset="0"/>
            <a:buChar char="o"/>
          </a:pPr>
          <a:r>
            <a:rPr lang="en-US" sz="14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Kindly Trim()</a:t>
          </a:r>
          <a:r>
            <a:rPr lang="en-US" sz="1400" baseline="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the Name column</a:t>
          </a:r>
          <a:endParaRPr lang="en-US" sz="1400">
            <a:solidFill>
              <a:sysClr val="windowText" lastClr="000000"/>
            </a:solidFill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20109</xdr:colOff>
      <xdr:row>65</xdr:row>
      <xdr:rowOff>196850</xdr:rowOff>
    </xdr:from>
    <xdr:to>
      <xdr:col>9</xdr:col>
      <xdr:colOff>327026</xdr:colOff>
      <xdr:row>70</xdr:row>
      <xdr:rowOff>1058</xdr:rowOff>
    </xdr:to>
    <xdr:sp macro="" textlink="">
      <xdr:nvSpPr>
        <xdr:cNvPr id="9" name="Speech Bubble: Rectangle with Corners Rounded 8">
          <a:extLst>
            <a:ext uri="{FF2B5EF4-FFF2-40B4-BE49-F238E27FC236}">
              <a16:creationId xmlns:a16="http://schemas.microsoft.com/office/drawing/2014/main" id="{26342CF8-E889-C069-4B20-8D438FF7462A}"/>
            </a:ext>
          </a:extLst>
        </xdr:cNvPr>
        <xdr:cNvSpPr/>
      </xdr:nvSpPr>
      <xdr:spPr>
        <a:xfrm>
          <a:off x="5459942" y="16018933"/>
          <a:ext cx="4974167" cy="1021292"/>
        </a:xfrm>
        <a:prstGeom prst="wedgeRoundRectCallout">
          <a:avLst>
            <a:gd name="adj1" fmla="val -57175"/>
            <a:gd name="adj2" fmla="val 45833"/>
            <a:gd name="adj3" fmla="val 16667"/>
          </a:avLst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342900" marR="0" lvl="0" indent="-342900">
            <a:lnSpc>
              <a:spcPct val="115000"/>
            </a:lnSpc>
            <a:spcBef>
              <a:spcPts val="0"/>
            </a:spcBef>
            <a:spcAft>
              <a:spcPts val="0"/>
            </a:spcAft>
            <a:buFont typeface="Symbol" panose="05050102010706020507" pitchFamily="18" charset="2"/>
            <a:buChar char=""/>
          </a:pPr>
          <a:r>
            <a:rPr lang="en-US" sz="1400" b="1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Exercise 08: Extract First, Middle, and Last Name</a:t>
          </a:r>
          <a:r>
            <a:rPr lang="en-US" sz="14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.</a:t>
          </a:r>
        </a:p>
        <a:p>
          <a:pPr marL="742950" marR="0" lvl="1" indent="-285750">
            <a:lnSpc>
              <a:spcPct val="115000"/>
            </a:lnSpc>
            <a:spcBef>
              <a:spcPts val="0"/>
            </a:spcBef>
            <a:spcAft>
              <a:spcPts val="800"/>
            </a:spcAft>
            <a:buFont typeface="Courier New" panose="02070309020205020404" pitchFamily="49" charset="0"/>
            <a:buChar char="o"/>
          </a:pPr>
          <a:r>
            <a:rPr lang="en-US" sz="14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You need to separate the three parts of a name from a given list.</a:t>
          </a:r>
        </a:p>
      </xdr:txBody>
    </xdr:sp>
    <xdr:clientData/>
  </xdr:twoCellAnchor>
  <xdr:twoCellAnchor>
    <xdr:from>
      <xdr:col>4</xdr:col>
      <xdr:colOff>509058</xdr:colOff>
      <xdr:row>76</xdr:row>
      <xdr:rowOff>209550</xdr:rowOff>
    </xdr:from>
    <xdr:to>
      <xdr:col>7</xdr:col>
      <xdr:colOff>2335741</xdr:colOff>
      <xdr:row>81</xdr:row>
      <xdr:rowOff>9526</xdr:rowOff>
    </xdr:to>
    <xdr:sp macro="" textlink="">
      <xdr:nvSpPr>
        <xdr:cNvPr id="10" name="Speech Bubble: Rectangle with Corners Rounded 9">
          <a:extLst>
            <a:ext uri="{FF2B5EF4-FFF2-40B4-BE49-F238E27FC236}">
              <a16:creationId xmlns:a16="http://schemas.microsoft.com/office/drawing/2014/main" id="{8AD61ADF-FDD6-720A-2D7C-20D72215386D}"/>
            </a:ext>
          </a:extLst>
        </xdr:cNvPr>
        <xdr:cNvSpPr/>
      </xdr:nvSpPr>
      <xdr:spPr>
        <a:xfrm>
          <a:off x="4096808" y="18709217"/>
          <a:ext cx="4853516" cy="1017059"/>
        </a:xfrm>
        <a:prstGeom prst="wedgeRoundRectCallout">
          <a:avLst>
            <a:gd name="adj1" fmla="val -57175"/>
            <a:gd name="adj2" fmla="val 45833"/>
            <a:gd name="adj3" fmla="val 16667"/>
          </a:avLst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342900" marR="0" lvl="0" indent="-342900">
            <a:lnSpc>
              <a:spcPct val="115000"/>
            </a:lnSpc>
            <a:spcBef>
              <a:spcPts val="0"/>
            </a:spcBef>
            <a:spcAft>
              <a:spcPts val="0"/>
            </a:spcAft>
            <a:buFont typeface="Symbol" panose="05050102010706020507" pitchFamily="18" charset="2"/>
            <a:buChar char=""/>
          </a:pPr>
          <a:r>
            <a:rPr lang="en-US" sz="1400" b="1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Exercise 09: Conditional Summation</a:t>
          </a:r>
          <a:r>
            <a:rPr lang="en-US" sz="14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.</a:t>
          </a:r>
        </a:p>
        <a:p>
          <a:pPr marL="742950" marR="0" lvl="1" indent="-285750">
            <a:lnSpc>
              <a:spcPct val="115000"/>
            </a:lnSpc>
            <a:spcBef>
              <a:spcPts val="0"/>
            </a:spcBef>
            <a:spcAft>
              <a:spcPts val="800"/>
            </a:spcAft>
            <a:buFont typeface="Courier New" panose="02070309020205020404" pitchFamily="49" charset="0"/>
            <a:buChar char="o"/>
          </a:pPr>
          <a:r>
            <a:rPr lang="en-US" sz="14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You will need to find the total sales for a particular country.</a:t>
          </a:r>
        </a:p>
      </xdr:txBody>
    </xdr:sp>
    <xdr:clientData/>
  </xdr:twoCellAnchor>
  <xdr:twoCellAnchor>
    <xdr:from>
      <xdr:col>3</xdr:col>
      <xdr:colOff>485775</xdr:colOff>
      <xdr:row>88</xdr:row>
      <xdr:rowOff>66675</xdr:rowOff>
    </xdr:from>
    <xdr:to>
      <xdr:col>7</xdr:col>
      <xdr:colOff>1285875</xdr:colOff>
      <xdr:row>92</xdr:row>
      <xdr:rowOff>114300</xdr:rowOff>
    </xdr:to>
    <xdr:sp macro="" textlink="">
      <xdr:nvSpPr>
        <xdr:cNvPr id="11" name="Speech Bubble: Rectangle with Corners Rounded 10">
          <a:extLst>
            <a:ext uri="{FF2B5EF4-FFF2-40B4-BE49-F238E27FC236}">
              <a16:creationId xmlns:a16="http://schemas.microsoft.com/office/drawing/2014/main" id="{DECD1097-3F32-4A75-392D-458D56356487}"/>
            </a:ext>
          </a:extLst>
        </xdr:cNvPr>
        <xdr:cNvSpPr/>
      </xdr:nvSpPr>
      <xdr:spPr>
        <a:xfrm>
          <a:off x="3457575" y="25574625"/>
          <a:ext cx="5162550" cy="1038225"/>
        </a:xfrm>
        <a:prstGeom prst="wedgeRoundRectCallout">
          <a:avLst>
            <a:gd name="adj1" fmla="val -57175"/>
            <a:gd name="adj2" fmla="val 45833"/>
            <a:gd name="adj3" fmla="val 16667"/>
          </a:avLst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342900" marR="0" lvl="0" indent="-342900">
            <a:lnSpc>
              <a:spcPct val="115000"/>
            </a:lnSpc>
            <a:spcBef>
              <a:spcPts val="0"/>
            </a:spcBef>
            <a:spcAft>
              <a:spcPts val="0"/>
            </a:spcAft>
            <a:buFont typeface="Symbol" panose="05050102010706020507" pitchFamily="18" charset="2"/>
            <a:buChar char=""/>
          </a:pPr>
          <a:r>
            <a:rPr lang="en-US" sz="1400" b="1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Exercise 10: Data Validation</a:t>
          </a:r>
          <a:r>
            <a:rPr lang="en-US" sz="14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.</a:t>
          </a:r>
        </a:p>
        <a:p>
          <a:pPr marL="742950" marR="0" lvl="1" indent="-285750">
            <a:lnSpc>
              <a:spcPct val="115000"/>
            </a:lnSpc>
            <a:spcBef>
              <a:spcPts val="0"/>
            </a:spcBef>
            <a:spcAft>
              <a:spcPts val="800"/>
            </a:spcAft>
            <a:buFont typeface="Courier New" panose="02070309020205020404" pitchFamily="49" charset="0"/>
            <a:buChar char="o"/>
          </a:pPr>
          <a:r>
            <a:rPr lang="en-US" sz="14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Your objective is to ensure that user cannot type less than </a:t>
          </a:r>
          <a:r>
            <a:rPr lang="en-US" sz="1400" b="1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0</a:t>
          </a:r>
          <a:r>
            <a:rPr lang="en-US" sz="14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in a column.</a:t>
          </a:r>
        </a:p>
      </xdr:txBody>
    </xdr:sp>
    <xdr:clientData/>
  </xdr:twoCellAnchor>
  <xdr:twoCellAnchor>
    <xdr:from>
      <xdr:col>5</xdr:col>
      <xdr:colOff>457200</xdr:colOff>
      <xdr:row>98</xdr:row>
      <xdr:rowOff>114300</xdr:rowOff>
    </xdr:from>
    <xdr:to>
      <xdr:col>8</xdr:col>
      <xdr:colOff>552450</xdr:colOff>
      <xdr:row>102</xdr:row>
      <xdr:rowOff>161925</xdr:rowOff>
    </xdr:to>
    <xdr:sp macro="" textlink="">
      <xdr:nvSpPr>
        <xdr:cNvPr id="12" name="Speech Bubble: Rectangle with Corners Rounded 11">
          <a:extLst>
            <a:ext uri="{FF2B5EF4-FFF2-40B4-BE49-F238E27FC236}">
              <a16:creationId xmlns:a16="http://schemas.microsoft.com/office/drawing/2014/main" id="{F7FCA17D-5AA0-D74F-CA38-46C38549BED6}"/>
            </a:ext>
          </a:extLst>
        </xdr:cNvPr>
        <xdr:cNvSpPr/>
      </xdr:nvSpPr>
      <xdr:spPr>
        <a:xfrm>
          <a:off x="5429250" y="28098750"/>
          <a:ext cx="5162550" cy="1038225"/>
        </a:xfrm>
        <a:prstGeom prst="wedgeRoundRectCallout">
          <a:avLst>
            <a:gd name="adj1" fmla="val -57175"/>
            <a:gd name="adj2" fmla="val 45833"/>
            <a:gd name="adj3" fmla="val 16667"/>
          </a:avLst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342900" marR="0" lvl="0" indent="-342900">
            <a:lnSpc>
              <a:spcPct val="115000"/>
            </a:lnSpc>
            <a:spcBef>
              <a:spcPts val="0"/>
            </a:spcBef>
            <a:spcAft>
              <a:spcPts val="0"/>
            </a:spcAft>
            <a:buFont typeface="Symbol" panose="05050102010706020507" pitchFamily="18" charset="2"/>
            <a:buChar char=""/>
          </a:pPr>
          <a:r>
            <a:rPr lang="en-US" sz="1400" b="1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Exercise 11: Check If a Date Is Between Two Dates</a:t>
          </a:r>
          <a:r>
            <a:rPr lang="en-US" sz="14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.</a:t>
          </a:r>
        </a:p>
        <a:p>
          <a:pPr marL="742950" marR="0" lvl="1" indent="-285750">
            <a:lnSpc>
              <a:spcPct val="115000"/>
            </a:lnSpc>
            <a:spcBef>
              <a:spcPts val="0"/>
            </a:spcBef>
            <a:spcAft>
              <a:spcPts val="800"/>
            </a:spcAft>
            <a:buFont typeface="Courier New" panose="02070309020205020404" pitchFamily="49" charset="0"/>
            <a:buChar char="o"/>
          </a:pPr>
          <a:r>
            <a:rPr lang="en-US" sz="14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Your target is to determine whether a date is between two dates or not.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376A6-1947-45CB-9C72-F247552FBE15}">
  <dimension ref="B2:J106"/>
  <sheetViews>
    <sheetView showGridLines="0" tabSelected="1" topLeftCell="A14" zoomScale="90" zoomScaleNormal="90" workbookViewId="0">
      <selection activeCell="F32" sqref="F32"/>
    </sheetView>
  </sheetViews>
  <sheetFormatPr defaultColWidth="9.140625" defaultRowHeight="20.100000000000001" customHeight="1" x14ac:dyDescent="0.25"/>
  <cols>
    <col min="1" max="1" width="3.7109375" style="1" customWidth="1"/>
    <col min="2" max="2" width="19.7109375" style="1" customWidth="1"/>
    <col min="3" max="3" width="15.140625" style="1" customWidth="1"/>
    <col min="4" max="4" width="15.42578125" style="1" customWidth="1"/>
    <col min="5" max="5" width="12.85546875" style="1" customWidth="1"/>
    <col min="6" max="6" width="18.28515625" style="1" bestFit="1" customWidth="1"/>
    <col min="7" max="7" width="14.28515625" style="1" customWidth="1"/>
    <col min="8" max="8" width="40.5703125" style="1" customWidth="1"/>
    <col min="9" max="9" width="15" style="1" bestFit="1" customWidth="1"/>
    <col min="10" max="13" width="9.140625" style="1"/>
    <col min="14" max="14" width="13.7109375" style="1" bestFit="1" customWidth="1"/>
    <col min="15" max="15" width="12.42578125" style="1" bestFit="1" customWidth="1"/>
    <col min="16" max="16384" width="9.140625" style="1"/>
  </cols>
  <sheetData>
    <row r="2" spans="2:10" ht="20.100000000000001" customHeight="1" x14ac:dyDescent="0.25">
      <c r="B2" s="27" t="s">
        <v>53</v>
      </c>
      <c r="C2" s="28"/>
      <c r="D2" s="28"/>
      <c r="E2" s="28"/>
      <c r="F2" s="28"/>
      <c r="G2" s="29"/>
    </row>
    <row r="4" spans="2:10" ht="20.100000000000001" customHeight="1" x14ac:dyDescent="0.25">
      <c r="B4" s="24" t="s">
        <v>48</v>
      </c>
      <c r="C4" s="25"/>
      <c r="D4" s="25"/>
      <c r="E4" s="25"/>
      <c r="F4" s="25"/>
      <c r="G4" s="26"/>
      <c r="H4" s="1" t="s">
        <v>70</v>
      </c>
    </row>
    <row r="6" spans="2:10" ht="20.100000000000001" customHeight="1" x14ac:dyDescent="0.25">
      <c r="B6" s="4" t="s">
        <v>0</v>
      </c>
      <c r="C6" s="4" t="s">
        <v>1</v>
      </c>
      <c r="D6" s="4" t="s">
        <v>2</v>
      </c>
      <c r="E6" s="4" t="s">
        <v>10</v>
      </c>
      <c r="F6" s="4" t="s">
        <v>3</v>
      </c>
      <c r="G6" s="4" t="s">
        <v>11</v>
      </c>
    </row>
    <row r="7" spans="2:10" ht="20.100000000000001" customHeight="1" x14ac:dyDescent="0.25">
      <c r="B7" s="3" t="s">
        <v>4</v>
      </c>
      <c r="C7" s="3">
        <v>65</v>
      </c>
      <c r="D7" s="3">
        <v>78</v>
      </c>
      <c r="E7" s="1">
        <f>SUM(C7:D7)</f>
        <v>143</v>
      </c>
      <c r="F7" s="3">
        <f>AVERAGE(C7:D7)</f>
        <v>71.5</v>
      </c>
      <c r="G7" s="3" t="str">
        <f>IF(F7&lt;60,"B","A")</f>
        <v>A</v>
      </c>
    </row>
    <row r="8" spans="2:10" ht="20.100000000000001" customHeight="1" x14ac:dyDescent="0.25">
      <c r="B8" s="3" t="s">
        <v>5</v>
      </c>
      <c r="C8" s="3">
        <v>57</v>
      </c>
      <c r="D8" s="3">
        <v>52</v>
      </c>
      <c r="E8" s="1">
        <f t="shared" ref="E8:E12" si="0">SUM(C8:D8)</f>
        <v>109</v>
      </c>
      <c r="F8" s="3">
        <f t="shared" ref="F8:F12" si="1">AVERAGE(C8:D8)</f>
        <v>54.5</v>
      </c>
      <c r="G8" s="3" t="str">
        <f t="shared" ref="G8:G12" si="2">IF(F8&lt;60,"B","A")</f>
        <v>B</v>
      </c>
      <c r="J8" s="2"/>
    </row>
    <row r="9" spans="2:10" ht="20.100000000000001" customHeight="1" x14ac:dyDescent="0.25">
      <c r="B9" s="3" t="s">
        <v>6</v>
      </c>
      <c r="C9" s="3">
        <v>58</v>
      </c>
      <c r="D9" s="3">
        <v>33</v>
      </c>
      <c r="E9" s="1">
        <f t="shared" si="0"/>
        <v>91</v>
      </c>
      <c r="F9" s="3">
        <f t="shared" si="1"/>
        <v>45.5</v>
      </c>
      <c r="G9" s="3" t="str">
        <f t="shared" si="2"/>
        <v>B</v>
      </c>
      <c r="J9" s="2"/>
    </row>
    <row r="10" spans="2:10" ht="20.100000000000001" customHeight="1" x14ac:dyDescent="0.25">
      <c r="B10" s="3" t="s">
        <v>7</v>
      </c>
      <c r="C10" s="3">
        <v>54</v>
      </c>
      <c r="D10" s="3">
        <v>45</v>
      </c>
      <c r="E10" s="1">
        <f t="shared" si="0"/>
        <v>99</v>
      </c>
      <c r="F10" s="3">
        <f t="shared" si="1"/>
        <v>49.5</v>
      </c>
      <c r="G10" s="3" t="str">
        <f t="shared" si="2"/>
        <v>B</v>
      </c>
      <c r="J10" s="2"/>
    </row>
    <row r="11" spans="2:10" ht="20.100000000000001" customHeight="1" x14ac:dyDescent="0.25">
      <c r="B11" s="3" t="s">
        <v>8</v>
      </c>
      <c r="C11" s="3">
        <v>71</v>
      </c>
      <c r="D11" s="3">
        <v>46</v>
      </c>
      <c r="E11" s="1">
        <f t="shared" si="0"/>
        <v>117</v>
      </c>
      <c r="F11" s="3">
        <f t="shared" si="1"/>
        <v>58.5</v>
      </c>
      <c r="G11" s="3" t="str">
        <f t="shared" si="2"/>
        <v>B</v>
      </c>
      <c r="J11" s="2"/>
    </row>
    <row r="12" spans="2:10" ht="20.100000000000001" customHeight="1" x14ac:dyDescent="0.25">
      <c r="B12" s="3" t="s">
        <v>9</v>
      </c>
      <c r="C12" s="3">
        <v>67</v>
      </c>
      <c r="D12" s="3">
        <v>57</v>
      </c>
      <c r="E12" s="1">
        <f t="shared" si="0"/>
        <v>124</v>
      </c>
      <c r="F12" s="3">
        <f t="shared" si="1"/>
        <v>62</v>
      </c>
      <c r="G12" s="3" t="str">
        <f t="shared" si="2"/>
        <v>A</v>
      </c>
      <c r="J12" s="2"/>
    </row>
    <row r="13" spans="2:10" ht="20.100000000000001" customHeight="1" x14ac:dyDescent="0.25">
      <c r="J13" s="2"/>
    </row>
    <row r="14" spans="2:10" ht="20.100000000000001" customHeight="1" x14ac:dyDescent="0.25">
      <c r="B14" s="24" t="s">
        <v>47</v>
      </c>
      <c r="C14" s="25"/>
      <c r="D14" s="25"/>
      <c r="E14" s="25"/>
      <c r="F14" s="25"/>
      <c r="G14" s="26"/>
      <c r="H14" s="1" t="s">
        <v>70</v>
      </c>
      <c r="J14" s="2"/>
    </row>
    <row r="15" spans="2:10" ht="20.100000000000001" customHeight="1" x14ac:dyDescent="0.25">
      <c r="J15" s="2"/>
    </row>
    <row r="16" spans="2:10" ht="20.100000000000001" customHeight="1" x14ac:dyDescent="0.25">
      <c r="B16" s="4" t="s">
        <v>0</v>
      </c>
      <c r="C16" s="4" t="s">
        <v>12</v>
      </c>
      <c r="D16" s="4" t="s">
        <v>13</v>
      </c>
      <c r="F16" s="4" t="s">
        <v>12</v>
      </c>
      <c r="G16" s="4" t="s">
        <v>13</v>
      </c>
      <c r="I16" s="9"/>
    </row>
    <row r="17" spans="2:9" ht="20.100000000000001" customHeight="1" x14ac:dyDescent="0.25">
      <c r="B17" s="3" t="s">
        <v>4</v>
      </c>
      <c r="C17" s="3" t="s">
        <v>15</v>
      </c>
      <c r="D17" s="3">
        <f>VLOOKUP(C17,$F$17:$G$22,2,0)</f>
        <v>3250</v>
      </c>
      <c r="F17" s="3" t="s">
        <v>15</v>
      </c>
      <c r="G17" s="5">
        <v>3250</v>
      </c>
      <c r="I17" s="9"/>
    </row>
    <row r="18" spans="2:9" ht="20.100000000000001" customHeight="1" x14ac:dyDescent="0.25">
      <c r="B18" s="3" t="s">
        <v>5</v>
      </c>
      <c r="C18" s="3" t="s">
        <v>14</v>
      </c>
      <c r="D18" s="3">
        <f t="shared" ref="D18:D22" si="3">VLOOKUP(C18,$F$17:$G$22,2,0)</f>
        <v>2789</v>
      </c>
      <c r="F18" s="3" t="s">
        <v>14</v>
      </c>
      <c r="G18" s="5">
        <v>2789</v>
      </c>
      <c r="I18" s="9"/>
    </row>
    <row r="19" spans="2:9" ht="20.100000000000001" customHeight="1" x14ac:dyDescent="0.25">
      <c r="B19" s="3" t="s">
        <v>6</v>
      </c>
      <c r="C19" s="3" t="s">
        <v>16</v>
      </c>
      <c r="D19" s="3">
        <f t="shared" si="3"/>
        <v>2984</v>
      </c>
      <c r="F19" s="3" t="s">
        <v>16</v>
      </c>
      <c r="G19" s="5">
        <v>2984</v>
      </c>
    </row>
    <row r="20" spans="2:9" ht="20.100000000000001" customHeight="1" x14ac:dyDescent="0.25">
      <c r="B20" s="3" t="s">
        <v>7</v>
      </c>
      <c r="C20" s="3" t="s">
        <v>17</v>
      </c>
      <c r="D20" s="3">
        <f t="shared" si="3"/>
        <v>3320</v>
      </c>
      <c r="F20" s="3" t="s">
        <v>17</v>
      </c>
      <c r="G20" s="5">
        <v>3320</v>
      </c>
    </row>
    <row r="21" spans="2:9" ht="20.100000000000001" customHeight="1" x14ac:dyDescent="0.25">
      <c r="B21" s="3" t="s">
        <v>8</v>
      </c>
      <c r="C21" s="3" t="s">
        <v>18</v>
      </c>
      <c r="D21" s="3">
        <f t="shared" si="3"/>
        <v>2458</v>
      </c>
      <c r="F21" s="3" t="s">
        <v>18</v>
      </c>
      <c r="G21" s="5">
        <v>2458</v>
      </c>
    </row>
    <row r="22" spans="2:9" ht="20.100000000000001" customHeight="1" x14ac:dyDescent="0.25">
      <c r="B22" s="3" t="s">
        <v>9</v>
      </c>
      <c r="C22" s="3" t="s">
        <v>19</v>
      </c>
      <c r="D22" s="3">
        <f t="shared" si="3"/>
        <v>3300</v>
      </c>
      <c r="F22" s="3" t="s">
        <v>19</v>
      </c>
      <c r="G22" s="5">
        <v>3300</v>
      </c>
    </row>
    <row r="24" spans="2:9" ht="20.100000000000001" customHeight="1" x14ac:dyDescent="0.25">
      <c r="B24" s="24" t="s">
        <v>54</v>
      </c>
      <c r="C24" s="25"/>
      <c r="D24" s="25"/>
      <c r="E24" s="25"/>
      <c r="F24" s="25"/>
      <c r="H24" s="20" t="s">
        <v>70</v>
      </c>
    </row>
    <row r="26" spans="2:9" ht="20.100000000000001" customHeight="1" x14ac:dyDescent="0.25">
      <c r="B26" s="4" t="s">
        <v>0</v>
      </c>
      <c r="C26" s="4" t="s">
        <v>21</v>
      </c>
      <c r="D26" s="4" t="s">
        <v>22</v>
      </c>
      <c r="E26" s="4" t="s">
        <v>20</v>
      </c>
      <c r="F26" s="4" t="s">
        <v>23</v>
      </c>
    </row>
    <row r="27" spans="2:9" ht="20.100000000000001" customHeight="1" x14ac:dyDescent="0.25">
      <c r="B27" s="3" t="s">
        <v>4</v>
      </c>
      <c r="C27" s="3">
        <v>55</v>
      </c>
      <c r="D27" s="6">
        <v>0.99</v>
      </c>
      <c r="E27" s="7">
        <f>D27*C27</f>
        <v>54.45</v>
      </c>
      <c r="F27" s="8">
        <f>ROUND(E27,0)</f>
        <v>54</v>
      </c>
      <c r="G27" s="30">
        <f>ROUNDUP(C27*D27,0)</f>
        <v>55</v>
      </c>
    </row>
    <row r="28" spans="2:9" ht="20.100000000000001" customHeight="1" x14ac:dyDescent="0.25">
      <c r="B28" s="3" t="s">
        <v>5</v>
      </c>
      <c r="C28" s="3">
        <v>25</v>
      </c>
      <c r="D28" s="6">
        <v>2.54</v>
      </c>
      <c r="E28" s="7">
        <f t="shared" ref="E28:E32" si="4">D28*C28</f>
        <v>63.5</v>
      </c>
      <c r="F28" s="8">
        <f t="shared" ref="F28:F32" si="5">ROUND(E28,0)</f>
        <v>64</v>
      </c>
      <c r="G28" s="30">
        <f t="shared" ref="G28:G32" si="6">ROUNDUP(C28*D28,0)</f>
        <v>64</v>
      </c>
    </row>
    <row r="29" spans="2:9" ht="20.100000000000001" customHeight="1" x14ac:dyDescent="0.25">
      <c r="B29" s="3" t="s">
        <v>6</v>
      </c>
      <c r="C29" s="3">
        <v>35</v>
      </c>
      <c r="D29" s="6">
        <v>3.99</v>
      </c>
      <c r="E29" s="7">
        <f t="shared" si="4"/>
        <v>139.65</v>
      </c>
      <c r="F29" s="8">
        <f t="shared" si="5"/>
        <v>140</v>
      </c>
      <c r="G29" s="30">
        <f t="shared" si="6"/>
        <v>140</v>
      </c>
    </row>
    <row r="30" spans="2:9" ht="20.100000000000001" customHeight="1" x14ac:dyDescent="0.25">
      <c r="B30" s="3" t="s">
        <v>7</v>
      </c>
      <c r="C30" s="3">
        <v>28</v>
      </c>
      <c r="D30" s="6">
        <v>2.99</v>
      </c>
      <c r="E30" s="7">
        <f t="shared" si="4"/>
        <v>83.72</v>
      </c>
      <c r="F30" s="8">
        <f t="shared" si="5"/>
        <v>84</v>
      </c>
      <c r="G30" s="30">
        <f t="shared" si="6"/>
        <v>84</v>
      </c>
    </row>
    <row r="31" spans="2:9" ht="20.100000000000001" customHeight="1" x14ac:dyDescent="0.25">
      <c r="B31" s="3" t="s">
        <v>8</v>
      </c>
      <c r="C31" s="3">
        <v>31</v>
      </c>
      <c r="D31" s="6">
        <v>3.5</v>
      </c>
      <c r="E31" s="7">
        <f t="shared" si="4"/>
        <v>108.5</v>
      </c>
      <c r="F31" s="8">
        <f t="shared" si="5"/>
        <v>109</v>
      </c>
      <c r="G31" s="30">
        <f t="shared" si="6"/>
        <v>109</v>
      </c>
    </row>
    <row r="32" spans="2:9" ht="20.100000000000001" customHeight="1" x14ac:dyDescent="0.25">
      <c r="B32" s="3" t="s">
        <v>9</v>
      </c>
      <c r="C32" s="3">
        <v>25</v>
      </c>
      <c r="D32" s="6">
        <v>4.24</v>
      </c>
      <c r="E32" s="7">
        <f t="shared" si="4"/>
        <v>106</v>
      </c>
      <c r="F32" s="8">
        <f t="shared" si="5"/>
        <v>106</v>
      </c>
      <c r="G32" s="30">
        <f t="shared" si="6"/>
        <v>106</v>
      </c>
    </row>
    <row r="33" spans="2:8" ht="20.100000000000001" customHeight="1" x14ac:dyDescent="0.25">
      <c r="F33" s="1" t="s">
        <v>56</v>
      </c>
    </row>
    <row r="34" spans="2:8" ht="20.100000000000001" customHeight="1" x14ac:dyDescent="0.25">
      <c r="B34" s="21" t="s">
        <v>55</v>
      </c>
      <c r="C34" s="21"/>
      <c r="D34" s="21"/>
      <c r="E34" s="11"/>
      <c r="F34" s="11"/>
      <c r="G34" s="11"/>
      <c r="H34" s="1" t="s">
        <v>70</v>
      </c>
    </row>
    <row r="36" spans="2:8" ht="20.100000000000001" customHeight="1" x14ac:dyDescent="0.25">
      <c r="B36" s="4" t="s">
        <v>24</v>
      </c>
      <c r="C36" s="4" t="s">
        <v>25</v>
      </c>
      <c r="D36" s="4" t="s">
        <v>26</v>
      </c>
      <c r="F36" s="9"/>
      <c r="G36" s="9"/>
    </row>
    <row r="37" spans="2:8" ht="20.100000000000001" customHeight="1" x14ac:dyDescent="0.25">
      <c r="B37" s="3" t="s">
        <v>4</v>
      </c>
      <c r="C37" s="3" t="s">
        <v>29</v>
      </c>
      <c r="D37" s="3" t="str">
        <f>_xlfn.CONCAT(B37," ",C37)</f>
        <v>John Reese</v>
      </c>
      <c r="G37" s="10"/>
    </row>
    <row r="38" spans="2:8" ht="20.100000000000001" customHeight="1" x14ac:dyDescent="0.25">
      <c r="B38" s="3" t="s">
        <v>5</v>
      </c>
      <c r="C38" s="3" t="s">
        <v>27</v>
      </c>
      <c r="D38" s="3" t="str">
        <f t="shared" ref="D38:D42" si="7">_xlfn.CONCAT(B38," ",C38)</f>
        <v>Ross Geller</v>
      </c>
      <c r="G38" s="10"/>
    </row>
    <row r="39" spans="2:8" ht="20.100000000000001" customHeight="1" x14ac:dyDescent="0.25">
      <c r="B39" s="3" t="s">
        <v>6</v>
      </c>
      <c r="C39" s="3" t="s">
        <v>28</v>
      </c>
      <c r="D39" s="3" t="str">
        <f t="shared" si="7"/>
        <v>Natasha Romanoff</v>
      </c>
      <c r="G39" s="10"/>
    </row>
    <row r="40" spans="2:8" ht="20.100000000000001" customHeight="1" x14ac:dyDescent="0.25">
      <c r="B40" s="3" t="s">
        <v>30</v>
      </c>
      <c r="C40" s="3" t="s">
        <v>7</v>
      </c>
      <c r="D40" s="3" t="str">
        <f t="shared" si="7"/>
        <v>William Gibbs</v>
      </c>
      <c r="G40" s="10"/>
    </row>
    <row r="41" spans="2:8" ht="20.100000000000001" customHeight="1" x14ac:dyDescent="0.25">
      <c r="B41" s="3" t="s">
        <v>8</v>
      </c>
      <c r="C41" s="3" t="s">
        <v>31</v>
      </c>
      <c r="D41" s="3" t="str">
        <f t="shared" si="7"/>
        <v>Marco Polo</v>
      </c>
      <c r="G41" s="10"/>
    </row>
    <row r="42" spans="2:8" ht="20.100000000000001" customHeight="1" x14ac:dyDescent="0.25">
      <c r="B42" s="3" t="s">
        <v>9</v>
      </c>
      <c r="C42" s="3" t="s">
        <v>32</v>
      </c>
      <c r="D42" s="3" t="str">
        <f t="shared" si="7"/>
        <v>Diego Luna</v>
      </c>
      <c r="G42" s="10"/>
    </row>
    <row r="44" spans="2:8" ht="20.100000000000001" customHeight="1" x14ac:dyDescent="0.25">
      <c r="B44" s="21" t="s">
        <v>57</v>
      </c>
      <c r="C44" s="21"/>
      <c r="D44" s="21"/>
      <c r="E44" s="11"/>
      <c r="F44" s="11"/>
      <c r="G44" s="11"/>
      <c r="H44" s="1" t="s">
        <v>70</v>
      </c>
    </row>
    <row r="46" spans="2:8" ht="20.100000000000001" customHeight="1" x14ac:dyDescent="0.25">
      <c r="B46" s="4" t="s">
        <v>0</v>
      </c>
      <c r="C46" s="4" t="s">
        <v>33</v>
      </c>
      <c r="D46" s="4" t="s">
        <v>13</v>
      </c>
      <c r="F46" s="9"/>
      <c r="G46" s="9"/>
    </row>
    <row r="47" spans="2:8" ht="20.100000000000001" customHeight="1" x14ac:dyDescent="0.25">
      <c r="B47" s="3" t="s">
        <v>4</v>
      </c>
      <c r="C47" s="12">
        <v>44652</v>
      </c>
      <c r="D47" s="8">
        <v>3250</v>
      </c>
      <c r="G47" s="10"/>
    </row>
    <row r="48" spans="2:8" ht="20.100000000000001" customHeight="1" x14ac:dyDescent="0.25">
      <c r="B48" s="3" t="s">
        <v>5</v>
      </c>
      <c r="C48" s="12">
        <v>44652</v>
      </c>
      <c r="D48" s="8">
        <v>2789</v>
      </c>
      <c r="G48" s="10"/>
    </row>
    <row r="49" spans="2:8" ht="20.100000000000001" customHeight="1" x14ac:dyDescent="0.25">
      <c r="B49" s="3" t="s">
        <v>6</v>
      </c>
      <c r="C49" s="12">
        <v>44724</v>
      </c>
      <c r="D49" s="8">
        <v>2984</v>
      </c>
      <c r="G49" s="10"/>
    </row>
    <row r="50" spans="2:8" ht="20.100000000000001" customHeight="1" x14ac:dyDescent="0.25">
      <c r="B50" s="3" t="s">
        <v>7</v>
      </c>
      <c r="C50" s="12">
        <v>44621</v>
      </c>
      <c r="D50" s="8">
        <v>3320</v>
      </c>
      <c r="G50" s="10"/>
    </row>
    <row r="51" spans="2:8" ht="20.100000000000001" customHeight="1" x14ac:dyDescent="0.25">
      <c r="B51" s="3" t="s">
        <v>8</v>
      </c>
      <c r="C51" s="12">
        <v>44767</v>
      </c>
      <c r="D51" s="8">
        <v>2458</v>
      </c>
      <c r="G51" s="10"/>
    </row>
    <row r="52" spans="2:8" ht="20.100000000000001" customHeight="1" x14ac:dyDescent="0.25">
      <c r="B52" s="3" t="s">
        <v>9</v>
      </c>
      <c r="C52" s="12">
        <v>44743</v>
      </c>
      <c r="D52" s="8">
        <v>3300</v>
      </c>
      <c r="G52" s="10"/>
    </row>
    <row r="54" spans="2:8" ht="20.100000000000001" customHeight="1" x14ac:dyDescent="0.25">
      <c r="B54" s="21" t="s">
        <v>64</v>
      </c>
      <c r="C54" s="21"/>
      <c r="D54" s="21"/>
      <c r="H54" s="1" t="s">
        <v>70</v>
      </c>
    </row>
    <row r="56" spans="2:8" ht="20.100000000000001" customHeight="1" x14ac:dyDescent="0.25">
      <c r="B56" s="4" t="s">
        <v>0</v>
      </c>
      <c r="C56" s="4" t="s">
        <v>65</v>
      </c>
    </row>
    <row r="57" spans="2:8" ht="20.100000000000001" customHeight="1" x14ac:dyDescent="0.25">
      <c r="B57" s="3" t="s">
        <v>58</v>
      </c>
      <c r="C57" s="3" t="str">
        <f>TRIM(B57)</f>
        <v>John Robin</v>
      </c>
    </row>
    <row r="58" spans="2:8" ht="20.100000000000001" customHeight="1" x14ac:dyDescent="0.25">
      <c r="B58" s="3" t="s">
        <v>59</v>
      </c>
      <c r="C58" s="3" t="str">
        <f t="shared" ref="C58:C63" si="8">TRIM(B58)</f>
        <v>Natasha Singh</v>
      </c>
    </row>
    <row r="59" spans="2:8" ht="20.100000000000001" customHeight="1" x14ac:dyDescent="0.25">
      <c r="B59" s="3" t="s">
        <v>60</v>
      </c>
      <c r="C59" s="3" t="str">
        <f t="shared" si="8"/>
        <v>Natasha Roy</v>
      </c>
    </row>
    <row r="60" spans="2:8" ht="20.100000000000001" customHeight="1" x14ac:dyDescent="0.25">
      <c r="B60" s="3" t="s">
        <v>61</v>
      </c>
      <c r="C60" s="3" t="str">
        <f t="shared" si="8"/>
        <v>John M Miller</v>
      </c>
    </row>
    <row r="61" spans="2:8" ht="20.100000000000001" customHeight="1" x14ac:dyDescent="0.25">
      <c r="B61" s="3" t="s">
        <v>62</v>
      </c>
      <c r="C61" s="3" t="str">
        <f t="shared" si="8"/>
        <v>Marco Jolly</v>
      </c>
    </row>
    <row r="62" spans="2:8" ht="20.100000000000001" customHeight="1" x14ac:dyDescent="0.25">
      <c r="B62" s="3" t="s">
        <v>63</v>
      </c>
      <c r="C62" s="3" t="str">
        <f t="shared" si="8"/>
        <v>Leonardo S</v>
      </c>
    </row>
    <row r="63" spans="2:8" ht="20.100000000000001" customHeight="1" x14ac:dyDescent="0.25">
      <c r="B63" s="3" t="s">
        <v>34</v>
      </c>
      <c r="C63" s="3" t="str">
        <f t="shared" si="8"/>
        <v>Casper</v>
      </c>
    </row>
    <row r="65" spans="2:8" ht="20.100000000000001" customHeight="1" x14ac:dyDescent="0.25">
      <c r="B65" s="15" t="s">
        <v>66</v>
      </c>
      <c r="C65" s="16"/>
      <c r="D65" s="16"/>
      <c r="E65" s="18"/>
      <c r="H65" s="1" t="s">
        <v>70</v>
      </c>
    </row>
    <row r="67" spans="2:8" ht="20.100000000000001" customHeight="1" x14ac:dyDescent="0.25">
      <c r="B67" s="4" t="s">
        <v>0</v>
      </c>
      <c r="C67" s="4" t="s">
        <v>24</v>
      </c>
      <c r="D67" s="4" t="s">
        <v>35</v>
      </c>
      <c r="E67" s="4" t="s">
        <v>25</v>
      </c>
    </row>
    <row r="68" spans="2:8" ht="20.100000000000001" customHeight="1" x14ac:dyDescent="0.25">
      <c r="B68" s="3" t="s">
        <v>36</v>
      </c>
      <c r="C68" s="3" t="str">
        <f>LEFT(B68,FIND(" ",B68,1)-1)</f>
        <v>Mary</v>
      </c>
      <c r="D68" s="3" t="str">
        <f>MID(B68,SEARCH(" ",B68)+1,FIND(" ",B68,FIND(" ",B68)+1)-SEARCH(" ",B68)-1)</f>
        <v>Elizabeth</v>
      </c>
      <c r="E68" s="3" t="str">
        <f>RIGHT(B68,LEN(B68)-FIND(" ",B68,FIND(" ",B68,1)+1))</f>
        <v>Smith</v>
      </c>
      <c r="F68" s="1">
        <f>FIND(" ",B68,FIND(" ",B68)+1)-SEARCH(" ",B68)-1</f>
        <v>9</v>
      </c>
    </row>
    <row r="69" spans="2:8" ht="20.100000000000001" customHeight="1" x14ac:dyDescent="0.25">
      <c r="B69" s="3" t="s">
        <v>39</v>
      </c>
      <c r="C69" s="3" t="str">
        <f t="shared" ref="C69:C73" si="9">LEFT(B69,FIND(" ",B69,1)-1)</f>
        <v>Ross</v>
      </c>
      <c r="D69" s="3" t="str">
        <f t="shared" ref="D69:D73" si="10">MID(B69,SEARCH(" ",B69)+1,FIND(" ",B69,FIND(" ",B69)+1)-SEARCH(" ",B69)-1)</f>
        <v>James</v>
      </c>
      <c r="E69" s="3" t="str">
        <f t="shared" ref="E69:E73" si="11">RIGHT(B69,LEN(B69)-FIND(" ",B69,FIND(" ",B69,1)+1))</f>
        <v>Geller</v>
      </c>
    </row>
    <row r="70" spans="2:8" ht="20.100000000000001" customHeight="1" x14ac:dyDescent="0.25">
      <c r="B70" s="3" t="s">
        <v>37</v>
      </c>
      <c r="C70" s="3" t="str">
        <f t="shared" si="9"/>
        <v>Natasha</v>
      </c>
      <c r="D70" s="3" t="str">
        <f t="shared" si="10"/>
        <v>Yvone</v>
      </c>
      <c r="E70" s="3" t="str">
        <f t="shared" si="11"/>
        <v>Romanoff</v>
      </c>
    </row>
    <row r="71" spans="2:8" ht="20.100000000000001" customHeight="1" x14ac:dyDescent="0.25">
      <c r="B71" s="3" t="s">
        <v>38</v>
      </c>
      <c r="C71" s="3" t="str">
        <f t="shared" si="9"/>
        <v>William</v>
      </c>
      <c r="D71" s="3" t="str">
        <f t="shared" si="10"/>
        <v>Jackson</v>
      </c>
      <c r="E71" s="3" t="str">
        <f t="shared" si="11"/>
        <v>Harper</v>
      </c>
    </row>
    <row r="72" spans="2:8" ht="20.100000000000001" customHeight="1" x14ac:dyDescent="0.25">
      <c r="B72" s="3" t="s">
        <v>40</v>
      </c>
      <c r="C72" s="3" t="str">
        <f t="shared" si="9"/>
        <v>Marco</v>
      </c>
      <c r="D72" s="3" t="str">
        <f t="shared" si="10"/>
        <v>Van</v>
      </c>
      <c r="E72" s="3" t="str">
        <f t="shared" si="11"/>
        <v>Basten</v>
      </c>
    </row>
    <row r="73" spans="2:8" ht="20.100000000000001" customHeight="1" x14ac:dyDescent="0.25">
      <c r="B73" s="3" t="s">
        <v>41</v>
      </c>
      <c r="C73" s="3" t="str">
        <f t="shared" si="9"/>
        <v>Diego</v>
      </c>
      <c r="D73" s="3" t="str">
        <f t="shared" si="10"/>
        <v>Garcia</v>
      </c>
      <c r="E73" s="3" t="str">
        <f t="shared" si="11"/>
        <v>Lopez</v>
      </c>
    </row>
    <row r="75" spans="2:8" ht="20.100000000000001" customHeight="1" x14ac:dyDescent="0.25">
      <c r="B75" s="18" t="s">
        <v>67</v>
      </c>
      <c r="C75" s="18"/>
      <c r="D75" s="18"/>
    </row>
    <row r="77" spans="2:8" ht="20.100000000000001" customHeight="1" x14ac:dyDescent="0.25">
      <c r="B77" s="4" t="s">
        <v>42</v>
      </c>
      <c r="C77" s="4" t="s">
        <v>20</v>
      </c>
    </row>
    <row r="78" spans="2:8" ht="20.100000000000001" customHeight="1" x14ac:dyDescent="0.25">
      <c r="B78" s="3" t="s">
        <v>43</v>
      </c>
      <c r="C78" s="5">
        <v>500000</v>
      </c>
    </row>
    <row r="79" spans="2:8" ht="20.100000000000001" customHeight="1" x14ac:dyDescent="0.25">
      <c r="B79" s="3" t="s">
        <v>44</v>
      </c>
      <c r="C79" s="5">
        <v>350000</v>
      </c>
      <c r="D79" s="3"/>
    </row>
    <row r="80" spans="2:8" ht="20.100000000000001" customHeight="1" x14ac:dyDescent="0.25">
      <c r="B80" s="3" t="s">
        <v>45</v>
      </c>
      <c r="C80" s="5">
        <v>450000</v>
      </c>
      <c r="D80" s="3"/>
      <c r="H80" s="13"/>
    </row>
    <row r="81" spans="2:8" ht="20.100000000000001" customHeight="1" x14ac:dyDescent="0.25">
      <c r="B81" s="3" t="s">
        <v>45</v>
      </c>
      <c r="C81" s="5">
        <v>398000</v>
      </c>
      <c r="D81" s="3"/>
    </row>
    <row r="82" spans="2:8" ht="20.100000000000001" customHeight="1" x14ac:dyDescent="0.25">
      <c r="B82" s="3" t="s">
        <v>43</v>
      </c>
      <c r="C82" s="5">
        <v>458000</v>
      </c>
    </row>
    <row r="83" spans="2:8" ht="20.100000000000001" customHeight="1" x14ac:dyDescent="0.25">
      <c r="B83" s="3" t="s">
        <v>46</v>
      </c>
      <c r="C83" s="5">
        <v>300000</v>
      </c>
    </row>
    <row r="85" spans="2:8" ht="20.100000000000001" customHeight="1" x14ac:dyDescent="0.25">
      <c r="B85" s="4" t="s">
        <v>42</v>
      </c>
      <c r="C85" s="4" t="s">
        <v>20</v>
      </c>
    </row>
    <row r="86" spans="2:8" ht="20.100000000000001" customHeight="1" x14ac:dyDescent="0.25">
      <c r="B86" s="3" t="s">
        <v>43</v>
      </c>
      <c r="C86" s="8">
        <f>SUMIF(B78:B83,"Japan",C78:C83)</f>
        <v>958000</v>
      </c>
    </row>
    <row r="88" spans="2:8" ht="20.100000000000001" customHeight="1" x14ac:dyDescent="0.25">
      <c r="B88" s="22" t="s">
        <v>68</v>
      </c>
      <c r="C88" s="23"/>
      <c r="D88" s="23"/>
      <c r="H88" s="1" t="s">
        <v>70</v>
      </c>
    </row>
    <row r="90" spans="2:8" ht="20.100000000000001" customHeight="1" x14ac:dyDescent="0.25">
      <c r="B90" s="4" t="s">
        <v>42</v>
      </c>
      <c r="C90" s="4" t="s">
        <v>20</v>
      </c>
    </row>
    <row r="91" spans="2:8" ht="20.100000000000001" customHeight="1" x14ac:dyDescent="0.25">
      <c r="B91" s="3" t="s">
        <v>43</v>
      </c>
      <c r="C91" s="5">
        <v>1</v>
      </c>
    </row>
    <row r="92" spans="2:8" ht="20.100000000000001" customHeight="1" x14ac:dyDescent="0.25">
      <c r="B92" s="3" t="s">
        <v>44</v>
      </c>
      <c r="C92" s="5">
        <v>2</v>
      </c>
    </row>
    <row r="93" spans="2:8" ht="20.100000000000001" customHeight="1" x14ac:dyDescent="0.25">
      <c r="B93" s="3" t="s">
        <v>45</v>
      </c>
      <c r="C93" s="5"/>
    </row>
    <row r="94" spans="2:8" ht="20.100000000000001" customHeight="1" x14ac:dyDescent="0.25">
      <c r="B94" s="3" t="s">
        <v>45</v>
      </c>
      <c r="C94" s="5"/>
    </row>
    <row r="95" spans="2:8" ht="20.100000000000001" customHeight="1" x14ac:dyDescent="0.25">
      <c r="B95" s="3" t="s">
        <v>43</v>
      </c>
      <c r="C95" s="5"/>
    </row>
    <row r="96" spans="2:8" ht="20.100000000000001" customHeight="1" x14ac:dyDescent="0.25">
      <c r="B96" s="3" t="s">
        <v>46</v>
      </c>
      <c r="C96" s="5"/>
    </row>
    <row r="98" spans="2:8" ht="20.100000000000001" customHeight="1" x14ac:dyDescent="0.25">
      <c r="B98" s="19" t="s">
        <v>69</v>
      </c>
      <c r="C98" s="17"/>
      <c r="D98" s="17"/>
      <c r="E98" s="19"/>
      <c r="H98" s="1" t="s">
        <v>70</v>
      </c>
    </row>
    <row r="100" spans="2:8" ht="20.100000000000001" customHeight="1" x14ac:dyDescent="0.25">
      <c r="B100" s="4" t="s">
        <v>49</v>
      </c>
      <c r="C100" s="4" t="s">
        <v>50</v>
      </c>
      <c r="D100" s="4" t="s">
        <v>51</v>
      </c>
      <c r="E100" s="4" t="s">
        <v>52</v>
      </c>
    </row>
    <row r="101" spans="2:8" ht="20.100000000000001" customHeight="1" x14ac:dyDescent="0.25">
      <c r="B101" s="14">
        <v>43842</v>
      </c>
      <c r="C101" s="14">
        <v>43908</v>
      </c>
      <c r="D101" s="14">
        <v>43876</v>
      </c>
      <c r="E101" s="3" t="str">
        <f>IF(AND(D101&gt;B101,D101&lt;C101),"Between date","wrong")</f>
        <v>Between date</v>
      </c>
    </row>
    <row r="102" spans="2:8" ht="20.100000000000001" customHeight="1" x14ac:dyDescent="0.25">
      <c r="B102" s="14">
        <v>43968</v>
      </c>
      <c r="C102" s="14">
        <v>44032</v>
      </c>
      <c r="D102" s="14">
        <v>43967</v>
      </c>
      <c r="E102" s="3" t="str">
        <f t="shared" ref="E102:E106" si="12">IF(AND(D102&gt;B102,D102&lt;C102),"Between date","wrong")</f>
        <v>wrong</v>
      </c>
    </row>
    <row r="103" spans="2:8" ht="20.100000000000001" customHeight="1" x14ac:dyDescent="0.25">
      <c r="B103" s="14">
        <v>44094</v>
      </c>
      <c r="C103" s="14">
        <v>44180</v>
      </c>
      <c r="D103" s="14">
        <v>44182</v>
      </c>
      <c r="E103" s="3" t="str">
        <f t="shared" si="12"/>
        <v>wrong</v>
      </c>
    </row>
    <row r="104" spans="2:8" ht="20.100000000000001" customHeight="1" x14ac:dyDescent="0.25">
      <c r="B104" s="14">
        <v>44222</v>
      </c>
      <c r="C104" s="14">
        <v>44314</v>
      </c>
      <c r="D104" s="14">
        <v>44281</v>
      </c>
      <c r="E104" s="3" t="str">
        <f t="shared" si="12"/>
        <v>Between date</v>
      </c>
    </row>
    <row r="105" spans="2:8" ht="20.100000000000001" customHeight="1" x14ac:dyDescent="0.25">
      <c r="B105" s="14">
        <v>44521</v>
      </c>
      <c r="C105" s="14">
        <v>44581</v>
      </c>
      <c r="D105" s="14">
        <v>44546</v>
      </c>
      <c r="E105" s="3" t="str">
        <f t="shared" si="12"/>
        <v>Between date</v>
      </c>
    </row>
    <row r="106" spans="2:8" ht="20.100000000000001" customHeight="1" x14ac:dyDescent="0.25">
      <c r="B106" s="12">
        <v>44555</v>
      </c>
      <c r="C106" s="12">
        <v>44804</v>
      </c>
      <c r="D106" s="12">
        <v>44557</v>
      </c>
      <c r="E106" s="3" t="str">
        <f t="shared" si="12"/>
        <v>Between date</v>
      </c>
    </row>
  </sheetData>
  <mergeCells count="8">
    <mergeCell ref="B2:G2"/>
    <mergeCell ref="B14:G14"/>
    <mergeCell ref="B54:D54"/>
    <mergeCell ref="B88:D88"/>
    <mergeCell ref="B4:G4"/>
    <mergeCell ref="B34:D34"/>
    <mergeCell ref="B44:D44"/>
    <mergeCell ref="B24:F24"/>
  </mergeCells>
  <conditionalFormatting sqref="D47:D52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{4B3B5B06-32E1-44A5-867F-AE8727AB4C39}</x14:id>
        </ext>
      </extLst>
    </cfRule>
  </conditionalFormatting>
  <dataValidations count="1">
    <dataValidation type="whole" operator="greaterThan" allowBlank="1" showInputMessage="1" showErrorMessage="1" errorTitle="Warning" error="Kindly put &gt; 0" sqref="C91:C96" xr:uid="{20C8A767-82AF-4BB8-95A8-4861D5333C38}">
      <formula1>0</formula1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B3B5B06-32E1-44A5-867F-AE8727AB4C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D47:D52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Rafi</dc:creator>
  <cp:lastModifiedBy>Suresh Agale</cp:lastModifiedBy>
  <dcterms:created xsi:type="dcterms:W3CDTF">2015-06-05T18:17:20Z</dcterms:created>
  <dcterms:modified xsi:type="dcterms:W3CDTF">2023-03-24T13:00:23Z</dcterms:modified>
</cp:coreProperties>
</file>