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le Osis\"/>
    </mc:Choice>
  </mc:AlternateContent>
  <xr:revisionPtr revIDLastSave="0" documentId="13_ncr:1_{02839805-5AAC-41D8-94D2-48FA988D7475}" xr6:coauthVersionLast="47" xr6:coauthVersionMax="47" xr10:uidLastSave="{00000000-0000-0000-0000-000000000000}"/>
  <bookViews>
    <workbookView xWindow="-120" yWindow="-120" windowWidth="20730" windowHeight="11160" xr2:uid="{D789839C-78E2-40FF-AACF-0E66FC65DA1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9" i="1" l="1"/>
  <c r="I36" i="1"/>
  <c r="I20" i="1"/>
  <c r="I41" i="1" s="1"/>
  <c r="I16" i="1"/>
  <c r="I17" i="1" s="1"/>
  <c r="I40" i="1" s="1"/>
  <c r="I15" i="1"/>
  <c r="I10" i="1"/>
  <c r="I9" i="1"/>
  <c r="I11" i="1" s="1"/>
  <c r="I42" i="1" l="1"/>
</calcChain>
</file>

<file path=xl/sharedStrings.xml><?xml version="1.0" encoding="utf-8"?>
<sst xmlns="http://schemas.openxmlformats.org/spreadsheetml/2006/main" count="51" uniqueCount="45">
  <si>
    <t>sumber dana</t>
  </si>
  <si>
    <t>@</t>
  </si>
  <si>
    <t>Pengeluaran</t>
  </si>
  <si>
    <t>Heri Susanto, S.Pd.</t>
  </si>
  <si>
    <t>Mengetahui</t>
  </si>
  <si>
    <t>Sri Rahayu, S.Pd. S.E.</t>
  </si>
  <si>
    <t>TOTAL</t>
  </si>
  <si>
    <t xml:space="preserve">DIESNATALIS KE - 34 </t>
  </si>
  <si>
    <t>SMK PANCASILA 8 SLOGOHIMO</t>
  </si>
  <si>
    <t>TAHUN PELAJARAN 2022/2023</t>
  </si>
  <si>
    <t>ANGGARAN KEGIATAN DIESNATALIS KE - 34 SMK PANCASILA 8 SLOGOHIMO</t>
  </si>
  <si>
    <t>Iuran Siswa X XI XII</t>
  </si>
  <si>
    <t>Dana Sekolah</t>
  </si>
  <si>
    <t xml:space="preserve">Konsumsi Panitia </t>
  </si>
  <si>
    <t xml:space="preserve">Makan </t>
  </si>
  <si>
    <t>Minum</t>
  </si>
  <si>
    <t>kali</t>
  </si>
  <si>
    <t>Dus</t>
  </si>
  <si>
    <t>personil</t>
  </si>
  <si>
    <t>Konsumsi</t>
  </si>
  <si>
    <t>Makan &amp; Minum</t>
  </si>
  <si>
    <t>Konsumsi Garaga</t>
  </si>
  <si>
    <t>Kaos Diesnatalis</t>
  </si>
  <si>
    <t>Pentas GARAGA</t>
  </si>
  <si>
    <t>Sound</t>
  </si>
  <si>
    <t>Panggung</t>
  </si>
  <si>
    <t>Koramil</t>
  </si>
  <si>
    <t>MMT &amp; Sponsor</t>
  </si>
  <si>
    <t>Hadiah Lomba</t>
  </si>
  <si>
    <t>Makan Transport juri</t>
  </si>
  <si>
    <t>Proposal</t>
  </si>
  <si>
    <t>Balon &amp; Smakboom</t>
  </si>
  <si>
    <t>Id Card</t>
  </si>
  <si>
    <t>Konsumsi tukang</t>
  </si>
  <si>
    <t>Dorpraiz</t>
  </si>
  <si>
    <t>Lain-lain</t>
  </si>
  <si>
    <t>Slogohimo, 31 Januari 2023</t>
  </si>
  <si>
    <t>Pembina OSIS</t>
  </si>
  <si>
    <t>AgusWibowo, S.Kom.</t>
  </si>
  <si>
    <t>Ketua Pelaksana</t>
  </si>
  <si>
    <t>Rafli Ramadani</t>
  </si>
  <si>
    <t>Bimbingan Konseling</t>
  </si>
  <si>
    <t>Dra. Endang Purwatiningsih</t>
  </si>
  <si>
    <t>Waka Kesiswaan</t>
  </si>
  <si>
    <t>Kepala Sekolah SMKS Pancasila 8 Slogohimo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</si>
</sst>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Rp&quot;* #,##0_-;\-&quot;Rp&quot;* #,##0_-;_-&quot;Rp&quot;* &quot;-&quot;_-;_-@_-"/>
    <numFmt numFmtId="44" formatCode="_-&quot;Rp&quot;* #,##0.00_-;\-&quot;Rp&quot;* #,##0.00_-;_-&quot;Rp&quot;* &quot;-&quot;??_-;_-@_-"/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44" fontId="0" fillId="0" borderId="0" xfId="0" applyNumberFormat="1"/>
    <xf numFmtId="0" fontId="3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center"/>
    </xf>
    <xf numFmtId="44" fontId="4" fillId="0" borderId="0" xfId="1" applyFont="1"/>
    <xf numFmtId="44" fontId="4" fillId="0" borderId="1" xfId="1" applyFont="1" applyBorder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/>
    <xf numFmtId="42" fontId="4" fillId="0" borderId="0" xfId="0" applyNumberFormat="1" applyFont="1"/>
    <xf numFmtId="0" fontId="4" fillId="0" borderId="0" xfId="0" applyFont="1" applyAlignment="1">
      <alignment horizontal="left" indent="8"/>
    </xf>
    <xf numFmtId="0" fontId="4" fillId="0" borderId="0" xfId="0" applyFont="1" applyAlignment="1">
      <alignment horizontal="left" indent="9"/>
    </xf>
    <xf numFmtId="0" fontId="4" fillId="0" borderId="0" xfId="0" applyFont="1" applyAlignment="1">
      <alignment horizontal="left" indent="13"/>
    </xf>
    <xf numFmtId="15" fontId="4" fillId="0" borderId="0" xfId="0" applyNumberFormat="1" applyFont="1" applyAlignment="1">
      <alignment horizontal="left" indent="9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left" indent="4"/>
    </xf>
    <xf numFmtId="44" fontId="4" fillId="0" borderId="0" xfId="0" applyNumberFormat="1" applyFont="1"/>
    <xf numFmtId="44" fontId="5" fillId="0" borderId="0" xfId="0" applyNumberFormat="1" applyFont="1"/>
    <xf numFmtId="44" fontId="4" fillId="0" borderId="0" xfId="1" applyNumberFormat="1" applyFont="1" applyBorder="1"/>
    <xf numFmtId="44" fontId="4" fillId="0" borderId="1" xfId="0" applyNumberFormat="1" applyFont="1" applyBorder="1"/>
    <xf numFmtId="43" fontId="0" fillId="0" borderId="0" xfId="0" applyNumberFormat="1"/>
    <xf numFmtId="44" fontId="5" fillId="0" borderId="0" xfId="1" applyNumberFormat="1" applyFont="1"/>
    <xf numFmtId="44" fontId="5" fillId="0" borderId="0" xfId="0" applyNumberFormat="1" applyFont="1" applyBorder="1"/>
    <xf numFmtId="44" fontId="4" fillId="0" borderId="0" xfId="0" applyNumberFormat="1" applyFont="1" applyBorder="1"/>
    <xf numFmtId="44" fontId="5" fillId="0" borderId="1" xfId="0" applyNumberFormat="1" applyFont="1" applyBorder="1"/>
    <xf numFmtId="0" fontId="4" fillId="0" borderId="0" xfId="0" applyFont="1" applyAlignment="1">
      <alignment horizontal="left" indent="14"/>
    </xf>
    <xf numFmtId="0" fontId="4" fillId="0" borderId="0" xfId="0" applyFont="1" applyAlignment="1">
      <alignment horizontal="left" indent="18"/>
    </xf>
    <xf numFmtId="0" fontId="5" fillId="0" borderId="0" xfId="0" applyFont="1" applyAlignment="1">
      <alignment horizontal="left" indent="14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22818</xdr:rowOff>
    </xdr:from>
    <xdr:to>
      <xdr:col>1</xdr:col>
      <xdr:colOff>466725</xdr:colOff>
      <xdr:row>3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F235E51-11E6-4939-AA47-76AA62D7D07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22818"/>
          <a:ext cx="1000125" cy="920157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3</xdr:row>
      <xdr:rowOff>228600</xdr:rowOff>
    </xdr:from>
    <xdr:to>
      <xdr:col>11</xdr:col>
      <xdr:colOff>19050</xdr:colOff>
      <xdr:row>4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D7F0D636-C014-4243-834D-86C6E80B5AEB}"/>
            </a:ext>
          </a:extLst>
        </xdr:cNvPr>
        <xdr:cNvCxnSpPr/>
      </xdr:nvCxnSpPr>
      <xdr:spPr>
        <a:xfrm>
          <a:off x="76200" y="1257300"/>
          <a:ext cx="6200775" cy="9525"/>
        </a:xfrm>
        <a:prstGeom prst="line">
          <a:avLst/>
        </a:prstGeom>
        <a:ln w="38100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1276350</xdr:colOff>
      <xdr:row>18</xdr:row>
      <xdr:rowOff>0</xdr:rowOff>
    </xdr:from>
    <xdr:to>
      <xdr:col>8</xdr:col>
      <xdr:colOff>0</xdr:colOff>
      <xdr:row>18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844B1F0-FB1A-43F5-B29D-B9D50ED06B0A}"/>
            </a:ext>
          </a:extLst>
        </xdr:cNvPr>
        <xdr:cNvCxnSpPr/>
      </xdr:nvCxnSpPr>
      <xdr:spPr>
        <a:xfrm>
          <a:off x="4629150" y="4657725"/>
          <a:ext cx="14001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706986</xdr:colOff>
      <xdr:row>0</xdr:row>
      <xdr:rowOff>57150</xdr:rowOff>
    </xdr:from>
    <xdr:to>
      <xdr:col>9</xdr:col>
      <xdr:colOff>142876</xdr:colOff>
      <xdr:row>3</xdr:row>
      <xdr:rowOff>144866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647D6E-03A5-4F4E-7FA6-92A0305474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5661" y="57150"/>
          <a:ext cx="826540" cy="8592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ED4AC-7CE9-4A2A-94AC-2A387495B485}">
  <dimension ref="A1:O68"/>
  <sheetViews>
    <sheetView tabSelected="1" workbookViewId="0">
      <selection activeCell="J71" sqref="J71"/>
    </sheetView>
  </sheetViews>
  <sheetFormatPr defaultRowHeight="15" x14ac:dyDescent="0.25"/>
  <cols>
    <col min="1" max="1" width="9" customWidth="1"/>
    <col min="2" max="2" width="16.7109375" customWidth="1"/>
    <col min="3" max="3" width="6.85546875" customWidth="1"/>
    <col min="4" max="4" width="7.7109375" customWidth="1"/>
    <col min="5" max="5" width="4.42578125" customWidth="1"/>
    <col min="6" max="6" width="5.42578125" customWidth="1"/>
    <col min="7" max="7" width="4" customWidth="1"/>
    <col min="8" max="8" width="19.28515625" customWidth="1"/>
    <col min="9" max="9" width="20.85546875" customWidth="1"/>
    <col min="10" max="10" width="3.42578125" customWidth="1"/>
    <col min="11" max="11" width="15.5703125" hidden="1" customWidth="1"/>
    <col min="20" max="20" width="15.42578125" customWidth="1"/>
  </cols>
  <sheetData>
    <row r="1" spans="1:15" ht="20.25" x14ac:dyDescent="0.25">
      <c r="A1" s="15" t="s">
        <v>7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5" ht="20.25" x14ac:dyDescent="0.25">
      <c r="A2" s="15" t="s">
        <v>8</v>
      </c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15" ht="20.25" x14ac:dyDescent="0.25">
      <c r="A3" s="15" t="s">
        <v>9</v>
      </c>
      <c r="B3" s="15"/>
      <c r="C3" s="15"/>
      <c r="D3" s="15"/>
      <c r="E3" s="15"/>
      <c r="F3" s="15"/>
      <c r="G3" s="15"/>
      <c r="H3" s="15"/>
      <c r="I3" s="15"/>
      <c r="J3" s="15"/>
      <c r="K3" s="15"/>
    </row>
    <row r="4" spans="1:15" ht="18.75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6" spans="1:15" ht="15.75" x14ac:dyDescent="0.25">
      <c r="A6" s="16" t="s">
        <v>10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9"/>
      <c r="N6" s="9"/>
      <c r="O6" s="9"/>
    </row>
    <row r="7" spans="1:15" ht="15.75" x14ac:dyDescent="0.25">
      <c r="A7" s="3"/>
      <c r="B7" s="3"/>
      <c r="C7" s="3"/>
      <c r="D7" s="3"/>
      <c r="E7" s="3"/>
      <c r="F7" s="3"/>
      <c r="G7" s="3"/>
      <c r="H7" s="3"/>
      <c r="I7" s="3"/>
    </row>
    <row r="8" spans="1:15" ht="15.75" x14ac:dyDescent="0.25">
      <c r="A8" s="3">
        <v>1</v>
      </c>
      <c r="B8" s="3" t="s">
        <v>0</v>
      </c>
      <c r="C8" s="3"/>
      <c r="D8" s="3"/>
      <c r="E8" s="3"/>
      <c r="F8" s="3"/>
      <c r="G8" s="3"/>
      <c r="H8" s="3"/>
      <c r="I8" s="3"/>
    </row>
    <row r="9" spans="1:15" ht="15.75" x14ac:dyDescent="0.25">
      <c r="A9" s="8"/>
      <c r="B9" s="8" t="s">
        <v>11</v>
      </c>
      <c r="C9" s="8"/>
      <c r="D9" s="4"/>
      <c r="E9" s="4"/>
      <c r="F9" s="3">
        <v>413</v>
      </c>
      <c r="G9" s="3" t="s">
        <v>1</v>
      </c>
      <c r="H9" s="5">
        <v>125000</v>
      </c>
      <c r="I9" s="5">
        <f>H9*F9</f>
        <v>51625000</v>
      </c>
    </row>
    <row r="10" spans="1:15" ht="15.75" x14ac:dyDescent="0.25">
      <c r="A10" s="8"/>
      <c r="B10" s="8" t="s">
        <v>12</v>
      </c>
      <c r="C10" s="8"/>
      <c r="D10" s="4"/>
      <c r="E10" s="4"/>
      <c r="F10" s="3"/>
      <c r="G10" s="3" t="s">
        <v>1</v>
      </c>
      <c r="H10" s="5">
        <v>3000000</v>
      </c>
      <c r="I10" s="6">
        <f>H10</f>
        <v>3000000</v>
      </c>
    </row>
    <row r="11" spans="1:15" ht="15.75" x14ac:dyDescent="0.25">
      <c r="A11" s="8"/>
      <c r="B11" s="8"/>
      <c r="C11" s="8"/>
      <c r="D11" s="4"/>
      <c r="E11" s="4"/>
      <c r="F11" s="3"/>
      <c r="G11" s="3"/>
      <c r="H11" s="5"/>
      <c r="I11" s="18">
        <f>SUM(I9:I10)</f>
        <v>54625000</v>
      </c>
    </row>
    <row r="12" spans="1:15" ht="15.75" x14ac:dyDescent="0.25">
      <c r="A12" s="3"/>
      <c r="B12" s="3"/>
      <c r="C12" s="3"/>
      <c r="D12" s="3"/>
      <c r="E12" s="3"/>
      <c r="F12" s="3"/>
      <c r="G12" s="3"/>
      <c r="H12" s="3"/>
    </row>
    <row r="13" spans="1:15" ht="15.75" x14ac:dyDescent="0.25">
      <c r="A13" s="3">
        <v>2</v>
      </c>
      <c r="B13" s="3" t="s">
        <v>2</v>
      </c>
      <c r="C13" s="3"/>
      <c r="D13" s="3"/>
      <c r="E13" s="3"/>
      <c r="F13" s="3"/>
      <c r="G13" s="3"/>
      <c r="H13" s="3"/>
      <c r="I13" s="3"/>
    </row>
    <row r="14" spans="1:15" ht="15.75" x14ac:dyDescent="0.25">
      <c r="A14" s="8"/>
      <c r="B14" s="8" t="s">
        <v>13</v>
      </c>
      <c r="C14" s="8"/>
      <c r="D14" s="8"/>
      <c r="E14" s="3"/>
      <c r="F14" s="3"/>
      <c r="G14" s="3"/>
      <c r="H14" s="3"/>
      <c r="I14" s="10"/>
    </row>
    <row r="15" spans="1:15" ht="15.75" x14ac:dyDescent="0.25">
      <c r="A15" s="3"/>
      <c r="B15" s="3" t="s">
        <v>14</v>
      </c>
      <c r="C15" s="4">
        <v>30</v>
      </c>
      <c r="D15" s="4" t="s">
        <v>18</v>
      </c>
      <c r="E15" s="4">
        <v>3</v>
      </c>
      <c r="F15" s="3" t="s">
        <v>16</v>
      </c>
      <c r="G15" s="3" t="s">
        <v>1</v>
      </c>
      <c r="H15" s="5">
        <v>5000</v>
      </c>
      <c r="I15" s="19">
        <f>H15*C15*E15</f>
        <v>450000</v>
      </c>
    </row>
    <row r="16" spans="1:15" ht="15.75" x14ac:dyDescent="0.25">
      <c r="A16" s="3"/>
      <c r="B16" s="3" t="s">
        <v>15</v>
      </c>
      <c r="C16" s="4"/>
      <c r="D16" s="3"/>
      <c r="E16" s="4">
        <v>3</v>
      </c>
      <c r="F16" t="s">
        <v>17</v>
      </c>
      <c r="G16" s="3" t="s">
        <v>1</v>
      </c>
      <c r="H16" s="5">
        <v>28000</v>
      </c>
      <c r="I16" s="20">
        <f>H16*E16</f>
        <v>84000</v>
      </c>
    </row>
    <row r="17" spans="1:12" ht="15.75" x14ac:dyDescent="0.25">
      <c r="A17" s="3"/>
      <c r="B17" s="3"/>
      <c r="C17" s="3"/>
      <c r="D17" s="3"/>
      <c r="E17" s="3"/>
      <c r="F17" s="3"/>
      <c r="G17" s="3"/>
      <c r="H17" s="3"/>
      <c r="I17" s="22">
        <f>SUM(I15:I16)</f>
        <v>534000</v>
      </c>
      <c r="L17" s="1"/>
    </row>
    <row r="18" spans="1:12" ht="15.75" x14ac:dyDescent="0.25">
      <c r="A18" s="3"/>
      <c r="B18" s="4"/>
      <c r="C18" s="4"/>
      <c r="D18" s="4"/>
      <c r="E18" s="3"/>
      <c r="F18" s="3"/>
      <c r="G18" s="3"/>
      <c r="H18" s="3"/>
      <c r="I18" s="21"/>
    </row>
    <row r="19" spans="1:12" ht="15.75" x14ac:dyDescent="0.25">
      <c r="A19" s="3">
        <v>3</v>
      </c>
      <c r="B19" s="3" t="s">
        <v>19</v>
      </c>
      <c r="C19" s="3"/>
      <c r="D19" s="3"/>
      <c r="E19" s="3"/>
      <c r="F19" s="3"/>
      <c r="G19" s="3"/>
      <c r="H19" s="9"/>
      <c r="I19" s="21"/>
    </row>
    <row r="20" spans="1:12" ht="15.75" x14ac:dyDescent="0.25">
      <c r="B20" s="3" t="s">
        <v>20</v>
      </c>
      <c r="C20" s="3">
        <v>450</v>
      </c>
      <c r="D20" s="3" t="s">
        <v>18</v>
      </c>
      <c r="E20" s="3">
        <v>1</v>
      </c>
      <c r="F20" s="3" t="s">
        <v>16</v>
      </c>
      <c r="G20" s="3" t="s">
        <v>1</v>
      </c>
      <c r="H20" s="17">
        <v>22000</v>
      </c>
      <c r="I20" s="23">
        <f>H20*C20</f>
        <v>9900000</v>
      </c>
    </row>
    <row r="21" spans="1:12" ht="15.75" x14ac:dyDescent="0.25">
      <c r="B21" s="3" t="s">
        <v>21</v>
      </c>
      <c r="C21" s="3"/>
      <c r="D21" s="3"/>
      <c r="E21" s="3"/>
      <c r="F21" s="3"/>
      <c r="G21" s="3"/>
      <c r="H21" s="17"/>
      <c r="I21" s="24">
        <v>100000</v>
      </c>
    </row>
    <row r="22" spans="1:12" ht="15.75" x14ac:dyDescent="0.25">
      <c r="B22" s="3" t="s">
        <v>22</v>
      </c>
      <c r="C22" s="3"/>
      <c r="D22" s="3"/>
      <c r="E22" s="3"/>
      <c r="F22" s="3"/>
      <c r="G22" s="3"/>
      <c r="H22" s="17"/>
      <c r="I22" s="24">
        <v>24780000</v>
      </c>
    </row>
    <row r="23" spans="1:12" ht="15.75" x14ac:dyDescent="0.25">
      <c r="B23" s="3" t="s">
        <v>23</v>
      </c>
      <c r="C23" s="3"/>
      <c r="D23" s="3"/>
      <c r="E23" s="3"/>
      <c r="F23" s="3"/>
      <c r="G23" s="3"/>
      <c r="H23" s="17"/>
      <c r="I23" s="24">
        <v>10000000</v>
      </c>
    </row>
    <row r="24" spans="1:12" ht="15.75" x14ac:dyDescent="0.25">
      <c r="B24" s="3" t="s">
        <v>24</v>
      </c>
      <c r="H24" s="1"/>
      <c r="I24" s="24">
        <v>7500000</v>
      </c>
    </row>
    <row r="25" spans="1:12" ht="15.75" x14ac:dyDescent="0.25">
      <c r="B25" s="3" t="s">
        <v>25</v>
      </c>
      <c r="H25" s="1"/>
      <c r="I25" s="24">
        <v>3000000</v>
      </c>
    </row>
    <row r="26" spans="1:12" ht="15.75" x14ac:dyDescent="0.25">
      <c r="B26" s="3" t="s">
        <v>26</v>
      </c>
      <c r="H26" s="1"/>
      <c r="I26" s="24">
        <v>600000</v>
      </c>
    </row>
    <row r="27" spans="1:12" ht="15.75" x14ac:dyDescent="0.25">
      <c r="B27" s="3" t="s">
        <v>27</v>
      </c>
      <c r="H27" s="1"/>
      <c r="I27" s="24">
        <v>500000</v>
      </c>
    </row>
    <row r="28" spans="1:12" ht="15.75" x14ac:dyDescent="0.25">
      <c r="B28" s="3" t="s">
        <v>28</v>
      </c>
      <c r="H28" s="1"/>
      <c r="I28" s="24">
        <v>400000</v>
      </c>
    </row>
    <row r="29" spans="1:12" ht="15.75" x14ac:dyDescent="0.25">
      <c r="B29" s="3" t="s">
        <v>29</v>
      </c>
      <c r="H29" s="1"/>
      <c r="I29" s="24">
        <v>300000</v>
      </c>
    </row>
    <row r="30" spans="1:12" ht="15.75" x14ac:dyDescent="0.25">
      <c r="B30" s="3" t="s">
        <v>30</v>
      </c>
      <c r="H30" s="1"/>
      <c r="I30" s="24">
        <v>250000</v>
      </c>
    </row>
    <row r="31" spans="1:12" ht="15.75" x14ac:dyDescent="0.25">
      <c r="B31" s="3" t="s">
        <v>31</v>
      </c>
      <c r="H31" s="1"/>
      <c r="I31" s="24">
        <v>200000</v>
      </c>
    </row>
    <row r="32" spans="1:12" ht="15.75" x14ac:dyDescent="0.25">
      <c r="B32" s="3" t="s">
        <v>32</v>
      </c>
      <c r="H32" s="1"/>
      <c r="I32" s="24">
        <v>200000</v>
      </c>
    </row>
    <row r="33" spans="1:9" ht="15.75" x14ac:dyDescent="0.25">
      <c r="B33" s="3" t="s">
        <v>33</v>
      </c>
      <c r="H33" s="1"/>
      <c r="I33" s="24">
        <v>250000</v>
      </c>
    </row>
    <row r="34" spans="1:9" ht="15.75" x14ac:dyDescent="0.25">
      <c r="B34" s="3" t="s">
        <v>34</v>
      </c>
      <c r="H34" s="1"/>
      <c r="I34" s="24">
        <v>250000</v>
      </c>
    </row>
    <row r="35" spans="1:9" ht="15.75" x14ac:dyDescent="0.25">
      <c r="B35" s="3" t="s">
        <v>35</v>
      </c>
      <c r="H35" s="1"/>
      <c r="I35" s="20">
        <v>1000000</v>
      </c>
    </row>
    <row r="36" spans="1:9" ht="15.75" x14ac:dyDescent="0.25">
      <c r="H36" s="1"/>
      <c r="I36" s="18">
        <f>SUM(I21:I35)</f>
        <v>49330000</v>
      </c>
    </row>
    <row r="37" spans="1:9" x14ac:dyDescent="0.25">
      <c r="H37" s="1"/>
    </row>
    <row r="38" spans="1:9" x14ac:dyDescent="0.25">
      <c r="H38" s="1"/>
    </row>
    <row r="39" spans="1:9" ht="15.75" x14ac:dyDescent="0.25">
      <c r="B39" s="9" t="s">
        <v>6</v>
      </c>
      <c r="I39" s="23">
        <f>I36</f>
        <v>49330000</v>
      </c>
    </row>
    <row r="40" spans="1:9" ht="15.75" x14ac:dyDescent="0.25">
      <c r="I40" s="23">
        <f>I17</f>
        <v>534000</v>
      </c>
    </row>
    <row r="41" spans="1:9" ht="15.75" x14ac:dyDescent="0.25">
      <c r="I41" s="25">
        <f>I20</f>
        <v>9900000</v>
      </c>
    </row>
    <row r="42" spans="1:9" ht="15.75" x14ac:dyDescent="0.25">
      <c r="I42" s="18">
        <f>SUM(I39:I41)</f>
        <v>59764000</v>
      </c>
    </row>
    <row r="45" spans="1:9" ht="15.75" x14ac:dyDescent="0.25">
      <c r="A45" s="3"/>
      <c r="B45" s="3"/>
      <c r="C45" s="3"/>
      <c r="D45" s="3"/>
      <c r="E45" s="3"/>
      <c r="G45" s="11"/>
      <c r="H45" s="12" t="s">
        <v>36</v>
      </c>
      <c r="I45" s="14"/>
    </row>
    <row r="46" spans="1:9" ht="15.75" x14ac:dyDescent="0.25">
      <c r="A46" s="3"/>
      <c r="B46" s="3"/>
      <c r="C46" s="3"/>
      <c r="D46" s="3"/>
      <c r="E46" s="3"/>
      <c r="F46" s="11"/>
      <c r="G46" s="3"/>
      <c r="H46" s="3"/>
      <c r="I46" s="3"/>
    </row>
    <row r="47" spans="1:9" ht="15.75" x14ac:dyDescent="0.25">
      <c r="B47" s="3"/>
      <c r="C47" s="4" t="s">
        <v>37</v>
      </c>
      <c r="D47" s="4"/>
      <c r="E47" s="3"/>
      <c r="F47" s="3"/>
      <c r="G47" s="3"/>
      <c r="H47" s="3"/>
      <c r="I47" s="4" t="s">
        <v>39</v>
      </c>
    </row>
    <row r="48" spans="1:9" ht="15.75" x14ac:dyDescent="0.25">
      <c r="B48" s="3"/>
      <c r="C48" s="4"/>
      <c r="D48" s="3"/>
      <c r="E48" s="3"/>
      <c r="F48" s="3"/>
      <c r="G48" s="3"/>
      <c r="H48" s="3"/>
      <c r="I48" s="3"/>
    </row>
    <row r="49" spans="2:9" ht="15.75" x14ac:dyDescent="0.25">
      <c r="B49" s="3"/>
      <c r="C49" s="3"/>
      <c r="D49" s="3"/>
      <c r="E49" s="3"/>
      <c r="F49" s="3"/>
      <c r="G49" s="3"/>
      <c r="H49" s="3"/>
      <c r="I49" s="3"/>
    </row>
    <row r="50" spans="2:9" ht="15.75" x14ac:dyDescent="0.25">
      <c r="B50" s="3"/>
      <c r="C50" s="3"/>
      <c r="D50" s="3"/>
      <c r="E50" s="3"/>
      <c r="F50" s="3"/>
      <c r="G50" s="3"/>
      <c r="H50" s="3"/>
      <c r="I50" s="3"/>
    </row>
    <row r="51" spans="2:9" ht="15.75" x14ac:dyDescent="0.25">
      <c r="B51" s="3"/>
      <c r="C51" s="3"/>
      <c r="D51" s="3"/>
      <c r="E51" s="3"/>
      <c r="F51" s="3"/>
      <c r="G51" s="3"/>
      <c r="H51" s="3"/>
      <c r="I51" s="3"/>
    </row>
    <row r="52" spans="2:9" ht="15.75" x14ac:dyDescent="0.25">
      <c r="B52" s="3"/>
      <c r="C52" s="7" t="s">
        <v>38</v>
      </c>
      <c r="D52" s="7"/>
      <c r="E52" s="3"/>
      <c r="F52" s="3"/>
      <c r="G52" s="3"/>
      <c r="H52" s="3"/>
      <c r="I52" s="7" t="s">
        <v>40</v>
      </c>
    </row>
    <row r="53" spans="2:9" ht="15.75" x14ac:dyDescent="0.25">
      <c r="B53" s="3"/>
      <c r="C53" s="3"/>
      <c r="D53" s="3"/>
      <c r="E53" s="3"/>
      <c r="F53" s="3"/>
      <c r="G53" s="3"/>
      <c r="H53" s="3"/>
      <c r="I53" s="3"/>
    </row>
    <row r="54" spans="2:9" ht="15.75" x14ac:dyDescent="0.25">
      <c r="B54" s="3"/>
      <c r="C54" s="4" t="s">
        <v>41</v>
      </c>
      <c r="D54" s="4"/>
      <c r="E54" s="3"/>
      <c r="F54" s="3"/>
      <c r="G54" s="3"/>
      <c r="H54" s="3"/>
      <c r="I54" s="4" t="s">
        <v>43</v>
      </c>
    </row>
    <row r="55" spans="2:9" ht="15.75" x14ac:dyDescent="0.25">
      <c r="B55" s="3"/>
      <c r="C55" s="3"/>
      <c r="D55" s="3"/>
      <c r="E55" s="3"/>
      <c r="F55" s="3"/>
      <c r="G55" s="3"/>
      <c r="H55" s="3"/>
      <c r="I55" s="3"/>
    </row>
    <row r="56" spans="2:9" ht="15.75" x14ac:dyDescent="0.25">
      <c r="B56" s="3"/>
      <c r="C56" s="3"/>
      <c r="D56" s="3"/>
      <c r="E56" s="3"/>
      <c r="F56" s="3"/>
      <c r="G56" s="3"/>
      <c r="H56" s="3"/>
      <c r="I56" s="3"/>
    </row>
    <row r="57" spans="2:9" ht="15.75" x14ac:dyDescent="0.25">
      <c r="B57" s="3"/>
      <c r="C57" s="3"/>
      <c r="D57" s="3"/>
      <c r="E57" s="3"/>
      <c r="F57" s="3"/>
      <c r="G57" s="3"/>
      <c r="H57" s="3"/>
      <c r="I57" s="3"/>
    </row>
    <row r="58" spans="2:9" ht="15.75" x14ac:dyDescent="0.25">
      <c r="B58" s="3"/>
      <c r="C58" s="3"/>
      <c r="D58" s="3"/>
      <c r="E58" s="3"/>
      <c r="F58" s="3"/>
      <c r="G58" s="3"/>
      <c r="H58" s="3"/>
      <c r="I58" s="3"/>
    </row>
    <row r="59" spans="2:9" ht="15.75" x14ac:dyDescent="0.25">
      <c r="B59" s="3"/>
      <c r="C59" s="7" t="s">
        <v>42</v>
      </c>
      <c r="D59" s="7"/>
      <c r="E59" s="3"/>
      <c r="F59" s="3"/>
      <c r="G59" s="3"/>
      <c r="H59" s="3"/>
      <c r="I59" s="7" t="s">
        <v>3</v>
      </c>
    </row>
    <row r="60" spans="2:9" ht="15.75" x14ac:dyDescent="0.25">
      <c r="B60" s="3"/>
      <c r="C60" s="3"/>
      <c r="D60" s="3"/>
      <c r="E60" s="3"/>
      <c r="F60" s="3"/>
      <c r="G60" s="3"/>
      <c r="H60" s="3"/>
      <c r="I60" s="3"/>
    </row>
    <row r="61" spans="2:9" ht="15.75" x14ac:dyDescent="0.25">
      <c r="B61" s="3"/>
      <c r="C61" s="12"/>
      <c r="D61" s="27" t="s">
        <v>4</v>
      </c>
      <c r="E61" s="27"/>
      <c r="F61" s="27"/>
      <c r="G61" s="27"/>
      <c r="H61" s="27"/>
      <c r="I61" s="27"/>
    </row>
    <row r="62" spans="2:9" ht="15.75" x14ac:dyDescent="0.25">
      <c r="B62" s="3"/>
      <c r="C62" s="13" t="s">
        <v>44</v>
      </c>
      <c r="D62" s="27"/>
      <c r="E62" s="27"/>
      <c r="F62" s="27"/>
      <c r="G62" s="27"/>
      <c r="H62" s="27"/>
      <c r="I62" s="27"/>
    </row>
    <row r="63" spans="2:9" ht="15.75" x14ac:dyDescent="0.25">
      <c r="B63" s="3"/>
      <c r="C63" s="3"/>
      <c r="D63" s="3"/>
      <c r="E63" s="3"/>
      <c r="F63" s="3"/>
      <c r="G63" s="3"/>
      <c r="H63" s="3"/>
      <c r="I63" s="3"/>
    </row>
    <row r="64" spans="2:9" ht="15.75" x14ac:dyDescent="0.25">
      <c r="B64" s="3"/>
      <c r="C64" s="3"/>
      <c r="D64" s="3"/>
      <c r="E64" s="3"/>
      <c r="F64" s="3"/>
      <c r="G64" s="3"/>
      <c r="H64" s="3"/>
      <c r="I64" s="3"/>
    </row>
    <row r="65" spans="2:9" ht="15.75" x14ac:dyDescent="0.25">
      <c r="B65" s="3"/>
      <c r="C65" s="3"/>
      <c r="D65" s="3"/>
      <c r="E65" s="3"/>
      <c r="F65" s="3"/>
      <c r="G65" s="3"/>
      <c r="H65" s="3"/>
      <c r="I65" s="3"/>
    </row>
    <row r="66" spans="2:9" ht="15.75" x14ac:dyDescent="0.25">
      <c r="B66" s="3"/>
      <c r="C66" s="3"/>
      <c r="D66" s="3"/>
      <c r="E66" s="3"/>
      <c r="F66" s="3"/>
      <c r="G66" s="3"/>
      <c r="H66" s="3"/>
      <c r="I66" s="3"/>
    </row>
    <row r="67" spans="2:9" ht="15.75" x14ac:dyDescent="0.25">
      <c r="B67" s="3"/>
      <c r="C67" s="3"/>
      <c r="D67" s="3"/>
      <c r="E67" s="3"/>
      <c r="F67" s="3"/>
      <c r="G67" s="3"/>
      <c r="H67" s="3"/>
      <c r="I67" s="3"/>
    </row>
    <row r="68" spans="2:9" ht="15.75" x14ac:dyDescent="0.25">
      <c r="B68" s="26"/>
      <c r="C68" s="26"/>
      <c r="D68" s="28" t="s">
        <v>5</v>
      </c>
      <c r="E68" s="28"/>
      <c r="F68" s="28"/>
      <c r="G68" s="28"/>
      <c r="H68" s="28"/>
      <c r="I68" s="28"/>
    </row>
  </sheetData>
  <mergeCells count="3">
    <mergeCell ref="A1:K1"/>
    <mergeCell ref="A2:K2"/>
    <mergeCell ref="A3:K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HP</cp:lastModifiedBy>
  <dcterms:created xsi:type="dcterms:W3CDTF">2022-10-27T08:33:35Z</dcterms:created>
  <dcterms:modified xsi:type="dcterms:W3CDTF">2023-01-31T04:36:04Z</dcterms:modified>
</cp:coreProperties>
</file>