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__RAPORT-12.2022\"/>
    </mc:Choice>
  </mc:AlternateContent>
  <xr:revisionPtr revIDLastSave="0" documentId="13_ncr:1_{7A2CCC0D-D3A9-404C-93CB-A3234F5088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XII A 1" sheetId="4" r:id="rId1"/>
    <sheet name="XII A 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5" l="1"/>
  <c r="R9" i="5" s="1"/>
  <c r="S9" i="5" s="1"/>
  <c r="AA9" i="5"/>
  <c r="AB9" i="5" s="1"/>
  <c r="O10" i="5"/>
  <c r="R10" i="5" s="1"/>
  <c r="S10" i="5" s="1"/>
  <c r="AA10" i="5"/>
  <c r="AB10" i="5" s="1"/>
  <c r="O11" i="5"/>
  <c r="R11" i="5" s="1"/>
  <c r="S11" i="5" s="1"/>
  <c r="AA11" i="5"/>
  <c r="AB11" i="5" s="1"/>
  <c r="O12" i="5"/>
  <c r="R12" i="5" s="1"/>
  <c r="S12" i="5" s="1"/>
  <c r="AA12" i="5"/>
  <c r="AB12" i="5" s="1"/>
  <c r="O13" i="5"/>
  <c r="R13" i="5" s="1"/>
  <c r="S13" i="5" s="1"/>
  <c r="AA13" i="5"/>
  <c r="AB13" i="5" s="1"/>
  <c r="O14" i="5"/>
  <c r="R14" i="5" s="1"/>
  <c r="S14" i="5" s="1"/>
  <c r="AA14" i="5"/>
  <c r="AB14" i="5" s="1"/>
  <c r="O15" i="5"/>
  <c r="R15" i="5" s="1"/>
  <c r="S15" i="5" s="1"/>
  <c r="AA15" i="5"/>
  <c r="AB15" i="5" s="1"/>
  <c r="O16" i="5"/>
  <c r="R16" i="5" s="1"/>
  <c r="S16" i="5" s="1"/>
  <c r="AA16" i="5"/>
  <c r="AB16" i="5" s="1"/>
  <c r="O17" i="5"/>
  <c r="R17" i="5" s="1"/>
  <c r="S17" i="5" s="1"/>
  <c r="AA17" i="5"/>
  <c r="AB17" i="5" s="1"/>
  <c r="O18" i="5"/>
  <c r="R18" i="5" s="1"/>
  <c r="S18" i="5" s="1"/>
  <c r="AA18" i="5"/>
  <c r="AB18" i="5" s="1"/>
  <c r="O19" i="5"/>
  <c r="R19" i="5" s="1"/>
  <c r="S19" i="5" s="1"/>
  <c r="AA19" i="5"/>
  <c r="AB19" i="5" s="1"/>
  <c r="O20" i="5"/>
  <c r="R20" i="5" s="1"/>
  <c r="S20" i="5" s="1"/>
  <c r="AA20" i="5"/>
  <c r="AB20" i="5" s="1"/>
  <c r="O21" i="5"/>
  <c r="R21" i="5" s="1"/>
  <c r="S21" i="5" s="1"/>
  <c r="AA21" i="5"/>
  <c r="AB21" i="5" s="1"/>
  <c r="O22" i="5"/>
  <c r="R22" i="5" s="1"/>
  <c r="S22" i="5" s="1"/>
  <c r="AA22" i="5"/>
  <c r="AB22" i="5" s="1"/>
  <c r="O23" i="5"/>
  <c r="R23" i="5" s="1"/>
  <c r="S23" i="5" s="1"/>
  <c r="AA23" i="5"/>
  <c r="AB23" i="5" s="1"/>
  <c r="O24" i="5"/>
  <c r="R24" i="5" s="1"/>
  <c r="S24" i="5" s="1"/>
  <c r="AA24" i="5"/>
  <c r="AB24" i="5" s="1"/>
  <c r="O25" i="5"/>
  <c r="R25" i="5" s="1"/>
  <c r="S25" i="5" s="1"/>
  <c r="AA25" i="5"/>
  <c r="AB25" i="5" s="1"/>
  <c r="O26" i="5"/>
  <c r="R26" i="5" s="1"/>
  <c r="S26" i="5" s="1"/>
  <c r="AA26" i="5"/>
  <c r="AB26" i="5" s="1"/>
  <c r="O27" i="5"/>
  <c r="R27" i="5" s="1"/>
  <c r="S27" i="5" s="1"/>
  <c r="AA27" i="5"/>
  <c r="AB27" i="5" s="1"/>
  <c r="O28" i="5"/>
  <c r="R28" i="5" s="1"/>
  <c r="S28" i="5" s="1"/>
  <c r="AA28" i="5"/>
  <c r="AB28" i="5" s="1"/>
  <c r="O29" i="5"/>
  <c r="R29" i="5" s="1"/>
  <c r="S29" i="5" s="1"/>
  <c r="AA29" i="5"/>
  <c r="AB29" i="5" s="1"/>
  <c r="O30" i="5"/>
  <c r="R30" i="5" s="1"/>
  <c r="S30" i="5" s="1"/>
  <c r="AA30" i="5"/>
  <c r="AB30" i="5" s="1"/>
  <c r="O31" i="5"/>
  <c r="R31" i="5" s="1"/>
  <c r="S31" i="5" s="1"/>
  <c r="AA31" i="5"/>
  <c r="AB31" i="5" s="1"/>
  <c r="O32" i="5"/>
  <c r="R32" i="5" s="1"/>
  <c r="S32" i="5" s="1"/>
  <c r="AC32" i="5" s="1"/>
  <c r="AA32" i="5"/>
  <c r="AB32" i="5"/>
  <c r="O33" i="5"/>
  <c r="R33" i="5" s="1"/>
  <c r="S33" i="5" s="1"/>
  <c r="AC33" i="5" s="1"/>
  <c r="AA33" i="5"/>
  <c r="AB33" i="5" s="1"/>
  <c r="O34" i="5"/>
  <c r="R34" i="5"/>
  <c r="S34" i="5" s="1"/>
  <c r="AA34" i="5"/>
  <c r="AB34" i="5" s="1"/>
  <c r="O35" i="5"/>
  <c r="R35" i="5" s="1"/>
  <c r="S35" i="5" s="1"/>
  <c r="AA35" i="5"/>
  <c r="AB35" i="5" s="1"/>
  <c r="O36" i="5"/>
  <c r="R36" i="5" s="1"/>
  <c r="S36" i="5" s="1"/>
  <c r="AC36" i="5" s="1"/>
  <c r="AA36" i="5"/>
  <c r="AB36" i="5"/>
  <c r="O37" i="5"/>
  <c r="R37" i="5" s="1"/>
  <c r="S37" i="5" s="1"/>
  <c r="AC37" i="5" s="1"/>
  <c r="AA37" i="5"/>
  <c r="AB37" i="5" s="1"/>
  <c r="O38" i="5"/>
  <c r="R38" i="5"/>
  <c r="S38" i="5" s="1"/>
  <c r="AA38" i="5"/>
  <c r="AB38" i="5" s="1"/>
  <c r="AC30" i="5" l="1"/>
  <c r="AC38" i="5"/>
  <c r="AC34" i="5"/>
  <c r="AC29" i="5"/>
  <c r="AC28" i="5"/>
  <c r="AC26" i="5"/>
  <c r="AC25" i="5"/>
  <c r="AC24" i="5"/>
  <c r="AC22" i="5"/>
  <c r="AC21" i="5"/>
  <c r="AC20" i="5"/>
  <c r="AC18" i="5"/>
  <c r="AC17" i="5"/>
  <c r="AC16" i="5"/>
  <c r="AC14" i="5"/>
  <c r="AC13" i="5"/>
  <c r="AC12" i="5"/>
  <c r="AC10" i="5"/>
  <c r="AC9" i="5"/>
  <c r="AC31" i="5"/>
  <c r="AC27" i="5"/>
  <c r="AC23" i="5"/>
  <c r="AC19" i="5"/>
  <c r="AC15" i="5"/>
  <c r="AC11" i="5"/>
  <c r="AC35" i="5"/>
  <c r="AA38" i="4"/>
  <c r="AB38" i="4" s="1"/>
  <c r="O38" i="4"/>
  <c r="R38" i="4" s="1"/>
  <c r="S38" i="4" s="1"/>
  <c r="AC38" i="4" s="1"/>
  <c r="AA37" i="4"/>
  <c r="AB37" i="4" s="1"/>
  <c r="O37" i="4"/>
  <c r="R37" i="4" s="1"/>
  <c r="S37" i="4" s="1"/>
  <c r="AA36" i="4"/>
  <c r="AB36" i="4" s="1"/>
  <c r="O36" i="4"/>
  <c r="R36" i="4" s="1"/>
  <c r="S36" i="4" s="1"/>
  <c r="AA35" i="4"/>
  <c r="AB35" i="4" s="1"/>
  <c r="O35" i="4"/>
  <c r="R35" i="4" s="1"/>
  <c r="S35" i="4" s="1"/>
  <c r="AA34" i="4"/>
  <c r="AB34" i="4" s="1"/>
  <c r="O34" i="4"/>
  <c r="R34" i="4" s="1"/>
  <c r="S34" i="4" s="1"/>
  <c r="AC34" i="4" s="1"/>
  <c r="AA33" i="4"/>
  <c r="AB33" i="4" s="1"/>
  <c r="O33" i="4"/>
  <c r="R33" i="4" s="1"/>
  <c r="S33" i="4" s="1"/>
  <c r="AA32" i="4"/>
  <c r="AB32" i="4" s="1"/>
  <c r="O32" i="4"/>
  <c r="R32" i="4" s="1"/>
  <c r="S32" i="4" s="1"/>
  <c r="AA31" i="4"/>
  <c r="AB31" i="4" s="1"/>
  <c r="O31" i="4"/>
  <c r="R31" i="4" s="1"/>
  <c r="S31" i="4" s="1"/>
  <c r="AA30" i="4"/>
  <c r="AB30" i="4" s="1"/>
  <c r="O30" i="4"/>
  <c r="R30" i="4" s="1"/>
  <c r="S30" i="4" s="1"/>
  <c r="AA29" i="4"/>
  <c r="AB29" i="4" s="1"/>
  <c r="O29" i="4"/>
  <c r="R29" i="4" s="1"/>
  <c r="S29" i="4" s="1"/>
  <c r="AA28" i="4"/>
  <c r="AB28" i="4" s="1"/>
  <c r="O28" i="4"/>
  <c r="R28" i="4" s="1"/>
  <c r="S28" i="4" s="1"/>
  <c r="AA27" i="4"/>
  <c r="AB27" i="4" s="1"/>
  <c r="O27" i="4"/>
  <c r="R27" i="4" s="1"/>
  <c r="S27" i="4" s="1"/>
  <c r="AA26" i="4"/>
  <c r="AB26" i="4" s="1"/>
  <c r="O26" i="4"/>
  <c r="R26" i="4" s="1"/>
  <c r="S26" i="4" s="1"/>
  <c r="AA25" i="4"/>
  <c r="AB25" i="4" s="1"/>
  <c r="O25" i="4"/>
  <c r="R25" i="4" s="1"/>
  <c r="S25" i="4" s="1"/>
  <c r="AA24" i="4"/>
  <c r="AB24" i="4" s="1"/>
  <c r="O24" i="4"/>
  <c r="R24" i="4" s="1"/>
  <c r="S24" i="4" s="1"/>
  <c r="AA23" i="4"/>
  <c r="AB23" i="4" s="1"/>
  <c r="O23" i="4"/>
  <c r="R23" i="4" s="1"/>
  <c r="S23" i="4" s="1"/>
  <c r="AA22" i="4"/>
  <c r="AB22" i="4" s="1"/>
  <c r="O22" i="4"/>
  <c r="R22" i="4" s="1"/>
  <c r="S22" i="4" s="1"/>
  <c r="AA21" i="4"/>
  <c r="AB21" i="4" s="1"/>
  <c r="O21" i="4"/>
  <c r="R21" i="4" s="1"/>
  <c r="S21" i="4" s="1"/>
  <c r="AA20" i="4"/>
  <c r="AB20" i="4" s="1"/>
  <c r="O20" i="4"/>
  <c r="R20" i="4" s="1"/>
  <c r="S20" i="4" s="1"/>
  <c r="AA19" i="4"/>
  <c r="AB19" i="4" s="1"/>
  <c r="O19" i="4"/>
  <c r="R19" i="4" s="1"/>
  <c r="S19" i="4" s="1"/>
  <c r="AA18" i="4"/>
  <c r="AB18" i="4" s="1"/>
  <c r="O18" i="4"/>
  <c r="R18" i="4" s="1"/>
  <c r="S18" i="4" s="1"/>
  <c r="AA17" i="4"/>
  <c r="AB17" i="4" s="1"/>
  <c r="O17" i="4"/>
  <c r="R17" i="4" s="1"/>
  <c r="S17" i="4" s="1"/>
  <c r="AA16" i="4"/>
  <c r="AB16" i="4" s="1"/>
  <c r="O16" i="4"/>
  <c r="R16" i="4" s="1"/>
  <c r="S16" i="4" s="1"/>
  <c r="AA15" i="4"/>
  <c r="AB15" i="4" s="1"/>
  <c r="O15" i="4"/>
  <c r="R15" i="4" s="1"/>
  <c r="S15" i="4" s="1"/>
  <c r="AA14" i="4"/>
  <c r="AB14" i="4" s="1"/>
  <c r="O14" i="4"/>
  <c r="R14" i="4" s="1"/>
  <c r="S14" i="4" s="1"/>
  <c r="AA13" i="4"/>
  <c r="AB13" i="4" s="1"/>
  <c r="O13" i="4"/>
  <c r="R13" i="4" s="1"/>
  <c r="S13" i="4" s="1"/>
  <c r="AA12" i="4"/>
  <c r="AB12" i="4" s="1"/>
  <c r="O12" i="4"/>
  <c r="R12" i="4" s="1"/>
  <c r="S12" i="4" s="1"/>
  <c r="AA11" i="4"/>
  <c r="AB11" i="4" s="1"/>
  <c r="O11" i="4"/>
  <c r="R11" i="4" s="1"/>
  <c r="S11" i="4" s="1"/>
  <c r="AA10" i="4"/>
  <c r="AB10" i="4" s="1"/>
  <c r="O10" i="4"/>
  <c r="R10" i="4" s="1"/>
  <c r="S10" i="4" s="1"/>
  <c r="AA9" i="4"/>
  <c r="AB9" i="4" s="1"/>
  <c r="O9" i="4"/>
  <c r="R9" i="4" s="1"/>
  <c r="S9" i="4" s="1"/>
  <c r="AC26" i="4" l="1"/>
  <c r="AC14" i="4"/>
  <c r="AC13" i="4"/>
  <c r="AC12" i="4"/>
  <c r="AC9" i="4"/>
  <c r="AC17" i="4"/>
  <c r="AC29" i="4"/>
  <c r="AC37" i="4"/>
  <c r="AC23" i="4"/>
  <c r="AC31" i="4"/>
  <c r="AC27" i="4"/>
  <c r="AC35" i="4"/>
  <c r="AC21" i="4"/>
  <c r="AC11" i="4"/>
  <c r="AC15" i="4"/>
  <c r="AC19" i="4"/>
  <c r="AC25" i="4"/>
  <c r="AC28" i="4"/>
  <c r="AC33" i="4"/>
  <c r="AC36" i="4"/>
  <c r="AC20" i="4"/>
  <c r="AC10" i="4"/>
  <c r="AC18" i="4"/>
  <c r="AC22" i="4"/>
  <c r="AC30" i="4"/>
  <c r="AC16" i="4"/>
  <c r="AC24" i="4"/>
  <c r="AC32" i="4"/>
</calcChain>
</file>

<file path=xl/sharedStrings.xml><?xml version="1.0" encoding="utf-8"?>
<sst xmlns="http://schemas.openxmlformats.org/spreadsheetml/2006/main" count="145" uniqueCount="90">
  <si>
    <t>DAFTAR NILAI</t>
  </si>
  <si>
    <t>SMKS PANCASILA 8 SLOGOHIMO</t>
  </si>
  <si>
    <t>: 2022/2023</t>
  </si>
  <si>
    <t>Kelas</t>
  </si>
  <si>
    <t>Mata Pelajaran</t>
  </si>
  <si>
    <t>NO</t>
  </si>
  <si>
    <t>NISN/NIS</t>
  </si>
  <si>
    <t>NAMA LENGKAP</t>
  </si>
  <si>
    <t>L/P</t>
  </si>
  <si>
    <t>PENGETAHUAN</t>
  </si>
  <si>
    <t>Penugasan &amp; / Ulangan Harian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</si>
  <si>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</si>
  <si>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</si>
  <si>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</si>
  <si>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</si>
  <si>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</si>
  <si>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</si>
  <si>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</si>
  <si>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</si>
  <si>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</si>
  <si>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</si>
  <si>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NR P/UH</t>
  </si>
  <si>
    <t>KET</t>
  </si>
  <si>
    <t>Semester</t>
  </si>
  <si>
    <t>PTS</t>
  </si>
  <si>
    <t>PAS</t>
  </si>
  <si>
    <t>NA P</t>
  </si>
  <si>
    <t>50% NAP</t>
  </si>
  <si>
    <t>KETERAMPILAN</t>
  </si>
  <si>
    <t>Kinerja</t>
  </si>
  <si>
    <t>Proyek</t>
  </si>
  <si>
    <t>NA K</t>
  </si>
  <si>
    <t>50% NAK</t>
  </si>
  <si>
    <t>NILAI AKHIR</t>
  </si>
  <si>
    <t>PREDIKAT</t>
  </si>
  <si>
    <t>Tahun Pelajaran</t>
  </si>
  <si>
    <t>Wali Kelas</t>
  </si>
  <si>
    <t>Guru Mata Pelajaran</t>
  </si>
  <si>
    <t xml:space="preserve">: </t>
  </si>
  <si>
    <t>ARINDA ICHA PRAMESTHI</t>
  </si>
  <si>
    <t>Bela Yuliana Astuti</t>
  </si>
  <si>
    <t>Cesa Risky Ardita</t>
  </si>
  <si>
    <t>Dea Asian Nisa</t>
  </si>
  <si>
    <t>DIAN AYU AL-MUNAWAR</t>
  </si>
  <si>
    <t>DINI ADITAMA</t>
  </si>
  <si>
    <t>Dyah Nur Styarini</t>
  </si>
  <si>
    <t>Ela Azhari Nur Ayu Anastasya</t>
  </si>
  <si>
    <t>Elena Kurnia Anjani</t>
  </si>
  <si>
    <t>Emi Widyastutik</t>
  </si>
  <si>
    <t>Febiyanti Puji Ayu Lestari</t>
  </si>
  <si>
    <t>GANDI AYUNDASARI</t>
  </si>
  <si>
    <t>INGGIN DEVI SYAFITRI</t>
  </si>
  <si>
    <t>Intan Puspita Eka Wulandari</t>
  </si>
  <si>
    <t>MIRANTI</t>
  </si>
  <si>
    <t>Nining Tri Lestari</t>
  </si>
  <si>
    <t>Nurul Siti Fatimah</t>
  </si>
  <si>
    <t>PIPIT DWI RAHAYU</t>
  </si>
  <si>
    <t>Rika Amila Putri</t>
  </si>
  <si>
    <t>Riska Febrianti</t>
  </si>
  <si>
    <t>Selly Putri Januarti</t>
  </si>
  <si>
    <t>Siti Mulyani</t>
  </si>
  <si>
    <t>TRIA RATNA DEWI</t>
  </si>
  <si>
    <t>Alya Fitri Ananda</t>
  </si>
  <si>
    <t>Anisa Rahmawati</t>
  </si>
  <si>
    <t>DAYANA PUTRI ASTUTI</t>
  </si>
  <si>
    <t>Dea Agustia</t>
  </si>
  <si>
    <t>DENI RIYANTO</t>
  </si>
  <si>
    <t>DINA SETIYANI</t>
  </si>
  <si>
    <t>ENJELITA CITRA ARDANI</t>
  </si>
  <si>
    <t>FINA PRAMUDYA PANUNTUN</t>
  </si>
  <si>
    <t>GUMANTI PURNATASARI</t>
  </si>
  <si>
    <t>Lisnatun Hasanah</t>
  </si>
  <si>
    <t>Nabila Putri Lestari</t>
  </si>
  <si>
    <t>NADYA PUTRI KINASIH</t>
  </si>
  <si>
    <t>Nelly Wulandari</t>
  </si>
  <si>
    <t>NINGSIH NUR CAHYANI</t>
  </si>
  <si>
    <t>NURUL FITRIANINGRUM</t>
  </si>
  <si>
    <t xml:space="preserve">Retno Ayu Wulandari </t>
  </si>
  <si>
    <t>Selvia Novia Putri</t>
  </si>
  <si>
    <t>SURATMI</t>
  </si>
  <si>
    <t>Tatik Novia</t>
  </si>
  <si>
    <t>Tia Amelia Saputri</t>
  </si>
  <si>
    <t>Wahyu Tri Andika Saputra</t>
  </si>
  <si>
    <t>XII/AK I</t>
  </si>
  <si>
    <t>PRAKTEKAK LEMBGA</t>
  </si>
  <si>
    <t>: Suradi,S.pd.</t>
  </si>
  <si>
    <t>: Suradi,S.Pd.</t>
  </si>
  <si>
    <t>XII AK2</t>
  </si>
  <si>
    <t>Praktek ak Lembaga/intansi</t>
  </si>
  <si>
    <t>: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</si>
</sst>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left" vertical="top"/>
    </xf>
    <xf numFmtId="1" fontId="1" fillId="0" borderId="0" xfId="0" applyNumberFormat="1" applyFont="1"/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4" fillId="0" borderId="2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9" fontId="3" fillId="2" borderId="3" xfId="0" applyNumberFormat="1" applyFont="1" applyFill="1" applyBorder="1" applyAlignment="1">
      <alignment horizontal="center"/>
    </xf>
    <xf numFmtId="9" fontId="3" fillId="2" borderId="4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textRotation="90" wrapText="1"/>
    </xf>
    <xf numFmtId="1" fontId="3" fillId="2" borderId="1" xfId="0" applyNumberFormat="1" applyFont="1" applyFill="1" applyBorder="1" applyAlignment="1">
      <alignment horizontal="center" vertical="center" textRotation="90"/>
    </xf>
    <xf numFmtId="1" fontId="3" fillId="2" borderId="3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workbookViewId="0">
      <selection activeCell="V35" sqref="V34:V35"/>
    </sheetView>
  </sheetViews>
  <sheetFormatPr defaultRowHeight="15" x14ac:dyDescent="0.25"/>
  <cols>
    <col min="1" max="1" width="3.5703125" customWidth="1"/>
    <col min="2" max="2" width="12.42578125" customWidth="1"/>
    <col min="3" max="3" width="38.28515625" bestFit="1" customWidth="1"/>
    <col min="4" max="4" width="3.7109375" bestFit="1" customWidth="1"/>
    <col min="5" max="14" width="5.7109375" style="1" customWidth="1"/>
    <col min="15" max="15" width="7.85546875" style="1" bestFit="1" customWidth="1"/>
    <col min="16" max="18" width="5.7109375" style="1" customWidth="1"/>
    <col min="19" max="19" width="8.140625" style="1" bestFit="1" customWidth="1"/>
    <col min="20" max="27" width="5.7109375" style="1" customWidth="1"/>
    <col min="28" max="28" width="8.140625" style="1" bestFit="1" customWidth="1"/>
    <col min="29" max="30" width="5.7109375" style="1" customWidth="1"/>
  </cols>
  <sheetData>
    <row r="1" spans="1:30" ht="15.75" x14ac:dyDescent="0.25">
      <c r="A1" s="33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23.2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x14ac:dyDescent="0.25">
      <c r="A3" t="s">
        <v>3</v>
      </c>
      <c r="C3" t="s">
        <v>83</v>
      </c>
      <c r="K3" s="2" t="s">
        <v>35</v>
      </c>
      <c r="L3" s="2"/>
      <c r="N3" s="2" t="s">
        <v>2</v>
      </c>
      <c r="R3" s="2"/>
      <c r="S3" s="2"/>
      <c r="T3" s="2"/>
      <c r="U3" s="2"/>
      <c r="V3" s="2" t="s">
        <v>36</v>
      </c>
      <c r="W3" s="2"/>
      <c r="Y3" s="2"/>
      <c r="Z3" s="2" t="s">
        <v>38</v>
      </c>
      <c r="AD3" s="2"/>
    </row>
    <row r="4" spans="1:30" s="3" customFormat="1" ht="22.5" customHeight="1" x14ac:dyDescent="0.25">
      <c r="A4" s="3" t="s">
        <v>4</v>
      </c>
      <c r="C4" s="3" t="s">
        <v>84</v>
      </c>
      <c r="E4" s="4"/>
      <c r="F4" s="4"/>
      <c r="G4" s="4"/>
      <c r="H4" s="4"/>
      <c r="I4" s="4"/>
      <c r="J4" s="4"/>
      <c r="K4" s="5" t="s">
        <v>23</v>
      </c>
      <c r="L4" s="5"/>
      <c r="N4" s="5" t="s">
        <v>89</v>
      </c>
      <c r="P4" s="4"/>
      <c r="Q4" s="4"/>
      <c r="R4" s="5"/>
      <c r="S4" s="5"/>
      <c r="T4" s="5"/>
      <c r="U4" s="5"/>
      <c r="V4" s="5" t="s">
        <v>37</v>
      </c>
      <c r="W4" s="5"/>
      <c r="X4" s="4"/>
      <c r="Y4" s="5"/>
      <c r="Z4" s="5" t="s">
        <v>85</v>
      </c>
      <c r="AA4" s="4"/>
      <c r="AB4" s="4"/>
      <c r="AC4" s="4"/>
      <c r="AD4" s="5"/>
    </row>
    <row r="5" spans="1:30" s="6" customFormat="1" x14ac:dyDescent="0.25">
      <c r="A5" s="32" t="s">
        <v>5</v>
      </c>
      <c r="B5" s="32" t="s">
        <v>6</v>
      </c>
      <c r="C5" s="32" t="s">
        <v>7</v>
      </c>
      <c r="D5" s="32" t="s">
        <v>8</v>
      </c>
      <c r="E5" s="31" t="s">
        <v>9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 t="s">
        <v>28</v>
      </c>
      <c r="U5" s="31"/>
      <c r="V5" s="31"/>
      <c r="W5" s="31"/>
      <c r="X5" s="31"/>
      <c r="Y5" s="31"/>
      <c r="Z5" s="31"/>
      <c r="AA5" s="31"/>
      <c r="AB5" s="31"/>
      <c r="AC5" s="34" t="s">
        <v>33</v>
      </c>
      <c r="AD5" s="35" t="s">
        <v>34</v>
      </c>
    </row>
    <row r="6" spans="1:30" s="6" customFormat="1" x14ac:dyDescent="0.25">
      <c r="A6" s="32"/>
      <c r="B6" s="32"/>
      <c r="C6" s="32"/>
      <c r="D6" s="32"/>
      <c r="E6" s="31" t="s">
        <v>10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23</v>
      </c>
      <c r="Q6" s="31"/>
      <c r="R6" s="32" t="s">
        <v>26</v>
      </c>
      <c r="S6" s="32" t="s">
        <v>27</v>
      </c>
      <c r="T6" s="31" t="s">
        <v>29</v>
      </c>
      <c r="U6" s="31"/>
      <c r="V6" s="31"/>
      <c r="W6" s="31"/>
      <c r="X6" s="31"/>
      <c r="Y6" s="31" t="s">
        <v>30</v>
      </c>
      <c r="Z6" s="31"/>
      <c r="AA6" s="32" t="s">
        <v>31</v>
      </c>
      <c r="AB6" s="32" t="s">
        <v>32</v>
      </c>
      <c r="AC6" s="34"/>
      <c r="AD6" s="35"/>
    </row>
    <row r="7" spans="1:30" s="6" customFormat="1" x14ac:dyDescent="0.25">
      <c r="A7" s="32"/>
      <c r="B7" s="32"/>
      <c r="C7" s="32"/>
      <c r="D7" s="32"/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5" t="s">
        <v>16</v>
      </c>
      <c r="K7" s="15" t="s">
        <v>17</v>
      </c>
      <c r="L7" s="15" t="s">
        <v>18</v>
      </c>
      <c r="M7" s="15" t="s">
        <v>19</v>
      </c>
      <c r="N7" s="15" t="s">
        <v>20</v>
      </c>
      <c r="O7" s="15" t="s">
        <v>21</v>
      </c>
      <c r="P7" s="15" t="s">
        <v>24</v>
      </c>
      <c r="Q7" s="15" t="s">
        <v>25</v>
      </c>
      <c r="R7" s="32"/>
      <c r="S7" s="32"/>
      <c r="T7" s="15" t="s">
        <v>11</v>
      </c>
      <c r="U7" s="15" t="s">
        <v>12</v>
      </c>
      <c r="V7" s="15" t="s">
        <v>13</v>
      </c>
      <c r="W7" s="15" t="s">
        <v>14</v>
      </c>
      <c r="X7" s="15" t="s">
        <v>15</v>
      </c>
      <c r="Y7" s="15" t="s">
        <v>11</v>
      </c>
      <c r="Z7" s="15" t="s">
        <v>12</v>
      </c>
      <c r="AA7" s="32"/>
      <c r="AB7" s="32"/>
      <c r="AC7" s="34"/>
      <c r="AD7" s="35"/>
    </row>
    <row r="8" spans="1:30" s="6" customFormat="1" x14ac:dyDescent="0.25">
      <c r="A8" s="32"/>
      <c r="B8" s="32"/>
      <c r="C8" s="32"/>
      <c r="D8" s="10" t="s">
        <v>22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4">
        <v>0.4</v>
      </c>
      <c r="P8" s="36">
        <v>0.6</v>
      </c>
      <c r="Q8" s="37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x14ac:dyDescent="0.25">
      <c r="A9" s="7">
        <v>1</v>
      </c>
      <c r="B9" s="8"/>
      <c r="C9" s="8" t="s">
        <v>39</v>
      </c>
      <c r="D9" s="8"/>
      <c r="E9" s="9">
        <v>86</v>
      </c>
      <c r="F9" s="9">
        <v>84</v>
      </c>
      <c r="G9" s="9">
        <v>86</v>
      </c>
      <c r="H9" s="9"/>
      <c r="I9" s="9"/>
      <c r="J9" s="9"/>
      <c r="K9" s="9"/>
      <c r="L9" s="9"/>
      <c r="M9" s="9"/>
      <c r="N9" s="9"/>
      <c r="O9" s="12">
        <f>AVERAGE(E9:N9)</f>
        <v>85.333333333333329</v>
      </c>
      <c r="P9" s="9">
        <v>78</v>
      </c>
      <c r="Q9" s="9">
        <v>82</v>
      </c>
      <c r="R9" s="12">
        <f>($O$8*O9)+($P$8*AVERAGE(P9:Q9))</f>
        <v>82.133333333333326</v>
      </c>
      <c r="S9" s="12">
        <f>50%*R9</f>
        <v>41.066666666666663</v>
      </c>
      <c r="T9" s="9">
        <v>82</v>
      </c>
      <c r="U9" s="9"/>
      <c r="V9" s="9"/>
      <c r="W9" s="9"/>
      <c r="X9" s="9"/>
      <c r="Y9" s="9"/>
      <c r="Z9" s="9"/>
      <c r="AA9" s="12">
        <f>AVERAGE(T9:Z9)</f>
        <v>82</v>
      </c>
      <c r="AB9" s="12">
        <f>50%*AA9</f>
        <v>41</v>
      </c>
      <c r="AC9" s="12">
        <f>S9+AB9</f>
        <v>82.066666666666663</v>
      </c>
      <c r="AD9" s="13"/>
    </row>
    <row r="10" spans="1:30" x14ac:dyDescent="0.25">
      <c r="A10" s="7">
        <v>2</v>
      </c>
      <c r="B10" s="8"/>
      <c r="C10" s="8" t="s">
        <v>40</v>
      </c>
      <c r="D10" s="8"/>
      <c r="E10" s="9">
        <v>90</v>
      </c>
      <c r="F10" s="9">
        <v>88</v>
      </c>
      <c r="G10" s="9">
        <v>86</v>
      </c>
      <c r="H10" s="9"/>
      <c r="I10" s="9"/>
      <c r="J10" s="9"/>
      <c r="K10" s="9"/>
      <c r="L10" s="9"/>
      <c r="M10" s="9"/>
      <c r="N10" s="9"/>
      <c r="O10" s="12">
        <f t="shared" ref="O10:O38" si="0">AVERAGE(E10:N10)</f>
        <v>88</v>
      </c>
      <c r="P10" s="9">
        <v>87</v>
      </c>
      <c r="Q10" s="9">
        <v>89</v>
      </c>
      <c r="R10" s="12">
        <f t="shared" ref="R10:R38" si="1">($O$8*O10)+($P$8*AVERAGE(P10:Q10))</f>
        <v>88</v>
      </c>
      <c r="S10" s="12">
        <f t="shared" ref="S10:S38" si="2">50%*R10</f>
        <v>44</v>
      </c>
      <c r="T10" s="9">
        <v>86</v>
      </c>
      <c r="U10" s="9"/>
      <c r="V10" s="9"/>
      <c r="W10" s="9"/>
      <c r="X10" s="9"/>
      <c r="Y10" s="9"/>
      <c r="Z10" s="9"/>
      <c r="AA10" s="12">
        <f t="shared" ref="AA10:AA38" si="3">AVERAGE(T10:Z10)</f>
        <v>86</v>
      </c>
      <c r="AB10" s="12">
        <f t="shared" ref="AB10:AB38" si="4">50%*AA10</f>
        <v>43</v>
      </c>
      <c r="AC10" s="12">
        <f t="shared" ref="AC10:AC38" si="5">S10+AB10</f>
        <v>87</v>
      </c>
      <c r="AD10" s="13"/>
    </row>
    <row r="11" spans="1:30" x14ac:dyDescent="0.25">
      <c r="A11" s="7">
        <v>3</v>
      </c>
      <c r="B11" s="8"/>
      <c r="C11" s="8" t="s">
        <v>41</v>
      </c>
      <c r="D11" s="8"/>
      <c r="E11" s="9">
        <v>87</v>
      </c>
      <c r="F11" s="9">
        <v>86</v>
      </c>
      <c r="G11" s="9">
        <v>86</v>
      </c>
      <c r="H11" s="9"/>
      <c r="I11" s="9"/>
      <c r="J11" s="9"/>
      <c r="K11" s="9"/>
      <c r="L11" s="9"/>
      <c r="M11" s="9"/>
      <c r="N11" s="9"/>
      <c r="O11" s="12">
        <f t="shared" si="0"/>
        <v>86.333333333333329</v>
      </c>
      <c r="P11" s="9">
        <v>86</v>
      </c>
      <c r="Q11" s="9">
        <v>86</v>
      </c>
      <c r="R11" s="12">
        <f t="shared" si="1"/>
        <v>86.133333333333326</v>
      </c>
      <c r="S11" s="12">
        <f t="shared" si="2"/>
        <v>43.066666666666663</v>
      </c>
      <c r="T11" s="9">
        <v>84</v>
      </c>
      <c r="U11" s="9"/>
      <c r="V11" s="9"/>
      <c r="W11" s="9"/>
      <c r="X11" s="9"/>
      <c r="Y11" s="9"/>
      <c r="Z11" s="9"/>
      <c r="AA11" s="12">
        <f t="shared" si="3"/>
        <v>84</v>
      </c>
      <c r="AB11" s="12">
        <f t="shared" si="4"/>
        <v>42</v>
      </c>
      <c r="AC11" s="12">
        <f t="shared" si="5"/>
        <v>85.066666666666663</v>
      </c>
      <c r="AD11" s="13"/>
    </row>
    <row r="12" spans="1:30" x14ac:dyDescent="0.25">
      <c r="A12" s="7">
        <v>4</v>
      </c>
      <c r="B12" s="8"/>
      <c r="C12" s="8" t="s">
        <v>42</v>
      </c>
      <c r="D12" s="8"/>
      <c r="E12" s="9">
        <v>86</v>
      </c>
      <c r="F12" s="9">
        <v>85</v>
      </c>
      <c r="G12" s="9">
        <v>84</v>
      </c>
      <c r="H12" s="9"/>
      <c r="I12" s="9"/>
      <c r="J12" s="9"/>
      <c r="K12" s="9"/>
      <c r="L12" s="9"/>
      <c r="M12" s="9"/>
      <c r="N12" s="9"/>
      <c r="O12" s="12">
        <f t="shared" si="0"/>
        <v>85</v>
      </c>
      <c r="P12" s="9">
        <v>84</v>
      </c>
      <c r="Q12" s="9">
        <v>86</v>
      </c>
      <c r="R12" s="12">
        <f t="shared" si="1"/>
        <v>85</v>
      </c>
      <c r="S12" s="12">
        <f t="shared" si="2"/>
        <v>42.5</v>
      </c>
      <c r="T12" s="9">
        <v>87</v>
      </c>
      <c r="U12" s="9"/>
      <c r="V12" s="9"/>
      <c r="W12" s="9"/>
      <c r="X12" s="9"/>
      <c r="Y12" s="9"/>
      <c r="Z12" s="9"/>
      <c r="AA12" s="12">
        <f t="shared" si="3"/>
        <v>87</v>
      </c>
      <c r="AB12" s="12">
        <f t="shared" si="4"/>
        <v>43.5</v>
      </c>
      <c r="AC12" s="12">
        <f t="shared" si="5"/>
        <v>86</v>
      </c>
      <c r="AD12" s="13"/>
    </row>
    <row r="13" spans="1:30" x14ac:dyDescent="0.25">
      <c r="A13" s="7">
        <v>5</v>
      </c>
      <c r="B13" s="8"/>
      <c r="C13" s="8" t="s">
        <v>43</v>
      </c>
      <c r="D13" s="8"/>
      <c r="E13" s="9">
        <v>85</v>
      </c>
      <c r="F13" s="9">
        <v>87</v>
      </c>
      <c r="G13" s="9">
        <v>86</v>
      </c>
      <c r="H13" s="9"/>
      <c r="I13" s="9"/>
      <c r="J13" s="9"/>
      <c r="K13" s="9"/>
      <c r="L13" s="9"/>
      <c r="M13" s="9"/>
      <c r="N13" s="9"/>
      <c r="O13" s="12">
        <f t="shared" si="0"/>
        <v>86</v>
      </c>
      <c r="P13" s="9">
        <v>82</v>
      </c>
      <c r="Q13" s="9">
        <v>80</v>
      </c>
      <c r="R13" s="12">
        <f t="shared" si="1"/>
        <v>83</v>
      </c>
      <c r="S13" s="12">
        <f t="shared" si="2"/>
        <v>41.5</v>
      </c>
      <c r="T13" s="9">
        <v>85</v>
      </c>
      <c r="U13" s="9"/>
      <c r="V13" s="9"/>
      <c r="W13" s="9"/>
      <c r="X13" s="9"/>
      <c r="Y13" s="9"/>
      <c r="Z13" s="9"/>
      <c r="AA13" s="12">
        <f t="shared" si="3"/>
        <v>85</v>
      </c>
      <c r="AB13" s="12">
        <f t="shared" si="4"/>
        <v>42.5</v>
      </c>
      <c r="AC13" s="12">
        <f t="shared" si="5"/>
        <v>84</v>
      </c>
      <c r="AD13" s="13"/>
    </row>
    <row r="14" spans="1:30" x14ac:dyDescent="0.25">
      <c r="A14" s="7">
        <v>6</v>
      </c>
      <c r="B14" s="8"/>
      <c r="C14" s="8" t="s">
        <v>44</v>
      </c>
      <c r="D14" s="8"/>
      <c r="E14" s="9">
        <v>80</v>
      </c>
      <c r="F14" s="9">
        <v>80</v>
      </c>
      <c r="G14" s="9">
        <v>80</v>
      </c>
      <c r="H14" s="9"/>
      <c r="I14" s="9"/>
      <c r="J14" s="9"/>
      <c r="K14" s="9"/>
      <c r="L14" s="9"/>
      <c r="M14" s="9"/>
      <c r="N14" s="9"/>
      <c r="O14" s="12">
        <f t="shared" si="0"/>
        <v>80</v>
      </c>
      <c r="P14" s="9">
        <v>80</v>
      </c>
      <c r="Q14" s="9">
        <v>80</v>
      </c>
      <c r="R14" s="12">
        <f t="shared" si="1"/>
        <v>80</v>
      </c>
      <c r="S14" s="12">
        <f t="shared" si="2"/>
        <v>40</v>
      </c>
      <c r="T14" s="9">
        <v>84</v>
      </c>
      <c r="U14" s="9"/>
      <c r="V14" s="9"/>
      <c r="W14" s="9"/>
      <c r="X14" s="9"/>
      <c r="Y14" s="9"/>
      <c r="Z14" s="9"/>
      <c r="AA14" s="12">
        <f t="shared" si="3"/>
        <v>84</v>
      </c>
      <c r="AB14" s="12">
        <f t="shared" si="4"/>
        <v>42</v>
      </c>
      <c r="AC14" s="12">
        <f t="shared" si="5"/>
        <v>82</v>
      </c>
      <c r="AD14" s="13"/>
    </row>
    <row r="15" spans="1:30" x14ac:dyDescent="0.25">
      <c r="A15" s="7">
        <v>7</v>
      </c>
      <c r="B15" s="8"/>
      <c r="C15" s="8" t="s">
        <v>45</v>
      </c>
      <c r="D15" s="8"/>
      <c r="E15" s="9">
        <v>85</v>
      </c>
      <c r="F15" s="9">
        <v>85</v>
      </c>
      <c r="G15" s="9">
        <v>85</v>
      </c>
      <c r="H15" s="9"/>
      <c r="I15" s="9"/>
      <c r="J15" s="9"/>
      <c r="K15" s="9"/>
      <c r="L15" s="9"/>
      <c r="M15" s="9"/>
      <c r="N15" s="9"/>
      <c r="O15" s="12">
        <f t="shared" si="0"/>
        <v>85</v>
      </c>
      <c r="P15" s="9">
        <v>83</v>
      </c>
      <c r="Q15" s="9">
        <v>87</v>
      </c>
      <c r="R15" s="12">
        <f t="shared" si="1"/>
        <v>85</v>
      </c>
      <c r="S15" s="12">
        <f t="shared" si="2"/>
        <v>42.5</v>
      </c>
      <c r="T15" s="9">
        <v>84</v>
      </c>
      <c r="U15" s="9"/>
      <c r="V15" s="9"/>
      <c r="W15" s="9"/>
      <c r="X15" s="9"/>
      <c r="Y15" s="9"/>
      <c r="Z15" s="9"/>
      <c r="AA15" s="12">
        <f t="shared" si="3"/>
        <v>84</v>
      </c>
      <c r="AB15" s="12">
        <f t="shared" si="4"/>
        <v>42</v>
      </c>
      <c r="AC15" s="12">
        <f t="shared" si="5"/>
        <v>84.5</v>
      </c>
      <c r="AD15" s="13"/>
    </row>
    <row r="16" spans="1:30" x14ac:dyDescent="0.25">
      <c r="A16" s="7">
        <v>8</v>
      </c>
      <c r="B16" s="8"/>
      <c r="C16" s="8" t="s">
        <v>46</v>
      </c>
      <c r="D16" s="8"/>
      <c r="E16" s="9">
        <v>85</v>
      </c>
      <c r="F16" s="9">
        <v>84</v>
      </c>
      <c r="G16" s="9">
        <v>86</v>
      </c>
      <c r="H16" s="9"/>
      <c r="I16" s="9"/>
      <c r="J16" s="9"/>
      <c r="K16" s="9"/>
      <c r="L16" s="9"/>
      <c r="M16" s="9"/>
      <c r="N16" s="9"/>
      <c r="O16" s="12">
        <f t="shared" si="0"/>
        <v>85</v>
      </c>
      <c r="P16" s="9">
        <v>83</v>
      </c>
      <c r="Q16" s="9">
        <v>87</v>
      </c>
      <c r="R16" s="12">
        <f t="shared" si="1"/>
        <v>85</v>
      </c>
      <c r="S16" s="12">
        <f t="shared" si="2"/>
        <v>42.5</v>
      </c>
      <c r="T16" s="9">
        <v>84</v>
      </c>
      <c r="U16" s="9"/>
      <c r="V16" s="9"/>
      <c r="W16" s="9"/>
      <c r="X16" s="9"/>
      <c r="Y16" s="9"/>
      <c r="Z16" s="9"/>
      <c r="AA16" s="12">
        <f t="shared" si="3"/>
        <v>84</v>
      </c>
      <c r="AB16" s="12">
        <f t="shared" si="4"/>
        <v>42</v>
      </c>
      <c r="AC16" s="12">
        <f t="shared" si="5"/>
        <v>84.5</v>
      </c>
      <c r="AD16" s="13"/>
    </row>
    <row r="17" spans="1:30" x14ac:dyDescent="0.25">
      <c r="A17" s="7">
        <v>9</v>
      </c>
      <c r="B17" s="8"/>
      <c r="C17" s="8" t="s">
        <v>47</v>
      </c>
      <c r="D17" s="8"/>
      <c r="E17" s="9">
        <v>84</v>
      </c>
      <c r="F17" s="9">
        <v>86</v>
      </c>
      <c r="G17" s="9">
        <v>85</v>
      </c>
      <c r="H17" s="9"/>
      <c r="I17" s="9"/>
      <c r="J17" s="9"/>
      <c r="K17" s="9"/>
      <c r="L17" s="9"/>
      <c r="M17" s="9"/>
      <c r="N17" s="9"/>
      <c r="O17" s="12">
        <f t="shared" si="0"/>
        <v>85</v>
      </c>
      <c r="P17" s="9">
        <v>85</v>
      </c>
      <c r="Q17" s="9">
        <v>85</v>
      </c>
      <c r="R17" s="12">
        <f t="shared" si="1"/>
        <v>85</v>
      </c>
      <c r="S17" s="12">
        <f t="shared" si="2"/>
        <v>42.5</v>
      </c>
      <c r="T17" s="9">
        <v>86</v>
      </c>
      <c r="U17" s="9"/>
      <c r="V17" s="9"/>
      <c r="W17" s="9"/>
      <c r="X17" s="9"/>
      <c r="Y17" s="9"/>
      <c r="Z17" s="9"/>
      <c r="AA17" s="12">
        <f t="shared" si="3"/>
        <v>86</v>
      </c>
      <c r="AB17" s="12">
        <f t="shared" si="4"/>
        <v>43</v>
      </c>
      <c r="AC17" s="12">
        <f t="shared" si="5"/>
        <v>85.5</v>
      </c>
      <c r="AD17" s="13"/>
    </row>
    <row r="18" spans="1:30" x14ac:dyDescent="0.25">
      <c r="A18" s="7">
        <v>10</v>
      </c>
      <c r="B18" s="8"/>
      <c r="C18" s="8" t="s">
        <v>48</v>
      </c>
      <c r="D18" s="8"/>
      <c r="E18" s="9">
        <v>85</v>
      </c>
      <c r="F18" s="9">
        <v>86</v>
      </c>
      <c r="G18" s="9">
        <v>84</v>
      </c>
      <c r="H18" s="9"/>
      <c r="I18" s="9"/>
      <c r="J18" s="9"/>
      <c r="K18" s="9"/>
      <c r="L18" s="9"/>
      <c r="M18" s="9"/>
      <c r="N18" s="9"/>
      <c r="O18" s="12">
        <f t="shared" si="0"/>
        <v>85</v>
      </c>
      <c r="P18" s="9">
        <v>84</v>
      </c>
      <c r="Q18" s="9">
        <v>86</v>
      </c>
      <c r="R18" s="12">
        <f t="shared" si="1"/>
        <v>85</v>
      </c>
      <c r="S18" s="12">
        <f t="shared" si="2"/>
        <v>42.5</v>
      </c>
      <c r="T18" s="9">
        <v>85</v>
      </c>
      <c r="U18" s="9"/>
      <c r="V18" s="9"/>
      <c r="W18" s="9"/>
      <c r="X18" s="9"/>
      <c r="Y18" s="9"/>
      <c r="Z18" s="9"/>
      <c r="AA18" s="12">
        <f t="shared" si="3"/>
        <v>85</v>
      </c>
      <c r="AB18" s="12">
        <f t="shared" si="4"/>
        <v>42.5</v>
      </c>
      <c r="AC18" s="12">
        <f t="shared" si="5"/>
        <v>85</v>
      </c>
      <c r="AD18" s="13"/>
    </row>
    <row r="19" spans="1:30" x14ac:dyDescent="0.25">
      <c r="A19" s="7">
        <v>11</v>
      </c>
      <c r="B19" s="8"/>
      <c r="C19" s="8" t="s">
        <v>49</v>
      </c>
      <c r="D19" s="8"/>
      <c r="E19" s="9">
        <v>85</v>
      </c>
      <c r="F19" s="9">
        <v>84</v>
      </c>
      <c r="G19" s="9">
        <v>86</v>
      </c>
      <c r="H19" s="9"/>
      <c r="I19" s="9"/>
      <c r="J19" s="9"/>
      <c r="K19" s="9"/>
      <c r="L19" s="9"/>
      <c r="M19" s="9"/>
      <c r="N19" s="9"/>
      <c r="O19" s="12">
        <f t="shared" si="0"/>
        <v>85</v>
      </c>
      <c r="P19" s="9">
        <v>84</v>
      </c>
      <c r="Q19" s="9">
        <v>86</v>
      </c>
      <c r="R19" s="12">
        <f t="shared" si="1"/>
        <v>85</v>
      </c>
      <c r="S19" s="12">
        <f t="shared" si="2"/>
        <v>42.5</v>
      </c>
      <c r="T19" s="9">
        <v>85</v>
      </c>
      <c r="U19" s="9"/>
      <c r="V19" s="9"/>
      <c r="W19" s="9"/>
      <c r="X19" s="9"/>
      <c r="Y19" s="9"/>
      <c r="Z19" s="9"/>
      <c r="AA19" s="12">
        <f t="shared" si="3"/>
        <v>85</v>
      </c>
      <c r="AB19" s="12">
        <f t="shared" si="4"/>
        <v>42.5</v>
      </c>
      <c r="AC19" s="12">
        <f t="shared" si="5"/>
        <v>85</v>
      </c>
      <c r="AD19" s="13"/>
    </row>
    <row r="20" spans="1:30" x14ac:dyDescent="0.25">
      <c r="A20" s="7">
        <v>12</v>
      </c>
      <c r="B20" s="8"/>
      <c r="C20" s="8" t="s">
        <v>50</v>
      </c>
      <c r="D20" s="8"/>
      <c r="E20" s="9">
        <v>84</v>
      </c>
      <c r="F20" s="9">
        <v>83</v>
      </c>
      <c r="G20" s="9">
        <v>85</v>
      </c>
      <c r="H20" s="9"/>
      <c r="I20" s="9"/>
      <c r="J20" s="9"/>
      <c r="K20" s="9"/>
      <c r="L20" s="9"/>
      <c r="M20" s="9"/>
      <c r="N20" s="9"/>
      <c r="O20" s="12">
        <f t="shared" si="0"/>
        <v>84</v>
      </c>
      <c r="P20" s="9">
        <v>85</v>
      </c>
      <c r="Q20" s="9">
        <v>83</v>
      </c>
      <c r="R20" s="12">
        <f t="shared" si="1"/>
        <v>84</v>
      </c>
      <c r="S20" s="12">
        <f t="shared" si="2"/>
        <v>42</v>
      </c>
      <c r="T20" s="9">
        <v>84</v>
      </c>
      <c r="U20" s="9"/>
      <c r="V20" s="9"/>
      <c r="W20" s="9"/>
      <c r="X20" s="9"/>
      <c r="Y20" s="9"/>
      <c r="Z20" s="9"/>
      <c r="AA20" s="12">
        <f t="shared" si="3"/>
        <v>84</v>
      </c>
      <c r="AB20" s="12">
        <f t="shared" si="4"/>
        <v>42</v>
      </c>
      <c r="AC20" s="12">
        <f t="shared" si="5"/>
        <v>84</v>
      </c>
      <c r="AD20" s="13"/>
    </row>
    <row r="21" spans="1:30" x14ac:dyDescent="0.25">
      <c r="A21" s="7">
        <v>13</v>
      </c>
      <c r="B21" s="8"/>
      <c r="C21" s="8" t="s">
        <v>51</v>
      </c>
      <c r="D21" s="8"/>
      <c r="E21" s="9">
        <v>82</v>
      </c>
      <c r="F21" s="9">
        <v>83</v>
      </c>
      <c r="G21" s="9">
        <v>84</v>
      </c>
      <c r="H21" s="9"/>
      <c r="I21" s="9"/>
      <c r="J21" s="9"/>
      <c r="K21" s="9"/>
      <c r="L21" s="9"/>
      <c r="M21" s="9"/>
      <c r="N21" s="9"/>
      <c r="O21" s="12">
        <f t="shared" si="0"/>
        <v>83</v>
      </c>
      <c r="P21" s="9">
        <v>82</v>
      </c>
      <c r="Q21" s="9">
        <v>84</v>
      </c>
      <c r="R21" s="12">
        <f t="shared" si="1"/>
        <v>83</v>
      </c>
      <c r="S21" s="12">
        <f t="shared" si="2"/>
        <v>41.5</v>
      </c>
      <c r="T21" s="9">
        <v>85</v>
      </c>
      <c r="U21" s="9"/>
      <c r="V21" s="9"/>
      <c r="W21" s="9"/>
      <c r="X21" s="9"/>
      <c r="Y21" s="9"/>
      <c r="Z21" s="9"/>
      <c r="AA21" s="12">
        <f t="shared" si="3"/>
        <v>85</v>
      </c>
      <c r="AB21" s="12">
        <f t="shared" si="4"/>
        <v>42.5</v>
      </c>
      <c r="AC21" s="12">
        <f t="shared" si="5"/>
        <v>84</v>
      </c>
      <c r="AD21" s="13"/>
    </row>
    <row r="22" spans="1:30" x14ac:dyDescent="0.25">
      <c r="A22" s="7">
        <v>14</v>
      </c>
      <c r="B22" s="8"/>
      <c r="C22" s="8" t="s">
        <v>52</v>
      </c>
      <c r="D22" s="8"/>
      <c r="E22" s="9">
        <v>84</v>
      </c>
      <c r="F22" s="9">
        <v>85</v>
      </c>
      <c r="G22" s="9">
        <v>86</v>
      </c>
      <c r="H22" s="9"/>
      <c r="I22" s="9"/>
      <c r="J22" s="9"/>
      <c r="K22" s="9"/>
      <c r="L22" s="9"/>
      <c r="M22" s="9"/>
      <c r="N22" s="9"/>
      <c r="O22" s="12">
        <f t="shared" si="0"/>
        <v>85</v>
      </c>
      <c r="P22" s="9">
        <v>84</v>
      </c>
      <c r="Q22" s="9">
        <v>86</v>
      </c>
      <c r="R22" s="12">
        <f t="shared" si="1"/>
        <v>85</v>
      </c>
      <c r="S22" s="12">
        <f t="shared" si="2"/>
        <v>42.5</v>
      </c>
      <c r="T22" s="9">
        <v>84</v>
      </c>
      <c r="U22" s="9"/>
      <c r="V22" s="9"/>
      <c r="W22" s="9"/>
      <c r="X22" s="9"/>
      <c r="Y22" s="9"/>
      <c r="Z22" s="9"/>
      <c r="AA22" s="12">
        <f t="shared" si="3"/>
        <v>84</v>
      </c>
      <c r="AB22" s="12">
        <f t="shared" si="4"/>
        <v>42</v>
      </c>
      <c r="AC22" s="12">
        <f t="shared" si="5"/>
        <v>84.5</v>
      </c>
      <c r="AD22" s="13"/>
    </row>
    <row r="23" spans="1:30" x14ac:dyDescent="0.25">
      <c r="A23" s="7">
        <v>15</v>
      </c>
      <c r="B23" s="8"/>
      <c r="C23" s="8" t="s">
        <v>53</v>
      </c>
      <c r="D23" s="8"/>
      <c r="E23" s="9">
        <v>85</v>
      </c>
      <c r="F23" s="9">
        <v>87</v>
      </c>
      <c r="G23" s="9">
        <v>83</v>
      </c>
      <c r="H23" s="9"/>
      <c r="I23" s="9"/>
      <c r="J23" s="9"/>
      <c r="K23" s="9"/>
      <c r="L23" s="9"/>
      <c r="M23" s="9"/>
      <c r="N23" s="9"/>
      <c r="O23" s="12">
        <f t="shared" si="0"/>
        <v>85</v>
      </c>
      <c r="P23" s="9">
        <v>83</v>
      </c>
      <c r="Q23" s="9">
        <v>87</v>
      </c>
      <c r="R23" s="12">
        <f t="shared" si="1"/>
        <v>85</v>
      </c>
      <c r="S23" s="12">
        <f t="shared" si="2"/>
        <v>42.5</v>
      </c>
      <c r="T23" s="9">
        <v>85</v>
      </c>
      <c r="U23" s="9"/>
      <c r="V23" s="9"/>
      <c r="W23" s="9"/>
      <c r="X23" s="9"/>
      <c r="Y23" s="9"/>
      <c r="Z23" s="9"/>
      <c r="AA23" s="12">
        <f t="shared" si="3"/>
        <v>85</v>
      </c>
      <c r="AB23" s="12">
        <f t="shared" si="4"/>
        <v>42.5</v>
      </c>
      <c r="AC23" s="12">
        <f t="shared" si="5"/>
        <v>85</v>
      </c>
      <c r="AD23" s="13"/>
    </row>
    <row r="24" spans="1:30" x14ac:dyDescent="0.25">
      <c r="A24" s="7">
        <v>16</v>
      </c>
      <c r="B24" s="8"/>
      <c r="C24" s="8" t="s">
        <v>54</v>
      </c>
      <c r="D24" s="8"/>
      <c r="E24" s="9">
        <v>86</v>
      </c>
      <c r="F24" s="9">
        <v>84</v>
      </c>
      <c r="G24" s="9">
        <v>85</v>
      </c>
      <c r="H24" s="9"/>
      <c r="I24" s="9"/>
      <c r="J24" s="9"/>
      <c r="K24" s="9"/>
      <c r="L24" s="9"/>
      <c r="M24" s="9"/>
      <c r="N24" s="9"/>
      <c r="O24" s="12">
        <f t="shared" si="0"/>
        <v>85</v>
      </c>
      <c r="P24" s="9">
        <v>84</v>
      </c>
      <c r="Q24" s="9">
        <v>86</v>
      </c>
      <c r="R24" s="12">
        <f t="shared" si="1"/>
        <v>85</v>
      </c>
      <c r="S24" s="12">
        <f t="shared" si="2"/>
        <v>42.5</v>
      </c>
      <c r="T24" s="9">
        <v>84</v>
      </c>
      <c r="U24" s="9"/>
      <c r="V24" s="9"/>
      <c r="W24" s="9"/>
      <c r="X24" s="9"/>
      <c r="Y24" s="9"/>
      <c r="Z24" s="9"/>
      <c r="AA24" s="12">
        <f t="shared" si="3"/>
        <v>84</v>
      </c>
      <c r="AB24" s="12">
        <f t="shared" si="4"/>
        <v>42</v>
      </c>
      <c r="AC24" s="12">
        <f t="shared" si="5"/>
        <v>84.5</v>
      </c>
      <c r="AD24" s="13"/>
    </row>
    <row r="25" spans="1:30" x14ac:dyDescent="0.25">
      <c r="A25" s="7">
        <v>17</v>
      </c>
      <c r="B25" s="8"/>
      <c r="C25" s="8" t="s">
        <v>55</v>
      </c>
      <c r="D25" s="8"/>
      <c r="E25" s="9">
        <v>85</v>
      </c>
      <c r="F25" s="9">
        <v>87</v>
      </c>
      <c r="G25" s="9">
        <v>83</v>
      </c>
      <c r="H25" s="9"/>
      <c r="I25" s="9"/>
      <c r="J25" s="9"/>
      <c r="K25" s="9"/>
      <c r="L25" s="9"/>
      <c r="M25" s="9"/>
      <c r="N25" s="9"/>
      <c r="O25" s="12">
        <f t="shared" si="0"/>
        <v>85</v>
      </c>
      <c r="P25" s="9">
        <v>83</v>
      </c>
      <c r="Q25" s="9">
        <v>87</v>
      </c>
      <c r="R25" s="12">
        <f t="shared" si="1"/>
        <v>85</v>
      </c>
      <c r="S25" s="12">
        <f t="shared" si="2"/>
        <v>42.5</v>
      </c>
      <c r="T25" s="9">
        <v>85</v>
      </c>
      <c r="U25" s="9"/>
      <c r="V25" s="9"/>
      <c r="W25" s="9"/>
      <c r="X25" s="9"/>
      <c r="Y25" s="9"/>
      <c r="Z25" s="9"/>
      <c r="AA25" s="12">
        <f t="shared" si="3"/>
        <v>85</v>
      </c>
      <c r="AB25" s="12">
        <f t="shared" si="4"/>
        <v>42.5</v>
      </c>
      <c r="AC25" s="12">
        <f t="shared" si="5"/>
        <v>85</v>
      </c>
      <c r="AD25" s="13"/>
    </row>
    <row r="26" spans="1:30" x14ac:dyDescent="0.25">
      <c r="A26" s="7">
        <v>18</v>
      </c>
      <c r="B26" s="8"/>
      <c r="C26" s="8" t="s">
        <v>56</v>
      </c>
      <c r="D26" s="8"/>
      <c r="E26" s="9">
        <v>86</v>
      </c>
      <c r="F26" s="9">
        <v>87</v>
      </c>
      <c r="G26" s="9">
        <v>85</v>
      </c>
      <c r="H26" s="9"/>
      <c r="I26" s="9"/>
      <c r="J26" s="9"/>
      <c r="K26" s="9"/>
      <c r="L26" s="9"/>
      <c r="M26" s="9"/>
      <c r="N26" s="9"/>
      <c r="O26" s="16">
        <f t="shared" si="0"/>
        <v>86</v>
      </c>
      <c r="P26" s="9">
        <v>84</v>
      </c>
      <c r="Q26" s="9">
        <v>88</v>
      </c>
      <c r="R26" s="16">
        <f t="shared" si="1"/>
        <v>86</v>
      </c>
      <c r="S26" s="16">
        <f t="shared" si="2"/>
        <v>43</v>
      </c>
      <c r="T26" s="9">
        <v>84</v>
      </c>
      <c r="U26" s="9"/>
      <c r="V26" s="9"/>
      <c r="W26" s="9"/>
      <c r="X26" s="9"/>
      <c r="Y26" s="9"/>
      <c r="Z26" s="9"/>
      <c r="AA26" s="16">
        <f t="shared" si="3"/>
        <v>84</v>
      </c>
      <c r="AB26" s="16">
        <f t="shared" si="4"/>
        <v>42</v>
      </c>
      <c r="AC26" s="16">
        <f t="shared" si="5"/>
        <v>85</v>
      </c>
      <c r="AD26" s="9"/>
    </row>
    <row r="27" spans="1:30" x14ac:dyDescent="0.25">
      <c r="A27" s="7">
        <v>19</v>
      </c>
      <c r="B27" s="8"/>
      <c r="C27" s="8" t="s">
        <v>57</v>
      </c>
      <c r="D27" s="8"/>
      <c r="E27" s="9">
        <v>85</v>
      </c>
      <c r="F27" s="9">
        <v>84</v>
      </c>
      <c r="G27" s="9">
        <v>86</v>
      </c>
      <c r="H27" s="9"/>
      <c r="I27" s="9"/>
      <c r="J27" s="9"/>
      <c r="K27" s="9"/>
      <c r="L27" s="9"/>
      <c r="M27" s="9"/>
      <c r="N27" s="9"/>
      <c r="O27" s="12">
        <f t="shared" si="0"/>
        <v>85</v>
      </c>
      <c r="P27" s="9">
        <v>84</v>
      </c>
      <c r="Q27" s="9">
        <v>86</v>
      </c>
      <c r="R27" s="12">
        <f t="shared" si="1"/>
        <v>85</v>
      </c>
      <c r="S27" s="12">
        <f t="shared" si="2"/>
        <v>42.5</v>
      </c>
      <c r="T27" s="9">
        <v>85</v>
      </c>
      <c r="U27" s="9"/>
      <c r="V27" s="9"/>
      <c r="W27" s="9"/>
      <c r="X27" s="9"/>
      <c r="Y27" s="9"/>
      <c r="Z27" s="9"/>
      <c r="AA27" s="12">
        <f t="shared" si="3"/>
        <v>85</v>
      </c>
      <c r="AB27" s="12">
        <f t="shared" si="4"/>
        <v>42.5</v>
      </c>
      <c r="AC27" s="12">
        <f t="shared" si="5"/>
        <v>85</v>
      </c>
      <c r="AD27" s="13"/>
    </row>
    <row r="28" spans="1:30" x14ac:dyDescent="0.25">
      <c r="A28" s="7">
        <v>20</v>
      </c>
      <c r="B28" s="8"/>
      <c r="C28" s="8" t="s">
        <v>58</v>
      </c>
      <c r="D28" s="8"/>
      <c r="E28" s="9">
        <v>90</v>
      </c>
      <c r="F28" s="9">
        <v>88</v>
      </c>
      <c r="G28" s="9">
        <v>86</v>
      </c>
      <c r="H28" s="9"/>
      <c r="I28" s="9"/>
      <c r="J28" s="9"/>
      <c r="K28" s="9"/>
      <c r="L28" s="9"/>
      <c r="M28" s="9"/>
      <c r="N28" s="9"/>
      <c r="O28" s="12">
        <f t="shared" si="0"/>
        <v>88</v>
      </c>
      <c r="P28" s="9">
        <v>87</v>
      </c>
      <c r="Q28" s="9">
        <v>89</v>
      </c>
      <c r="R28" s="12">
        <f t="shared" si="1"/>
        <v>88</v>
      </c>
      <c r="S28" s="12">
        <f t="shared" si="2"/>
        <v>44</v>
      </c>
      <c r="T28" s="9">
        <v>86</v>
      </c>
      <c r="U28" s="9"/>
      <c r="V28" s="9"/>
      <c r="W28" s="9"/>
      <c r="X28" s="9"/>
      <c r="Y28" s="9"/>
      <c r="Z28" s="9"/>
      <c r="AA28" s="12">
        <f t="shared" si="3"/>
        <v>86</v>
      </c>
      <c r="AB28" s="12">
        <f t="shared" si="4"/>
        <v>43</v>
      </c>
      <c r="AC28" s="12">
        <f t="shared" si="5"/>
        <v>87</v>
      </c>
      <c r="AD28" s="13"/>
    </row>
    <row r="29" spans="1:30" x14ac:dyDescent="0.25">
      <c r="A29" s="7">
        <v>21</v>
      </c>
      <c r="B29" s="8"/>
      <c r="C29" s="8" t="s">
        <v>59</v>
      </c>
      <c r="D29" s="8"/>
      <c r="E29" s="9">
        <v>86</v>
      </c>
      <c r="F29" s="9">
        <v>85</v>
      </c>
      <c r="G29" s="9">
        <v>87</v>
      </c>
      <c r="H29" s="9"/>
      <c r="I29" s="9"/>
      <c r="J29" s="9"/>
      <c r="K29" s="9"/>
      <c r="L29" s="9"/>
      <c r="M29" s="9"/>
      <c r="N29" s="9"/>
      <c r="O29" s="12">
        <f t="shared" si="0"/>
        <v>86</v>
      </c>
      <c r="P29" s="9">
        <v>86</v>
      </c>
      <c r="Q29" s="9">
        <v>86</v>
      </c>
      <c r="R29" s="12">
        <f t="shared" si="1"/>
        <v>86</v>
      </c>
      <c r="S29" s="12">
        <f t="shared" si="2"/>
        <v>43</v>
      </c>
      <c r="T29" s="9">
        <v>88</v>
      </c>
      <c r="U29" s="9"/>
      <c r="V29" s="9"/>
      <c r="W29" s="9"/>
      <c r="X29" s="9"/>
      <c r="Y29" s="9"/>
      <c r="Z29" s="9"/>
      <c r="AA29" s="12">
        <f t="shared" si="3"/>
        <v>88</v>
      </c>
      <c r="AB29" s="12">
        <f t="shared" si="4"/>
        <v>44</v>
      </c>
      <c r="AC29" s="12">
        <f t="shared" si="5"/>
        <v>87</v>
      </c>
      <c r="AD29" s="13"/>
    </row>
    <row r="30" spans="1:30" x14ac:dyDescent="0.25">
      <c r="A30" s="7">
        <v>22</v>
      </c>
      <c r="B30" s="8"/>
      <c r="C30" s="8" t="s">
        <v>60</v>
      </c>
      <c r="D30" s="8"/>
      <c r="E30" s="9">
        <v>86</v>
      </c>
      <c r="F30" s="9">
        <v>84</v>
      </c>
      <c r="G30" s="9">
        <v>85</v>
      </c>
      <c r="H30" s="9"/>
      <c r="I30" s="9"/>
      <c r="J30" s="9"/>
      <c r="K30" s="9"/>
      <c r="L30" s="9"/>
      <c r="M30" s="9"/>
      <c r="N30" s="9"/>
      <c r="O30" s="12">
        <f t="shared" si="0"/>
        <v>85</v>
      </c>
      <c r="P30" s="9">
        <v>84</v>
      </c>
      <c r="Q30" s="9">
        <v>86</v>
      </c>
      <c r="R30" s="12">
        <f t="shared" si="1"/>
        <v>85</v>
      </c>
      <c r="S30" s="12">
        <f t="shared" si="2"/>
        <v>42.5</v>
      </c>
      <c r="T30" s="9">
        <v>85</v>
      </c>
      <c r="U30" s="9"/>
      <c r="V30" s="9"/>
      <c r="W30" s="9"/>
      <c r="X30" s="9"/>
      <c r="Y30" s="9"/>
      <c r="Z30" s="9"/>
      <c r="AA30" s="12">
        <f t="shared" si="3"/>
        <v>85</v>
      </c>
      <c r="AB30" s="12">
        <f t="shared" si="4"/>
        <v>42.5</v>
      </c>
      <c r="AC30" s="12">
        <f t="shared" si="5"/>
        <v>85</v>
      </c>
      <c r="AD30" s="13"/>
    </row>
    <row r="31" spans="1:30" x14ac:dyDescent="0.25">
      <c r="A31" s="7">
        <v>23</v>
      </c>
      <c r="B31" s="8"/>
      <c r="C31" s="8" t="s">
        <v>61</v>
      </c>
      <c r="D31" s="8"/>
      <c r="E31" s="9">
        <v>85</v>
      </c>
      <c r="F31" s="9">
        <v>84</v>
      </c>
      <c r="G31" s="9">
        <v>86</v>
      </c>
      <c r="H31" s="9"/>
      <c r="I31" s="9"/>
      <c r="J31" s="9"/>
      <c r="K31" s="9"/>
      <c r="L31" s="9"/>
      <c r="M31" s="9"/>
      <c r="N31" s="9"/>
      <c r="O31" s="12">
        <f t="shared" si="0"/>
        <v>85</v>
      </c>
      <c r="P31" s="9">
        <v>83</v>
      </c>
      <c r="Q31" s="9">
        <v>87</v>
      </c>
      <c r="R31" s="12">
        <f t="shared" si="1"/>
        <v>85</v>
      </c>
      <c r="S31" s="12">
        <f t="shared" si="2"/>
        <v>42.5</v>
      </c>
      <c r="T31" s="9">
        <v>85</v>
      </c>
      <c r="U31" s="9"/>
      <c r="V31" s="9"/>
      <c r="W31" s="9"/>
      <c r="X31" s="9"/>
      <c r="Y31" s="9"/>
      <c r="Z31" s="9"/>
      <c r="AA31" s="12">
        <f t="shared" si="3"/>
        <v>85</v>
      </c>
      <c r="AB31" s="12">
        <f t="shared" si="4"/>
        <v>42.5</v>
      </c>
      <c r="AC31" s="12">
        <f t="shared" si="5"/>
        <v>85</v>
      </c>
      <c r="AD31" s="13"/>
    </row>
    <row r="32" spans="1:30" ht="15.75" x14ac:dyDescent="0.25">
      <c r="A32" s="7">
        <v>24</v>
      </c>
      <c r="B32" s="8"/>
      <c r="C32" s="11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2" t="e">
        <f t="shared" si="0"/>
        <v>#DIV/0!</v>
      </c>
      <c r="P32" s="9"/>
      <c r="Q32" s="9"/>
      <c r="R32" s="12" t="e">
        <f t="shared" si="1"/>
        <v>#DIV/0!</v>
      </c>
      <c r="S32" s="12" t="e">
        <f t="shared" si="2"/>
        <v>#DIV/0!</v>
      </c>
      <c r="T32" s="9"/>
      <c r="U32" s="9"/>
      <c r="V32" s="9"/>
      <c r="W32" s="9"/>
      <c r="X32" s="9"/>
      <c r="Y32" s="9"/>
      <c r="Z32" s="9"/>
      <c r="AA32" s="12" t="e">
        <f t="shared" si="3"/>
        <v>#DIV/0!</v>
      </c>
      <c r="AB32" s="12" t="e">
        <f t="shared" si="4"/>
        <v>#DIV/0!</v>
      </c>
      <c r="AC32" s="12" t="e">
        <f t="shared" si="5"/>
        <v>#DIV/0!</v>
      </c>
      <c r="AD32" s="13"/>
    </row>
    <row r="33" spans="1:30" ht="15.75" x14ac:dyDescent="0.25">
      <c r="A33" s="7">
        <v>25</v>
      </c>
      <c r="B33" s="8"/>
      <c r="C33" s="11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12" t="e">
        <f t="shared" si="0"/>
        <v>#DIV/0!</v>
      </c>
      <c r="P33" s="9"/>
      <c r="Q33" s="9"/>
      <c r="R33" s="12" t="e">
        <f t="shared" si="1"/>
        <v>#DIV/0!</v>
      </c>
      <c r="S33" s="12" t="e">
        <f t="shared" si="2"/>
        <v>#DIV/0!</v>
      </c>
      <c r="T33" s="9"/>
      <c r="U33" s="9"/>
      <c r="V33" s="9"/>
      <c r="W33" s="9"/>
      <c r="X33" s="9"/>
      <c r="Y33" s="9"/>
      <c r="Z33" s="9"/>
      <c r="AA33" s="12" t="e">
        <f t="shared" si="3"/>
        <v>#DIV/0!</v>
      </c>
      <c r="AB33" s="12" t="e">
        <f t="shared" si="4"/>
        <v>#DIV/0!</v>
      </c>
      <c r="AC33" s="12" t="e">
        <f t="shared" si="5"/>
        <v>#DIV/0!</v>
      </c>
      <c r="AD33" s="13"/>
    </row>
    <row r="34" spans="1:30" x14ac:dyDescent="0.25">
      <c r="A34" s="7">
        <v>26</v>
      </c>
      <c r="B34" s="8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12" t="e">
        <f t="shared" si="0"/>
        <v>#DIV/0!</v>
      </c>
      <c r="P34" s="9"/>
      <c r="Q34" s="9"/>
      <c r="R34" s="12" t="e">
        <f t="shared" si="1"/>
        <v>#DIV/0!</v>
      </c>
      <c r="S34" s="12" t="e">
        <f t="shared" si="2"/>
        <v>#DIV/0!</v>
      </c>
      <c r="T34" s="9"/>
      <c r="U34" s="9"/>
      <c r="V34" s="9"/>
      <c r="W34" s="9"/>
      <c r="X34" s="9"/>
      <c r="Y34" s="9"/>
      <c r="Z34" s="9"/>
      <c r="AA34" s="12" t="e">
        <f t="shared" si="3"/>
        <v>#DIV/0!</v>
      </c>
      <c r="AB34" s="12" t="e">
        <f t="shared" si="4"/>
        <v>#DIV/0!</v>
      </c>
      <c r="AC34" s="12" t="e">
        <f t="shared" si="5"/>
        <v>#DIV/0!</v>
      </c>
      <c r="AD34" s="13"/>
    </row>
    <row r="35" spans="1:30" x14ac:dyDescent="0.25">
      <c r="A35" s="7">
        <v>27</v>
      </c>
      <c r="B35" s="8"/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2" t="e">
        <f t="shared" si="0"/>
        <v>#DIV/0!</v>
      </c>
      <c r="P35" s="9"/>
      <c r="Q35" s="9"/>
      <c r="R35" s="12" t="e">
        <f t="shared" si="1"/>
        <v>#DIV/0!</v>
      </c>
      <c r="S35" s="12" t="e">
        <f t="shared" si="2"/>
        <v>#DIV/0!</v>
      </c>
      <c r="T35" s="9"/>
      <c r="U35" s="9"/>
      <c r="V35" s="9"/>
      <c r="W35" s="9"/>
      <c r="X35" s="9"/>
      <c r="Y35" s="9"/>
      <c r="Z35" s="9"/>
      <c r="AA35" s="12" t="e">
        <f t="shared" si="3"/>
        <v>#DIV/0!</v>
      </c>
      <c r="AB35" s="12" t="e">
        <f t="shared" si="4"/>
        <v>#DIV/0!</v>
      </c>
      <c r="AC35" s="12" t="e">
        <f t="shared" si="5"/>
        <v>#DIV/0!</v>
      </c>
      <c r="AD35" s="13"/>
    </row>
    <row r="36" spans="1:30" x14ac:dyDescent="0.25">
      <c r="A36" s="7">
        <v>28</v>
      </c>
      <c r="B36" s="8"/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2" t="e">
        <f t="shared" si="0"/>
        <v>#DIV/0!</v>
      </c>
      <c r="P36" s="9"/>
      <c r="Q36" s="9"/>
      <c r="R36" s="12" t="e">
        <f t="shared" si="1"/>
        <v>#DIV/0!</v>
      </c>
      <c r="S36" s="12" t="e">
        <f t="shared" si="2"/>
        <v>#DIV/0!</v>
      </c>
      <c r="T36" s="9"/>
      <c r="U36" s="9"/>
      <c r="V36" s="9"/>
      <c r="W36" s="9"/>
      <c r="X36" s="9"/>
      <c r="Y36" s="9"/>
      <c r="Z36" s="9"/>
      <c r="AA36" s="12" t="e">
        <f t="shared" si="3"/>
        <v>#DIV/0!</v>
      </c>
      <c r="AB36" s="12" t="e">
        <f t="shared" si="4"/>
        <v>#DIV/0!</v>
      </c>
      <c r="AC36" s="12" t="e">
        <f t="shared" si="5"/>
        <v>#DIV/0!</v>
      </c>
      <c r="AD36" s="13"/>
    </row>
    <row r="37" spans="1:30" x14ac:dyDescent="0.25">
      <c r="A37" s="7">
        <v>29</v>
      </c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2" t="e">
        <f t="shared" si="0"/>
        <v>#DIV/0!</v>
      </c>
      <c r="P37" s="9"/>
      <c r="Q37" s="9"/>
      <c r="R37" s="12" t="e">
        <f t="shared" si="1"/>
        <v>#DIV/0!</v>
      </c>
      <c r="S37" s="12" t="e">
        <f t="shared" si="2"/>
        <v>#DIV/0!</v>
      </c>
      <c r="T37" s="9"/>
      <c r="U37" s="9"/>
      <c r="V37" s="9"/>
      <c r="W37" s="9"/>
      <c r="X37" s="9"/>
      <c r="Y37" s="9"/>
      <c r="Z37" s="9"/>
      <c r="AA37" s="12" t="e">
        <f t="shared" si="3"/>
        <v>#DIV/0!</v>
      </c>
      <c r="AB37" s="12" t="e">
        <f t="shared" si="4"/>
        <v>#DIV/0!</v>
      </c>
      <c r="AC37" s="12" t="e">
        <f t="shared" si="5"/>
        <v>#DIV/0!</v>
      </c>
      <c r="AD37" s="13"/>
    </row>
    <row r="38" spans="1:30" x14ac:dyDescent="0.25">
      <c r="A38" s="7">
        <v>30</v>
      </c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2" t="e">
        <f t="shared" si="0"/>
        <v>#DIV/0!</v>
      </c>
      <c r="P38" s="9"/>
      <c r="Q38" s="9"/>
      <c r="R38" s="12" t="e">
        <f t="shared" si="1"/>
        <v>#DIV/0!</v>
      </c>
      <c r="S38" s="12" t="e">
        <f t="shared" si="2"/>
        <v>#DIV/0!</v>
      </c>
      <c r="T38" s="9"/>
      <c r="U38" s="9"/>
      <c r="V38" s="9"/>
      <c r="W38" s="9"/>
      <c r="X38" s="9"/>
      <c r="Y38" s="9"/>
      <c r="Z38" s="9"/>
      <c r="AA38" s="12" t="e">
        <f t="shared" si="3"/>
        <v>#DIV/0!</v>
      </c>
      <c r="AB38" s="12" t="e">
        <f t="shared" si="4"/>
        <v>#DIV/0!</v>
      </c>
      <c r="AC38" s="12" t="e">
        <f t="shared" si="5"/>
        <v>#DIV/0!</v>
      </c>
      <c r="AD38" s="13"/>
    </row>
  </sheetData>
  <mergeCells count="19">
    <mergeCell ref="Y6:Z6"/>
    <mergeCell ref="A1:AD1"/>
    <mergeCell ref="A2:AD2"/>
    <mergeCell ref="A5:A8"/>
    <mergeCell ref="B5:B8"/>
    <mergeCell ref="C5:C8"/>
    <mergeCell ref="D5:D7"/>
    <mergeCell ref="E5:S5"/>
    <mergeCell ref="T5:AB5"/>
    <mergeCell ref="AC5:AC7"/>
    <mergeCell ref="AD5:AD7"/>
    <mergeCell ref="AA6:AA7"/>
    <mergeCell ref="AB6:AB7"/>
    <mergeCell ref="P8:Q8"/>
    <mergeCell ref="E6:O6"/>
    <mergeCell ref="P6:Q6"/>
    <mergeCell ref="R6:R7"/>
    <mergeCell ref="S6:S7"/>
    <mergeCell ref="T6:X6"/>
  </mergeCells>
  <conditionalFormatting sqref="R9:R38">
    <cfRule type="cellIs" dxfId="5" priority="3" operator="lessThan">
      <formula>70</formula>
    </cfRule>
  </conditionalFormatting>
  <conditionalFormatting sqref="AA9:AA38 AC9:AC38">
    <cfRule type="cellIs" dxfId="4" priority="2" operator="lessThan">
      <formula>70</formula>
    </cfRule>
  </conditionalFormatting>
  <conditionalFormatting sqref="E9:AC38">
    <cfRule type="cellIs" dxfId="3" priority="1" operator="lessThan">
      <formula>70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8"/>
  <sheetViews>
    <sheetView topLeftCell="G1" zoomScale="130" zoomScaleNormal="130" workbookViewId="0">
      <selection activeCell="X21" sqref="X21"/>
    </sheetView>
  </sheetViews>
  <sheetFormatPr defaultRowHeight="15" x14ac:dyDescent="0.25"/>
  <cols>
    <col min="1" max="1" width="3.5703125" style="17" customWidth="1"/>
    <col min="2" max="2" width="12.42578125" style="17" customWidth="1"/>
    <col min="3" max="3" width="38.28515625" style="17" bestFit="1" customWidth="1"/>
    <col min="4" max="4" width="3.7109375" style="17" bestFit="1" customWidth="1"/>
    <col min="5" max="14" width="5.7109375" style="18" customWidth="1"/>
    <col min="15" max="15" width="7.85546875" style="18" bestFit="1" customWidth="1"/>
    <col min="16" max="18" width="5.7109375" style="18" customWidth="1"/>
    <col min="19" max="19" width="8.140625" style="18" bestFit="1" customWidth="1"/>
    <col min="20" max="27" width="5.7109375" style="18" customWidth="1"/>
    <col min="28" max="28" width="8.140625" style="18" bestFit="1" customWidth="1"/>
    <col min="29" max="30" width="5.7109375" style="18" customWidth="1"/>
    <col min="31" max="16384" width="9.140625" style="17"/>
  </cols>
  <sheetData>
    <row r="1" spans="1:30" ht="15.7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23.25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x14ac:dyDescent="0.25">
      <c r="A3" s="17" t="s">
        <v>3</v>
      </c>
      <c r="C3" s="17" t="s">
        <v>87</v>
      </c>
      <c r="K3" s="19" t="s">
        <v>35</v>
      </c>
      <c r="L3" s="19"/>
      <c r="N3" s="19" t="s">
        <v>2</v>
      </c>
      <c r="R3" s="19"/>
      <c r="S3" s="19"/>
      <c r="T3" s="19"/>
      <c r="U3" s="19"/>
      <c r="V3" s="19" t="s">
        <v>36</v>
      </c>
      <c r="W3" s="19"/>
      <c r="Y3" s="19"/>
      <c r="Z3" s="19" t="s">
        <v>38</v>
      </c>
      <c r="AD3" s="19"/>
    </row>
    <row r="4" spans="1:30" s="20" customFormat="1" ht="22.5" customHeight="1" x14ac:dyDescent="0.25">
      <c r="A4" s="20" t="s">
        <v>4</v>
      </c>
      <c r="C4" s="20" t="s">
        <v>88</v>
      </c>
      <c r="E4" s="21"/>
      <c r="F4" s="21"/>
      <c r="G4" s="21"/>
      <c r="H4" s="21"/>
      <c r="I4" s="21"/>
      <c r="J4" s="21"/>
      <c r="K4" s="22" t="s">
        <v>23</v>
      </c>
      <c r="L4" s="22"/>
      <c r="N4" s="22" t="s">
        <v>89</v>
      </c>
      <c r="P4" s="21"/>
      <c r="Q4" s="21"/>
      <c r="R4" s="22"/>
      <c r="S4" s="22"/>
      <c r="T4" s="22"/>
      <c r="U4" s="22"/>
      <c r="V4" s="22" t="s">
        <v>37</v>
      </c>
      <c r="W4" s="22"/>
      <c r="X4" s="21"/>
      <c r="Y4" s="22"/>
      <c r="Z4" s="22" t="s">
        <v>86</v>
      </c>
      <c r="AA4" s="21"/>
      <c r="AB4" s="21"/>
      <c r="AC4" s="21"/>
      <c r="AD4" s="22"/>
    </row>
    <row r="5" spans="1:30" s="23" customFormat="1" x14ac:dyDescent="0.25">
      <c r="A5" s="39" t="s">
        <v>5</v>
      </c>
      <c r="B5" s="39" t="s">
        <v>6</v>
      </c>
      <c r="C5" s="39" t="s">
        <v>7</v>
      </c>
      <c r="D5" s="39" t="s">
        <v>8</v>
      </c>
      <c r="E5" s="38" t="s">
        <v>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 t="s">
        <v>28</v>
      </c>
      <c r="U5" s="38"/>
      <c r="V5" s="38"/>
      <c r="W5" s="38"/>
      <c r="X5" s="38"/>
      <c r="Y5" s="38"/>
      <c r="Z5" s="38"/>
      <c r="AA5" s="38"/>
      <c r="AB5" s="38"/>
      <c r="AC5" s="41" t="s">
        <v>33</v>
      </c>
      <c r="AD5" s="42" t="s">
        <v>34</v>
      </c>
    </row>
    <row r="6" spans="1:30" s="23" customFormat="1" x14ac:dyDescent="0.25">
      <c r="A6" s="39"/>
      <c r="B6" s="39"/>
      <c r="C6" s="39"/>
      <c r="D6" s="39"/>
      <c r="E6" s="38" t="s">
        <v>10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 t="s">
        <v>23</v>
      </c>
      <c r="Q6" s="38"/>
      <c r="R6" s="39" t="s">
        <v>26</v>
      </c>
      <c r="S6" s="39" t="s">
        <v>27</v>
      </c>
      <c r="T6" s="38" t="s">
        <v>29</v>
      </c>
      <c r="U6" s="38"/>
      <c r="V6" s="38"/>
      <c r="W6" s="38"/>
      <c r="X6" s="38"/>
      <c r="Y6" s="38" t="s">
        <v>30</v>
      </c>
      <c r="Z6" s="38"/>
      <c r="AA6" s="39" t="s">
        <v>31</v>
      </c>
      <c r="AB6" s="39" t="s">
        <v>32</v>
      </c>
      <c r="AC6" s="41"/>
      <c r="AD6" s="42"/>
    </row>
    <row r="7" spans="1:30" s="23" customFormat="1" x14ac:dyDescent="0.25">
      <c r="A7" s="39"/>
      <c r="B7" s="39"/>
      <c r="C7" s="39"/>
      <c r="D7" s="39"/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  <c r="J7" s="24" t="s">
        <v>16</v>
      </c>
      <c r="K7" s="24" t="s">
        <v>17</v>
      </c>
      <c r="L7" s="24" t="s">
        <v>18</v>
      </c>
      <c r="M7" s="24" t="s">
        <v>19</v>
      </c>
      <c r="N7" s="24" t="s">
        <v>20</v>
      </c>
      <c r="O7" s="24" t="s">
        <v>21</v>
      </c>
      <c r="P7" s="24" t="s">
        <v>24</v>
      </c>
      <c r="Q7" s="24" t="s">
        <v>25</v>
      </c>
      <c r="R7" s="39"/>
      <c r="S7" s="39"/>
      <c r="T7" s="24" t="s">
        <v>11</v>
      </c>
      <c r="U7" s="24" t="s">
        <v>12</v>
      </c>
      <c r="V7" s="24" t="s">
        <v>13</v>
      </c>
      <c r="W7" s="24" t="s">
        <v>14</v>
      </c>
      <c r="X7" s="24" t="s">
        <v>15</v>
      </c>
      <c r="Y7" s="24" t="s">
        <v>11</v>
      </c>
      <c r="Z7" s="24" t="s">
        <v>12</v>
      </c>
      <c r="AA7" s="39"/>
      <c r="AB7" s="39"/>
      <c r="AC7" s="41"/>
      <c r="AD7" s="42"/>
    </row>
    <row r="8" spans="1:30" s="23" customFormat="1" x14ac:dyDescent="0.25">
      <c r="A8" s="39"/>
      <c r="B8" s="39"/>
      <c r="C8" s="39"/>
      <c r="D8" s="25" t="s">
        <v>22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>
        <v>0.4</v>
      </c>
      <c r="P8" s="43">
        <v>0.6</v>
      </c>
      <c r="Q8" s="4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 x14ac:dyDescent="0.25">
      <c r="A9" s="26">
        <v>1</v>
      </c>
      <c r="B9" s="27"/>
      <c r="C9" s="27" t="s">
        <v>62</v>
      </c>
      <c r="D9" s="27"/>
      <c r="E9" s="28">
        <v>85</v>
      </c>
      <c r="F9" s="28">
        <v>85</v>
      </c>
      <c r="G9" s="28">
        <v>80</v>
      </c>
      <c r="H9" s="28"/>
      <c r="I9" s="28"/>
      <c r="J9" s="28"/>
      <c r="K9" s="28"/>
      <c r="L9" s="28"/>
      <c r="M9" s="28"/>
      <c r="N9" s="28"/>
      <c r="O9" s="29">
        <f>AVERAGE(E9:N9)</f>
        <v>83.333333333333329</v>
      </c>
      <c r="P9" s="28">
        <v>82</v>
      </c>
      <c r="Q9" s="28">
        <v>80</v>
      </c>
      <c r="R9" s="29">
        <f>($O$8*O9)+($P$8*AVERAGE(P9:Q9))</f>
        <v>81.933333333333337</v>
      </c>
      <c r="S9" s="29">
        <f>50%*R9</f>
        <v>40.966666666666669</v>
      </c>
      <c r="T9" s="28">
        <v>86</v>
      </c>
      <c r="U9" s="28"/>
      <c r="V9" s="28"/>
      <c r="W9" s="28"/>
      <c r="X9" s="28"/>
      <c r="Y9" s="28"/>
      <c r="Z9" s="28"/>
      <c r="AA9" s="29">
        <f>AVERAGE(T9:Z9)</f>
        <v>86</v>
      </c>
      <c r="AB9" s="29">
        <f>50%*AA9</f>
        <v>43</v>
      </c>
      <c r="AC9" s="29">
        <f>S9+AB9</f>
        <v>83.966666666666669</v>
      </c>
      <c r="AD9" s="29"/>
    </row>
    <row r="10" spans="1:30" x14ac:dyDescent="0.25">
      <c r="A10" s="26">
        <v>2</v>
      </c>
      <c r="B10" s="27"/>
      <c r="C10" s="27" t="s">
        <v>63</v>
      </c>
      <c r="D10" s="27"/>
      <c r="E10" s="28">
        <v>85</v>
      </c>
      <c r="F10" s="28">
        <v>82</v>
      </c>
      <c r="G10" s="28">
        <v>85</v>
      </c>
      <c r="H10" s="28"/>
      <c r="I10" s="28"/>
      <c r="J10" s="28"/>
      <c r="K10" s="28"/>
      <c r="L10" s="28"/>
      <c r="M10" s="28"/>
      <c r="N10" s="28"/>
      <c r="O10" s="29">
        <f t="shared" ref="O10:O38" si="0">AVERAGE(E10:N10)</f>
        <v>84</v>
      </c>
      <c r="P10" s="28">
        <v>84</v>
      </c>
      <c r="Q10" s="28">
        <v>88</v>
      </c>
      <c r="R10" s="29">
        <f t="shared" ref="R10:R38" si="1">($O$8*O10)+($P$8*AVERAGE(P10:Q10))</f>
        <v>85.2</v>
      </c>
      <c r="S10" s="29">
        <f t="shared" ref="S10:S38" si="2">50%*R10</f>
        <v>42.6</v>
      </c>
      <c r="T10" s="28">
        <v>85</v>
      </c>
      <c r="U10" s="28"/>
      <c r="V10" s="28"/>
      <c r="W10" s="28"/>
      <c r="X10" s="28"/>
      <c r="Y10" s="28"/>
      <c r="Z10" s="28"/>
      <c r="AA10" s="29">
        <f t="shared" ref="AA10:AA38" si="3">AVERAGE(T10:Z10)</f>
        <v>85</v>
      </c>
      <c r="AB10" s="29">
        <f t="shared" ref="AB10:AB38" si="4">50%*AA10</f>
        <v>42.5</v>
      </c>
      <c r="AC10" s="29">
        <f t="shared" ref="AC10:AC38" si="5">S10+AB10</f>
        <v>85.1</v>
      </c>
      <c r="AD10" s="29"/>
    </row>
    <row r="11" spans="1:30" x14ac:dyDescent="0.25">
      <c r="A11" s="26">
        <v>3</v>
      </c>
      <c r="B11" s="27"/>
      <c r="C11" s="27" t="s">
        <v>64</v>
      </c>
      <c r="D11" s="27"/>
      <c r="E11" s="28">
        <v>85</v>
      </c>
      <c r="F11" s="28">
        <v>80</v>
      </c>
      <c r="G11" s="28">
        <v>83</v>
      </c>
      <c r="H11" s="28"/>
      <c r="I11" s="28"/>
      <c r="J11" s="28"/>
      <c r="K11" s="28"/>
      <c r="L11" s="28"/>
      <c r="M11" s="28"/>
      <c r="N11" s="28"/>
      <c r="O11" s="29">
        <f t="shared" si="0"/>
        <v>82.666666666666671</v>
      </c>
      <c r="P11" s="28">
        <v>85</v>
      </c>
      <c r="Q11" s="28">
        <v>80</v>
      </c>
      <c r="R11" s="29">
        <f t="shared" si="1"/>
        <v>82.566666666666663</v>
      </c>
      <c r="S11" s="29">
        <f t="shared" si="2"/>
        <v>41.283333333333331</v>
      </c>
      <c r="T11" s="28">
        <v>84</v>
      </c>
      <c r="U11" s="28"/>
      <c r="V11" s="28"/>
      <c r="W11" s="28"/>
      <c r="X11" s="28"/>
      <c r="Y11" s="28"/>
      <c r="Z11" s="28"/>
      <c r="AA11" s="29">
        <f t="shared" si="3"/>
        <v>84</v>
      </c>
      <c r="AB11" s="29">
        <f t="shared" si="4"/>
        <v>42</v>
      </c>
      <c r="AC11" s="29">
        <f t="shared" si="5"/>
        <v>83.283333333333331</v>
      </c>
      <c r="AD11" s="29"/>
    </row>
    <row r="12" spans="1:30" x14ac:dyDescent="0.25">
      <c r="A12" s="26">
        <v>4</v>
      </c>
      <c r="B12" s="27"/>
      <c r="C12" s="27" t="s">
        <v>65</v>
      </c>
      <c r="D12" s="27"/>
      <c r="E12" s="28">
        <v>85</v>
      </c>
      <c r="F12" s="28">
        <v>84</v>
      </c>
      <c r="G12" s="28">
        <v>84</v>
      </c>
      <c r="H12" s="28"/>
      <c r="I12" s="28"/>
      <c r="J12" s="28"/>
      <c r="K12" s="28"/>
      <c r="L12" s="28"/>
      <c r="M12" s="28"/>
      <c r="N12" s="28"/>
      <c r="O12" s="29">
        <f t="shared" si="0"/>
        <v>84.333333333333329</v>
      </c>
      <c r="P12" s="28">
        <v>84</v>
      </c>
      <c r="Q12" s="28">
        <v>82</v>
      </c>
      <c r="R12" s="29">
        <f t="shared" si="1"/>
        <v>83.533333333333331</v>
      </c>
      <c r="S12" s="29">
        <f t="shared" si="2"/>
        <v>41.766666666666666</v>
      </c>
      <c r="T12" s="28">
        <v>85</v>
      </c>
      <c r="U12" s="28"/>
      <c r="V12" s="28"/>
      <c r="W12" s="28"/>
      <c r="X12" s="28"/>
      <c r="Y12" s="28"/>
      <c r="Z12" s="28"/>
      <c r="AA12" s="29">
        <f t="shared" si="3"/>
        <v>85</v>
      </c>
      <c r="AB12" s="29">
        <f t="shared" si="4"/>
        <v>42.5</v>
      </c>
      <c r="AC12" s="29">
        <f t="shared" si="5"/>
        <v>84.266666666666666</v>
      </c>
      <c r="AD12" s="29"/>
    </row>
    <row r="13" spans="1:30" x14ac:dyDescent="0.25">
      <c r="A13" s="26">
        <v>5</v>
      </c>
      <c r="B13" s="27"/>
      <c r="C13" s="27" t="s">
        <v>66</v>
      </c>
      <c r="D13" s="27"/>
      <c r="E13" s="28">
        <v>84</v>
      </c>
      <c r="F13" s="28">
        <v>84</v>
      </c>
      <c r="G13" s="28">
        <v>84</v>
      </c>
      <c r="H13" s="28"/>
      <c r="I13" s="28"/>
      <c r="J13" s="28"/>
      <c r="K13" s="28"/>
      <c r="L13" s="28"/>
      <c r="M13" s="28"/>
      <c r="N13" s="28"/>
      <c r="O13" s="29">
        <f t="shared" si="0"/>
        <v>84</v>
      </c>
      <c r="P13" s="28">
        <v>85</v>
      </c>
      <c r="Q13" s="28">
        <v>80</v>
      </c>
      <c r="R13" s="29">
        <f t="shared" si="1"/>
        <v>83.1</v>
      </c>
      <c r="S13" s="29">
        <f t="shared" si="2"/>
        <v>41.55</v>
      </c>
      <c r="T13" s="28">
        <v>86</v>
      </c>
      <c r="U13" s="28"/>
      <c r="V13" s="28"/>
      <c r="W13" s="28"/>
      <c r="X13" s="28"/>
      <c r="Y13" s="28"/>
      <c r="Z13" s="28"/>
      <c r="AA13" s="29">
        <f t="shared" si="3"/>
        <v>86</v>
      </c>
      <c r="AB13" s="29">
        <f t="shared" si="4"/>
        <v>43</v>
      </c>
      <c r="AC13" s="29">
        <f t="shared" si="5"/>
        <v>84.55</v>
      </c>
      <c r="AD13" s="29"/>
    </row>
    <row r="14" spans="1:30" x14ac:dyDescent="0.25">
      <c r="A14" s="26">
        <v>6</v>
      </c>
      <c r="B14" s="27"/>
      <c r="C14" s="27" t="s">
        <v>67</v>
      </c>
      <c r="D14" s="27"/>
      <c r="E14" s="28">
        <v>87</v>
      </c>
      <c r="F14" s="28">
        <v>87</v>
      </c>
      <c r="G14" s="28">
        <v>88</v>
      </c>
      <c r="H14" s="28"/>
      <c r="I14" s="28"/>
      <c r="J14" s="28"/>
      <c r="K14" s="28"/>
      <c r="L14" s="28"/>
      <c r="M14" s="28"/>
      <c r="N14" s="28"/>
      <c r="O14" s="29">
        <f t="shared" si="0"/>
        <v>87.333333333333329</v>
      </c>
      <c r="P14" s="28">
        <v>86</v>
      </c>
      <c r="Q14" s="28">
        <v>80</v>
      </c>
      <c r="R14" s="29">
        <f t="shared" si="1"/>
        <v>84.73333333333332</v>
      </c>
      <c r="S14" s="29">
        <f t="shared" si="2"/>
        <v>42.36666666666666</v>
      </c>
      <c r="T14" s="28">
        <v>85</v>
      </c>
      <c r="U14" s="28"/>
      <c r="V14" s="28"/>
      <c r="W14" s="28"/>
      <c r="X14" s="28"/>
      <c r="Y14" s="28"/>
      <c r="Z14" s="28"/>
      <c r="AA14" s="29">
        <f t="shared" si="3"/>
        <v>85</v>
      </c>
      <c r="AB14" s="29">
        <f t="shared" si="4"/>
        <v>42.5</v>
      </c>
      <c r="AC14" s="29">
        <f t="shared" si="5"/>
        <v>84.86666666666666</v>
      </c>
      <c r="AD14" s="29"/>
    </row>
    <row r="15" spans="1:30" x14ac:dyDescent="0.25">
      <c r="A15" s="26">
        <v>7</v>
      </c>
      <c r="B15" s="27"/>
      <c r="C15" s="27" t="s">
        <v>68</v>
      </c>
      <c r="D15" s="27"/>
      <c r="E15" s="28">
        <v>85</v>
      </c>
      <c r="F15" s="28">
        <v>85</v>
      </c>
      <c r="G15" s="28">
        <v>85</v>
      </c>
      <c r="H15" s="28"/>
      <c r="I15" s="28"/>
      <c r="J15" s="28"/>
      <c r="K15" s="28"/>
      <c r="L15" s="28"/>
      <c r="M15" s="28"/>
      <c r="N15" s="28"/>
      <c r="O15" s="29">
        <f t="shared" si="0"/>
        <v>85</v>
      </c>
      <c r="P15" s="28">
        <v>84</v>
      </c>
      <c r="Q15" s="28">
        <v>82</v>
      </c>
      <c r="R15" s="29">
        <f t="shared" si="1"/>
        <v>83.8</v>
      </c>
      <c r="S15" s="29">
        <f t="shared" si="2"/>
        <v>41.9</v>
      </c>
      <c r="T15" s="28">
        <v>85</v>
      </c>
      <c r="U15" s="28"/>
      <c r="V15" s="28"/>
      <c r="W15" s="28"/>
      <c r="X15" s="28"/>
      <c r="Y15" s="28"/>
      <c r="Z15" s="28"/>
      <c r="AA15" s="29">
        <f t="shared" si="3"/>
        <v>85</v>
      </c>
      <c r="AB15" s="29">
        <f t="shared" si="4"/>
        <v>42.5</v>
      </c>
      <c r="AC15" s="29">
        <f t="shared" si="5"/>
        <v>84.4</v>
      </c>
      <c r="AD15" s="29"/>
    </row>
    <row r="16" spans="1:30" x14ac:dyDescent="0.25">
      <c r="A16" s="26">
        <v>8</v>
      </c>
      <c r="B16" s="27"/>
      <c r="C16" s="27" t="s">
        <v>69</v>
      </c>
      <c r="D16" s="27"/>
      <c r="E16" s="28">
        <v>87</v>
      </c>
      <c r="F16" s="28">
        <v>86</v>
      </c>
      <c r="G16" s="28">
        <v>86</v>
      </c>
      <c r="H16" s="28"/>
      <c r="I16" s="28"/>
      <c r="J16" s="28"/>
      <c r="K16" s="28"/>
      <c r="L16" s="28"/>
      <c r="M16" s="28"/>
      <c r="N16" s="28"/>
      <c r="O16" s="29">
        <f t="shared" si="0"/>
        <v>86.333333333333329</v>
      </c>
      <c r="P16" s="28">
        <v>86</v>
      </c>
      <c r="Q16" s="28">
        <v>80</v>
      </c>
      <c r="R16" s="29">
        <f t="shared" si="1"/>
        <v>84.333333333333329</v>
      </c>
      <c r="S16" s="29">
        <f t="shared" si="2"/>
        <v>42.166666666666664</v>
      </c>
      <c r="T16" s="28">
        <v>86</v>
      </c>
      <c r="U16" s="28"/>
      <c r="V16" s="28"/>
      <c r="W16" s="28"/>
      <c r="X16" s="28"/>
      <c r="Y16" s="28"/>
      <c r="Z16" s="28"/>
      <c r="AA16" s="29">
        <f t="shared" si="3"/>
        <v>86</v>
      </c>
      <c r="AB16" s="29">
        <f t="shared" si="4"/>
        <v>43</v>
      </c>
      <c r="AC16" s="29">
        <f t="shared" si="5"/>
        <v>85.166666666666657</v>
      </c>
      <c r="AD16" s="29"/>
    </row>
    <row r="17" spans="1:30" x14ac:dyDescent="0.25">
      <c r="A17" s="26">
        <v>9</v>
      </c>
      <c r="B17" s="27"/>
      <c r="C17" s="27" t="s">
        <v>70</v>
      </c>
      <c r="D17" s="27"/>
      <c r="E17" s="28">
        <v>86</v>
      </c>
      <c r="F17" s="28">
        <v>87</v>
      </c>
      <c r="G17" s="28">
        <v>85</v>
      </c>
      <c r="H17" s="28"/>
      <c r="I17" s="28"/>
      <c r="J17" s="28"/>
      <c r="K17" s="28"/>
      <c r="L17" s="28"/>
      <c r="M17" s="28"/>
      <c r="N17" s="28"/>
      <c r="O17" s="29">
        <f t="shared" si="0"/>
        <v>86</v>
      </c>
      <c r="P17" s="28">
        <v>84</v>
      </c>
      <c r="Q17" s="28">
        <v>84</v>
      </c>
      <c r="R17" s="29">
        <f t="shared" si="1"/>
        <v>84.8</v>
      </c>
      <c r="S17" s="29">
        <f t="shared" si="2"/>
        <v>42.4</v>
      </c>
      <c r="T17" s="28">
        <v>86</v>
      </c>
      <c r="U17" s="28"/>
      <c r="V17" s="28"/>
      <c r="W17" s="28"/>
      <c r="X17" s="28"/>
      <c r="Y17" s="28"/>
      <c r="Z17" s="28"/>
      <c r="AA17" s="29">
        <f t="shared" si="3"/>
        <v>86</v>
      </c>
      <c r="AB17" s="29">
        <f t="shared" si="4"/>
        <v>43</v>
      </c>
      <c r="AC17" s="29">
        <f t="shared" si="5"/>
        <v>85.4</v>
      </c>
      <c r="AD17" s="29"/>
    </row>
    <row r="18" spans="1:30" x14ac:dyDescent="0.25">
      <c r="A18" s="26">
        <v>10</v>
      </c>
      <c r="B18" s="27"/>
      <c r="C18" s="27" t="s">
        <v>71</v>
      </c>
      <c r="D18" s="27"/>
      <c r="E18" s="28">
        <v>90</v>
      </c>
      <c r="F18" s="28">
        <v>87</v>
      </c>
      <c r="G18" s="28">
        <v>85</v>
      </c>
      <c r="H18" s="28"/>
      <c r="I18" s="28"/>
      <c r="J18" s="28"/>
      <c r="K18" s="28"/>
      <c r="L18" s="28"/>
      <c r="M18" s="28"/>
      <c r="N18" s="28"/>
      <c r="O18" s="29">
        <f t="shared" si="0"/>
        <v>87.333333333333329</v>
      </c>
      <c r="P18" s="28">
        <v>84</v>
      </c>
      <c r="Q18" s="28">
        <v>82</v>
      </c>
      <c r="R18" s="29">
        <f t="shared" si="1"/>
        <v>84.73333333333332</v>
      </c>
      <c r="S18" s="29">
        <f t="shared" si="2"/>
        <v>42.36666666666666</v>
      </c>
      <c r="T18" s="28">
        <v>86</v>
      </c>
      <c r="U18" s="28"/>
      <c r="V18" s="28"/>
      <c r="W18" s="28"/>
      <c r="X18" s="28"/>
      <c r="Y18" s="28"/>
      <c r="Z18" s="28"/>
      <c r="AA18" s="29">
        <f t="shared" si="3"/>
        <v>86</v>
      </c>
      <c r="AB18" s="29">
        <f t="shared" si="4"/>
        <v>43</v>
      </c>
      <c r="AC18" s="29">
        <f t="shared" si="5"/>
        <v>85.36666666666666</v>
      </c>
      <c r="AD18" s="29"/>
    </row>
    <row r="19" spans="1:30" x14ac:dyDescent="0.25">
      <c r="A19" s="26">
        <v>11</v>
      </c>
      <c r="B19" s="27"/>
      <c r="C19" s="27" t="s">
        <v>72</v>
      </c>
      <c r="D19" s="27"/>
      <c r="E19" s="28">
        <v>87</v>
      </c>
      <c r="F19" s="28">
        <v>84</v>
      </c>
      <c r="G19" s="28">
        <v>84</v>
      </c>
      <c r="H19" s="28"/>
      <c r="I19" s="28"/>
      <c r="J19" s="28"/>
      <c r="K19" s="28"/>
      <c r="L19" s="28"/>
      <c r="M19" s="28"/>
      <c r="N19" s="28"/>
      <c r="O19" s="29">
        <f t="shared" si="0"/>
        <v>85</v>
      </c>
      <c r="P19" s="28">
        <v>86</v>
      </c>
      <c r="Q19" s="28">
        <v>82</v>
      </c>
      <c r="R19" s="29">
        <f t="shared" si="1"/>
        <v>84.4</v>
      </c>
      <c r="S19" s="29">
        <f t="shared" si="2"/>
        <v>42.2</v>
      </c>
      <c r="T19" s="28">
        <v>85</v>
      </c>
      <c r="U19" s="28"/>
      <c r="V19" s="28"/>
      <c r="W19" s="28"/>
      <c r="X19" s="28"/>
      <c r="Y19" s="28"/>
      <c r="Z19" s="28"/>
      <c r="AA19" s="29">
        <f t="shared" si="3"/>
        <v>85</v>
      </c>
      <c r="AB19" s="29">
        <f t="shared" si="4"/>
        <v>42.5</v>
      </c>
      <c r="AC19" s="29">
        <f t="shared" si="5"/>
        <v>84.7</v>
      </c>
      <c r="AD19" s="29"/>
    </row>
    <row r="20" spans="1:30" x14ac:dyDescent="0.25">
      <c r="A20" s="26">
        <v>12</v>
      </c>
      <c r="B20" s="27"/>
      <c r="C20" s="27" t="s">
        <v>73</v>
      </c>
      <c r="D20" s="27"/>
      <c r="E20" s="28">
        <v>87</v>
      </c>
      <c r="F20" s="28">
        <v>85</v>
      </c>
      <c r="G20" s="28">
        <v>85</v>
      </c>
      <c r="H20" s="28"/>
      <c r="I20" s="28"/>
      <c r="J20" s="28"/>
      <c r="K20" s="28"/>
      <c r="L20" s="28"/>
      <c r="M20" s="28"/>
      <c r="N20" s="28"/>
      <c r="O20" s="29">
        <f t="shared" si="0"/>
        <v>85.666666666666671</v>
      </c>
      <c r="P20" s="28">
        <v>85</v>
      </c>
      <c r="Q20" s="28">
        <v>80</v>
      </c>
      <c r="R20" s="29">
        <f t="shared" si="1"/>
        <v>83.76666666666668</v>
      </c>
      <c r="S20" s="29">
        <f t="shared" si="2"/>
        <v>41.88333333333334</v>
      </c>
      <c r="T20" s="28">
        <v>85</v>
      </c>
      <c r="U20" s="28"/>
      <c r="V20" s="28"/>
      <c r="W20" s="28"/>
      <c r="X20" s="28"/>
      <c r="Y20" s="28"/>
      <c r="Z20" s="28"/>
      <c r="AA20" s="29">
        <f t="shared" si="3"/>
        <v>85</v>
      </c>
      <c r="AB20" s="29">
        <f t="shared" si="4"/>
        <v>42.5</v>
      </c>
      <c r="AC20" s="29">
        <f t="shared" si="5"/>
        <v>84.38333333333334</v>
      </c>
      <c r="AD20" s="29"/>
    </row>
    <row r="21" spans="1:30" x14ac:dyDescent="0.25">
      <c r="A21" s="26">
        <v>13</v>
      </c>
      <c r="B21" s="27"/>
      <c r="C21" s="27" t="s">
        <v>74</v>
      </c>
      <c r="D21" s="27"/>
      <c r="E21" s="28">
        <v>86</v>
      </c>
      <c r="F21" s="28">
        <v>86</v>
      </c>
      <c r="G21" s="28">
        <v>86</v>
      </c>
      <c r="H21" s="28"/>
      <c r="I21" s="28"/>
      <c r="J21" s="28"/>
      <c r="K21" s="28"/>
      <c r="L21" s="28"/>
      <c r="M21" s="28"/>
      <c r="N21" s="28"/>
      <c r="O21" s="29">
        <f t="shared" si="0"/>
        <v>86</v>
      </c>
      <c r="P21" s="28">
        <v>86</v>
      </c>
      <c r="Q21" s="28">
        <v>88</v>
      </c>
      <c r="R21" s="29">
        <f t="shared" si="1"/>
        <v>86.6</v>
      </c>
      <c r="S21" s="29">
        <f t="shared" si="2"/>
        <v>43.3</v>
      </c>
      <c r="T21" s="28">
        <v>86</v>
      </c>
      <c r="U21" s="28"/>
      <c r="V21" s="28"/>
      <c r="W21" s="28"/>
      <c r="X21" s="28"/>
      <c r="Y21" s="28"/>
      <c r="Z21" s="28"/>
      <c r="AA21" s="29">
        <f t="shared" si="3"/>
        <v>86</v>
      </c>
      <c r="AB21" s="29">
        <f t="shared" si="4"/>
        <v>43</v>
      </c>
      <c r="AC21" s="29">
        <f t="shared" si="5"/>
        <v>86.3</v>
      </c>
      <c r="AD21" s="29"/>
    </row>
    <row r="22" spans="1:30" x14ac:dyDescent="0.25">
      <c r="A22" s="26">
        <v>14</v>
      </c>
      <c r="B22" s="27"/>
      <c r="C22" s="27" t="s">
        <v>75</v>
      </c>
      <c r="D22" s="27"/>
      <c r="E22" s="28">
        <v>80</v>
      </c>
      <c r="F22" s="28">
        <v>86</v>
      </c>
      <c r="G22" s="28">
        <v>86</v>
      </c>
      <c r="H22" s="28"/>
      <c r="I22" s="28"/>
      <c r="J22" s="28"/>
      <c r="K22" s="28"/>
      <c r="L22" s="28"/>
      <c r="M22" s="28"/>
      <c r="N22" s="28"/>
      <c r="O22" s="29">
        <f t="shared" si="0"/>
        <v>84</v>
      </c>
      <c r="P22" s="28">
        <v>85</v>
      </c>
      <c r="Q22" s="28">
        <v>87</v>
      </c>
      <c r="R22" s="29">
        <f t="shared" si="1"/>
        <v>85.2</v>
      </c>
      <c r="S22" s="29">
        <f t="shared" si="2"/>
        <v>42.6</v>
      </c>
      <c r="T22" s="28">
        <v>87</v>
      </c>
      <c r="U22" s="28"/>
      <c r="V22" s="28"/>
      <c r="W22" s="28"/>
      <c r="X22" s="28"/>
      <c r="Y22" s="28"/>
      <c r="Z22" s="28"/>
      <c r="AA22" s="29">
        <f t="shared" si="3"/>
        <v>87</v>
      </c>
      <c r="AB22" s="29">
        <f t="shared" si="4"/>
        <v>43.5</v>
      </c>
      <c r="AC22" s="29">
        <f t="shared" si="5"/>
        <v>86.1</v>
      </c>
      <c r="AD22" s="29"/>
    </row>
    <row r="23" spans="1:30" x14ac:dyDescent="0.25">
      <c r="A23" s="26">
        <v>15</v>
      </c>
      <c r="B23" s="27"/>
      <c r="C23" s="27" t="s">
        <v>76</v>
      </c>
      <c r="D23" s="27"/>
      <c r="E23" s="28">
        <v>80</v>
      </c>
      <c r="F23" s="28">
        <v>86</v>
      </c>
      <c r="G23" s="28">
        <v>86</v>
      </c>
      <c r="H23" s="28"/>
      <c r="I23" s="28"/>
      <c r="J23" s="28"/>
      <c r="K23" s="28"/>
      <c r="L23" s="28"/>
      <c r="M23" s="28"/>
      <c r="N23" s="28"/>
      <c r="O23" s="29">
        <f t="shared" si="0"/>
        <v>84</v>
      </c>
      <c r="P23" s="28">
        <v>86</v>
      </c>
      <c r="Q23" s="28">
        <v>82</v>
      </c>
      <c r="R23" s="29">
        <f t="shared" si="1"/>
        <v>84</v>
      </c>
      <c r="S23" s="29">
        <f t="shared" si="2"/>
        <v>42</v>
      </c>
      <c r="T23" s="28">
        <v>86</v>
      </c>
      <c r="U23" s="28"/>
      <c r="V23" s="28"/>
      <c r="W23" s="28"/>
      <c r="X23" s="28"/>
      <c r="Y23" s="28"/>
      <c r="Z23" s="28"/>
      <c r="AA23" s="29">
        <f t="shared" si="3"/>
        <v>86</v>
      </c>
      <c r="AB23" s="29">
        <f t="shared" si="4"/>
        <v>43</v>
      </c>
      <c r="AC23" s="29">
        <f t="shared" si="5"/>
        <v>85</v>
      </c>
      <c r="AD23" s="29"/>
    </row>
    <row r="24" spans="1:30" x14ac:dyDescent="0.25">
      <c r="A24" s="26">
        <v>16</v>
      </c>
      <c r="B24" s="27"/>
      <c r="C24" s="27" t="s">
        <v>77</v>
      </c>
      <c r="D24" s="27"/>
      <c r="E24" s="28">
        <v>85</v>
      </c>
      <c r="F24" s="28">
        <v>86</v>
      </c>
      <c r="G24" s="28">
        <v>84</v>
      </c>
      <c r="H24" s="28"/>
      <c r="I24" s="28"/>
      <c r="J24" s="28"/>
      <c r="K24" s="28"/>
      <c r="L24" s="28"/>
      <c r="M24" s="28"/>
      <c r="N24" s="28"/>
      <c r="O24" s="29">
        <f t="shared" si="0"/>
        <v>85</v>
      </c>
      <c r="P24" s="28">
        <v>84</v>
      </c>
      <c r="Q24" s="28">
        <v>80</v>
      </c>
      <c r="R24" s="29">
        <f t="shared" si="1"/>
        <v>83.199999999999989</v>
      </c>
      <c r="S24" s="29">
        <f t="shared" si="2"/>
        <v>41.599999999999994</v>
      </c>
      <c r="T24" s="28">
        <v>85</v>
      </c>
      <c r="U24" s="28"/>
      <c r="V24" s="28"/>
      <c r="W24" s="28"/>
      <c r="X24" s="28"/>
      <c r="Y24" s="28"/>
      <c r="Z24" s="28"/>
      <c r="AA24" s="29">
        <f t="shared" si="3"/>
        <v>85</v>
      </c>
      <c r="AB24" s="29">
        <f t="shared" si="4"/>
        <v>42.5</v>
      </c>
      <c r="AC24" s="29">
        <f t="shared" si="5"/>
        <v>84.1</v>
      </c>
      <c r="AD24" s="29"/>
    </row>
    <row r="25" spans="1:30" x14ac:dyDescent="0.25">
      <c r="A25" s="26">
        <v>17</v>
      </c>
      <c r="B25" s="27"/>
      <c r="C25" s="27" t="s">
        <v>78</v>
      </c>
      <c r="D25" s="27"/>
      <c r="E25" s="28">
        <v>87</v>
      </c>
      <c r="F25" s="28">
        <v>86</v>
      </c>
      <c r="G25" s="28">
        <v>82</v>
      </c>
      <c r="H25" s="28"/>
      <c r="I25" s="28"/>
      <c r="J25" s="28"/>
      <c r="K25" s="28"/>
      <c r="L25" s="28"/>
      <c r="M25" s="28"/>
      <c r="N25" s="28"/>
      <c r="O25" s="29">
        <f t="shared" si="0"/>
        <v>85</v>
      </c>
      <c r="P25" s="28">
        <v>86</v>
      </c>
      <c r="Q25" s="28">
        <v>82</v>
      </c>
      <c r="R25" s="29">
        <f t="shared" si="1"/>
        <v>84.4</v>
      </c>
      <c r="S25" s="29">
        <f t="shared" si="2"/>
        <v>42.2</v>
      </c>
      <c r="T25" s="28">
        <v>84</v>
      </c>
      <c r="U25" s="28"/>
      <c r="V25" s="28"/>
      <c r="W25" s="28"/>
      <c r="X25" s="28"/>
      <c r="Y25" s="28"/>
      <c r="Z25" s="28"/>
      <c r="AA25" s="29">
        <f t="shared" si="3"/>
        <v>84</v>
      </c>
      <c r="AB25" s="29">
        <f t="shared" si="4"/>
        <v>42</v>
      </c>
      <c r="AC25" s="29">
        <f t="shared" si="5"/>
        <v>84.2</v>
      </c>
      <c r="AD25" s="29"/>
    </row>
    <row r="26" spans="1:30" x14ac:dyDescent="0.25">
      <c r="A26" s="26">
        <v>18</v>
      </c>
      <c r="B26" s="27"/>
      <c r="C26" s="27" t="s">
        <v>79</v>
      </c>
      <c r="D26" s="27"/>
      <c r="E26" s="28">
        <v>89</v>
      </c>
      <c r="F26" s="28">
        <v>85</v>
      </c>
      <c r="G26" s="28">
        <v>81</v>
      </c>
      <c r="H26" s="28"/>
      <c r="I26" s="28"/>
      <c r="J26" s="28"/>
      <c r="K26" s="28"/>
      <c r="L26" s="28"/>
      <c r="M26" s="28"/>
      <c r="N26" s="28"/>
      <c r="O26" s="29">
        <f t="shared" si="0"/>
        <v>85</v>
      </c>
      <c r="P26" s="28">
        <v>84</v>
      </c>
      <c r="Q26" s="28">
        <v>80</v>
      </c>
      <c r="R26" s="29">
        <f t="shared" si="1"/>
        <v>83.199999999999989</v>
      </c>
      <c r="S26" s="29">
        <f t="shared" si="2"/>
        <v>41.599999999999994</v>
      </c>
      <c r="T26" s="28">
        <v>85</v>
      </c>
      <c r="U26" s="28"/>
      <c r="V26" s="28"/>
      <c r="W26" s="28"/>
      <c r="X26" s="28"/>
      <c r="Y26" s="28"/>
      <c r="Z26" s="28"/>
      <c r="AA26" s="29">
        <f t="shared" si="3"/>
        <v>85</v>
      </c>
      <c r="AB26" s="29">
        <f t="shared" si="4"/>
        <v>42.5</v>
      </c>
      <c r="AC26" s="29">
        <f t="shared" si="5"/>
        <v>84.1</v>
      </c>
      <c r="AD26" s="29"/>
    </row>
    <row r="27" spans="1:30" x14ac:dyDescent="0.25">
      <c r="A27" s="26">
        <v>19</v>
      </c>
      <c r="B27" s="27"/>
      <c r="C27" s="27" t="s">
        <v>80</v>
      </c>
      <c r="D27" s="27"/>
      <c r="E27" s="28">
        <v>85</v>
      </c>
      <c r="F27" s="28">
        <v>86</v>
      </c>
      <c r="G27" s="28">
        <v>85</v>
      </c>
      <c r="H27" s="28"/>
      <c r="I27" s="28"/>
      <c r="J27" s="28"/>
      <c r="K27" s="28"/>
      <c r="L27" s="28"/>
      <c r="M27" s="28"/>
      <c r="N27" s="28"/>
      <c r="O27" s="29">
        <f t="shared" si="0"/>
        <v>85.333333333333329</v>
      </c>
      <c r="P27" s="28">
        <v>85</v>
      </c>
      <c r="Q27" s="28">
        <v>82</v>
      </c>
      <c r="R27" s="29">
        <f t="shared" si="1"/>
        <v>84.233333333333334</v>
      </c>
      <c r="S27" s="29">
        <f t="shared" si="2"/>
        <v>42.116666666666667</v>
      </c>
      <c r="T27" s="28">
        <v>85</v>
      </c>
      <c r="U27" s="28"/>
      <c r="V27" s="28"/>
      <c r="W27" s="28"/>
      <c r="X27" s="28"/>
      <c r="Y27" s="28"/>
      <c r="Z27" s="28"/>
      <c r="AA27" s="29">
        <f t="shared" si="3"/>
        <v>85</v>
      </c>
      <c r="AB27" s="29">
        <f t="shared" si="4"/>
        <v>42.5</v>
      </c>
      <c r="AC27" s="29">
        <f t="shared" si="5"/>
        <v>84.616666666666674</v>
      </c>
      <c r="AD27" s="29"/>
    </row>
    <row r="28" spans="1:30" x14ac:dyDescent="0.25">
      <c r="A28" s="26">
        <v>20</v>
      </c>
      <c r="B28" s="27"/>
      <c r="C28" s="27" t="s">
        <v>81</v>
      </c>
      <c r="D28" s="27"/>
      <c r="E28" s="28">
        <v>87</v>
      </c>
      <c r="F28" s="28">
        <v>85</v>
      </c>
      <c r="G28" s="28">
        <v>83</v>
      </c>
      <c r="H28" s="28"/>
      <c r="I28" s="28"/>
      <c r="J28" s="28"/>
      <c r="K28" s="28"/>
      <c r="L28" s="28"/>
      <c r="M28" s="28"/>
      <c r="N28" s="28"/>
      <c r="O28" s="29">
        <f t="shared" si="0"/>
        <v>85</v>
      </c>
      <c r="P28" s="28">
        <v>85</v>
      </c>
      <c r="Q28" s="28">
        <v>80</v>
      </c>
      <c r="R28" s="29">
        <f t="shared" si="1"/>
        <v>83.5</v>
      </c>
      <c r="S28" s="29">
        <f t="shared" si="2"/>
        <v>41.75</v>
      </c>
      <c r="T28" s="28">
        <v>84</v>
      </c>
      <c r="U28" s="28"/>
      <c r="V28" s="28"/>
      <c r="W28" s="28"/>
      <c r="X28" s="28"/>
      <c r="Y28" s="28"/>
      <c r="Z28" s="28"/>
      <c r="AA28" s="29">
        <f t="shared" si="3"/>
        <v>84</v>
      </c>
      <c r="AB28" s="29">
        <f t="shared" si="4"/>
        <v>42</v>
      </c>
      <c r="AC28" s="29">
        <f t="shared" si="5"/>
        <v>83.75</v>
      </c>
      <c r="AD28" s="29"/>
    </row>
    <row r="29" spans="1:30" x14ac:dyDescent="0.25">
      <c r="A29" s="26">
        <v>21</v>
      </c>
      <c r="B29" s="27"/>
      <c r="C29" s="27" t="s">
        <v>82</v>
      </c>
      <c r="D29" s="27"/>
      <c r="E29" s="28">
        <v>85</v>
      </c>
      <c r="F29" s="28">
        <v>87</v>
      </c>
      <c r="G29" s="28">
        <v>84</v>
      </c>
      <c r="H29" s="28"/>
      <c r="I29" s="28"/>
      <c r="J29" s="28"/>
      <c r="K29" s="28"/>
      <c r="L29" s="28"/>
      <c r="M29" s="28"/>
      <c r="N29" s="28"/>
      <c r="O29" s="29">
        <f t="shared" si="0"/>
        <v>85.333333333333329</v>
      </c>
      <c r="P29" s="28">
        <v>84</v>
      </c>
      <c r="Q29" s="28">
        <v>80</v>
      </c>
      <c r="R29" s="29">
        <f t="shared" si="1"/>
        <v>83.333333333333329</v>
      </c>
      <c r="S29" s="29">
        <f t="shared" si="2"/>
        <v>41.666666666666664</v>
      </c>
      <c r="T29" s="28">
        <v>85</v>
      </c>
      <c r="U29" s="28"/>
      <c r="V29" s="28"/>
      <c r="W29" s="28"/>
      <c r="X29" s="28"/>
      <c r="Y29" s="28"/>
      <c r="Z29" s="28"/>
      <c r="AA29" s="29">
        <f t="shared" si="3"/>
        <v>85</v>
      </c>
      <c r="AB29" s="29">
        <f t="shared" si="4"/>
        <v>42.5</v>
      </c>
      <c r="AC29" s="29">
        <f t="shared" si="5"/>
        <v>84.166666666666657</v>
      </c>
      <c r="AD29" s="29"/>
    </row>
    <row r="30" spans="1:30" ht="15.75" x14ac:dyDescent="0.25">
      <c r="A30" s="26">
        <v>22</v>
      </c>
      <c r="B30" s="27"/>
      <c r="C30" s="3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 t="e">
        <f t="shared" si="0"/>
        <v>#DIV/0!</v>
      </c>
      <c r="P30" s="28"/>
      <c r="Q30" s="28"/>
      <c r="R30" s="29" t="e">
        <f t="shared" si="1"/>
        <v>#DIV/0!</v>
      </c>
      <c r="S30" s="29" t="e">
        <f t="shared" si="2"/>
        <v>#DIV/0!</v>
      </c>
      <c r="T30" s="28"/>
      <c r="U30" s="28"/>
      <c r="V30" s="28"/>
      <c r="W30" s="28"/>
      <c r="X30" s="28"/>
      <c r="Y30" s="28"/>
      <c r="Z30" s="28"/>
      <c r="AA30" s="29" t="e">
        <f t="shared" si="3"/>
        <v>#DIV/0!</v>
      </c>
      <c r="AB30" s="29" t="e">
        <f t="shared" si="4"/>
        <v>#DIV/0!</v>
      </c>
      <c r="AC30" s="29" t="e">
        <f t="shared" si="5"/>
        <v>#DIV/0!</v>
      </c>
      <c r="AD30" s="29"/>
    </row>
    <row r="31" spans="1:30" ht="15.75" x14ac:dyDescent="0.25">
      <c r="A31" s="26">
        <v>23</v>
      </c>
      <c r="B31" s="27"/>
      <c r="C31" s="30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9" t="e">
        <f t="shared" si="0"/>
        <v>#DIV/0!</v>
      </c>
      <c r="P31" s="28"/>
      <c r="Q31" s="28"/>
      <c r="R31" s="29" t="e">
        <f t="shared" si="1"/>
        <v>#DIV/0!</v>
      </c>
      <c r="S31" s="29" t="e">
        <f t="shared" si="2"/>
        <v>#DIV/0!</v>
      </c>
      <c r="T31" s="28"/>
      <c r="U31" s="28"/>
      <c r="V31" s="28"/>
      <c r="W31" s="28"/>
      <c r="X31" s="28"/>
      <c r="Y31" s="28"/>
      <c r="Z31" s="28"/>
      <c r="AA31" s="29" t="e">
        <f t="shared" si="3"/>
        <v>#DIV/0!</v>
      </c>
      <c r="AB31" s="29" t="e">
        <f t="shared" si="4"/>
        <v>#DIV/0!</v>
      </c>
      <c r="AC31" s="29" t="e">
        <f t="shared" si="5"/>
        <v>#DIV/0!</v>
      </c>
      <c r="AD31" s="29"/>
    </row>
    <row r="32" spans="1:30" ht="15.75" x14ac:dyDescent="0.25">
      <c r="A32" s="26">
        <v>24</v>
      </c>
      <c r="B32" s="27"/>
      <c r="C32" s="30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9" t="e">
        <f t="shared" si="0"/>
        <v>#DIV/0!</v>
      </c>
      <c r="P32" s="28"/>
      <c r="Q32" s="28"/>
      <c r="R32" s="29" t="e">
        <f t="shared" si="1"/>
        <v>#DIV/0!</v>
      </c>
      <c r="S32" s="29" t="e">
        <f t="shared" si="2"/>
        <v>#DIV/0!</v>
      </c>
      <c r="T32" s="28"/>
      <c r="U32" s="28"/>
      <c r="V32" s="28"/>
      <c r="W32" s="28"/>
      <c r="X32" s="28"/>
      <c r="Y32" s="28"/>
      <c r="Z32" s="28"/>
      <c r="AA32" s="29" t="e">
        <f t="shared" si="3"/>
        <v>#DIV/0!</v>
      </c>
      <c r="AB32" s="29" t="e">
        <f t="shared" si="4"/>
        <v>#DIV/0!</v>
      </c>
      <c r="AC32" s="29" t="e">
        <f t="shared" si="5"/>
        <v>#DIV/0!</v>
      </c>
      <c r="AD32" s="29"/>
    </row>
    <row r="33" spans="1:30" ht="15.75" x14ac:dyDescent="0.25">
      <c r="A33" s="26">
        <v>25</v>
      </c>
      <c r="B33" s="27"/>
      <c r="C33" s="30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 t="e">
        <f t="shared" si="0"/>
        <v>#DIV/0!</v>
      </c>
      <c r="P33" s="28"/>
      <c r="Q33" s="28"/>
      <c r="R33" s="29" t="e">
        <f t="shared" si="1"/>
        <v>#DIV/0!</v>
      </c>
      <c r="S33" s="29" t="e">
        <f t="shared" si="2"/>
        <v>#DIV/0!</v>
      </c>
      <c r="T33" s="28"/>
      <c r="U33" s="28"/>
      <c r="V33" s="28"/>
      <c r="W33" s="28"/>
      <c r="X33" s="28"/>
      <c r="Y33" s="28"/>
      <c r="Z33" s="28"/>
      <c r="AA33" s="29" t="e">
        <f t="shared" si="3"/>
        <v>#DIV/0!</v>
      </c>
      <c r="AB33" s="29" t="e">
        <f t="shared" si="4"/>
        <v>#DIV/0!</v>
      </c>
      <c r="AC33" s="29" t="e">
        <f t="shared" si="5"/>
        <v>#DIV/0!</v>
      </c>
      <c r="AD33" s="29"/>
    </row>
    <row r="34" spans="1:30" x14ac:dyDescent="0.25">
      <c r="A34" s="26">
        <v>26</v>
      </c>
      <c r="B34" s="27"/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 t="e">
        <f t="shared" si="0"/>
        <v>#DIV/0!</v>
      </c>
      <c r="P34" s="28"/>
      <c r="Q34" s="28"/>
      <c r="R34" s="29" t="e">
        <f t="shared" si="1"/>
        <v>#DIV/0!</v>
      </c>
      <c r="S34" s="29" t="e">
        <f t="shared" si="2"/>
        <v>#DIV/0!</v>
      </c>
      <c r="T34" s="28"/>
      <c r="U34" s="28"/>
      <c r="V34" s="28"/>
      <c r="W34" s="28"/>
      <c r="X34" s="28"/>
      <c r="Y34" s="28"/>
      <c r="Z34" s="28"/>
      <c r="AA34" s="29" t="e">
        <f t="shared" si="3"/>
        <v>#DIV/0!</v>
      </c>
      <c r="AB34" s="29" t="e">
        <f t="shared" si="4"/>
        <v>#DIV/0!</v>
      </c>
      <c r="AC34" s="29" t="e">
        <f t="shared" si="5"/>
        <v>#DIV/0!</v>
      </c>
      <c r="AD34" s="29"/>
    </row>
    <row r="35" spans="1:30" x14ac:dyDescent="0.25">
      <c r="A35" s="26">
        <v>27</v>
      </c>
      <c r="B35" s="27"/>
      <c r="C35" s="27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 t="e">
        <f t="shared" si="0"/>
        <v>#DIV/0!</v>
      </c>
      <c r="P35" s="28"/>
      <c r="Q35" s="28"/>
      <c r="R35" s="29" t="e">
        <f t="shared" si="1"/>
        <v>#DIV/0!</v>
      </c>
      <c r="S35" s="29" t="e">
        <f t="shared" si="2"/>
        <v>#DIV/0!</v>
      </c>
      <c r="T35" s="28"/>
      <c r="U35" s="28"/>
      <c r="V35" s="28"/>
      <c r="W35" s="28"/>
      <c r="X35" s="28"/>
      <c r="Y35" s="28"/>
      <c r="Z35" s="28"/>
      <c r="AA35" s="29" t="e">
        <f t="shared" si="3"/>
        <v>#DIV/0!</v>
      </c>
      <c r="AB35" s="29" t="e">
        <f t="shared" si="4"/>
        <v>#DIV/0!</v>
      </c>
      <c r="AC35" s="29" t="e">
        <f t="shared" si="5"/>
        <v>#DIV/0!</v>
      </c>
      <c r="AD35" s="29"/>
    </row>
    <row r="36" spans="1:30" x14ac:dyDescent="0.25">
      <c r="A36" s="26">
        <v>28</v>
      </c>
      <c r="B36" s="27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e">
        <f t="shared" si="0"/>
        <v>#DIV/0!</v>
      </c>
      <c r="P36" s="28"/>
      <c r="Q36" s="28"/>
      <c r="R36" s="29" t="e">
        <f t="shared" si="1"/>
        <v>#DIV/0!</v>
      </c>
      <c r="S36" s="29" t="e">
        <f t="shared" si="2"/>
        <v>#DIV/0!</v>
      </c>
      <c r="T36" s="28"/>
      <c r="U36" s="28"/>
      <c r="V36" s="28"/>
      <c r="W36" s="28"/>
      <c r="X36" s="28"/>
      <c r="Y36" s="28"/>
      <c r="Z36" s="28"/>
      <c r="AA36" s="29" t="e">
        <f t="shared" si="3"/>
        <v>#DIV/0!</v>
      </c>
      <c r="AB36" s="29" t="e">
        <f t="shared" si="4"/>
        <v>#DIV/0!</v>
      </c>
      <c r="AC36" s="29" t="e">
        <f t="shared" si="5"/>
        <v>#DIV/0!</v>
      </c>
      <c r="AD36" s="29"/>
    </row>
    <row r="37" spans="1:30" x14ac:dyDescent="0.25">
      <c r="A37" s="26">
        <v>29</v>
      </c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9" t="e">
        <f t="shared" si="0"/>
        <v>#DIV/0!</v>
      </c>
      <c r="P37" s="28"/>
      <c r="Q37" s="28"/>
      <c r="R37" s="29" t="e">
        <f t="shared" si="1"/>
        <v>#DIV/0!</v>
      </c>
      <c r="S37" s="29" t="e">
        <f t="shared" si="2"/>
        <v>#DIV/0!</v>
      </c>
      <c r="T37" s="28"/>
      <c r="U37" s="28"/>
      <c r="V37" s="28"/>
      <c r="W37" s="28"/>
      <c r="X37" s="28"/>
      <c r="Y37" s="28"/>
      <c r="Z37" s="28"/>
      <c r="AA37" s="29" t="e">
        <f t="shared" si="3"/>
        <v>#DIV/0!</v>
      </c>
      <c r="AB37" s="29" t="e">
        <f t="shared" si="4"/>
        <v>#DIV/0!</v>
      </c>
      <c r="AC37" s="29" t="e">
        <f t="shared" si="5"/>
        <v>#DIV/0!</v>
      </c>
      <c r="AD37" s="29"/>
    </row>
    <row r="38" spans="1:30" x14ac:dyDescent="0.25">
      <c r="A38" s="26">
        <v>30</v>
      </c>
      <c r="B38" s="27"/>
      <c r="C38" s="27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9" t="e">
        <f t="shared" si="0"/>
        <v>#DIV/0!</v>
      </c>
      <c r="P38" s="28"/>
      <c r="Q38" s="28"/>
      <c r="R38" s="29" t="e">
        <f t="shared" si="1"/>
        <v>#DIV/0!</v>
      </c>
      <c r="S38" s="29" t="e">
        <f t="shared" si="2"/>
        <v>#DIV/0!</v>
      </c>
      <c r="T38" s="28"/>
      <c r="U38" s="28"/>
      <c r="V38" s="28"/>
      <c r="W38" s="28"/>
      <c r="X38" s="28"/>
      <c r="Y38" s="28"/>
      <c r="Z38" s="28"/>
      <c r="AA38" s="29" t="e">
        <f t="shared" si="3"/>
        <v>#DIV/0!</v>
      </c>
      <c r="AB38" s="29" t="e">
        <f t="shared" si="4"/>
        <v>#DIV/0!</v>
      </c>
      <c r="AC38" s="29" t="e">
        <f t="shared" si="5"/>
        <v>#DIV/0!</v>
      </c>
      <c r="AD38" s="29"/>
    </row>
  </sheetData>
  <mergeCells count="19">
    <mergeCell ref="Y6:Z6"/>
    <mergeCell ref="A1:AD1"/>
    <mergeCell ref="A2:AD2"/>
    <mergeCell ref="A5:A8"/>
    <mergeCell ref="B5:B8"/>
    <mergeCell ref="C5:C8"/>
    <mergeCell ref="D5:D7"/>
    <mergeCell ref="E5:S5"/>
    <mergeCell ref="T5:AB5"/>
    <mergeCell ref="AC5:AC7"/>
    <mergeCell ref="AD5:AD7"/>
    <mergeCell ref="AA6:AA7"/>
    <mergeCell ref="AB6:AB7"/>
    <mergeCell ref="P8:Q8"/>
    <mergeCell ref="E6:O6"/>
    <mergeCell ref="P6:Q6"/>
    <mergeCell ref="R6:R7"/>
    <mergeCell ref="S6:S7"/>
    <mergeCell ref="T6:X6"/>
  </mergeCells>
  <conditionalFormatting sqref="R9:R38">
    <cfRule type="cellIs" dxfId="2" priority="3" operator="lessThan">
      <formula>70</formula>
    </cfRule>
  </conditionalFormatting>
  <conditionalFormatting sqref="AA9:AA38 AC9:AC38">
    <cfRule type="cellIs" dxfId="1" priority="2" operator="lessThan">
      <formula>70</formula>
    </cfRule>
  </conditionalFormatting>
  <conditionalFormatting sqref="E9:AC38">
    <cfRule type="cellIs" dxfId="0" priority="1" operator="lessThan">
      <formula>70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 A 1</vt:lpstr>
      <vt:lpstr>XII 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MASTRI</dc:creator>
  <cp:lastModifiedBy>acer</cp:lastModifiedBy>
  <dcterms:created xsi:type="dcterms:W3CDTF">2022-11-23T15:09:07Z</dcterms:created>
  <dcterms:modified xsi:type="dcterms:W3CDTF">2023-04-13T09:04:08Z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2022-11-23T15:37:37Z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585997d3-68b1-46e9-8de3-c6ebe226a14d</vt:lpwstr>
  </property>
  <property fmtid="{D5CDD505-2E9C-101B-9397-08002B2CF9AE}" pid="7" name="MSIP_Label_defa4170-0d19-0005-0004-bc88714345d2_ActionId">
    <vt:lpwstr>e0f3e9e1-4224-4e31-9972-c1870744cfa3</vt:lpwstr>
  </property>
  <property fmtid="{D5CDD505-2E9C-101B-9397-08002B2CF9AE}" pid="8" name="MSIP_Label_defa4170-0d19-0005-0004-bc88714345d2_ContentBits">
    <vt:lpwstr>0</vt:lpwstr>
  </property>
</Properties>
</file>