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40" windowHeight="11760" tabRatio="607" activeTab="1"/>
  </bookViews>
  <sheets>
    <sheet name="MASTER PRESENSI" sheetId="21" r:id="rId1"/>
    <sheet name="Sheet1" sheetId="23" r:id="rId2"/>
  </sheets>
  <definedNames>
    <definedName name="_xlnm.Print_Area" localSheetId="0">'MASTER PRESENSI'!$B$1:$L$58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3" i="23" l="1"/>
  <c r="AB32" i="23"/>
  <c r="AB31" i="23"/>
  <c r="AB30" i="23"/>
  <c r="AB29" i="23"/>
  <c r="AB28" i="23"/>
  <c r="AB27" i="23"/>
  <c r="AB26" i="23"/>
  <c r="AB25" i="23"/>
  <c r="AB24" i="23"/>
  <c r="AB23" i="23"/>
  <c r="AB22" i="23"/>
  <c r="AB21" i="23"/>
  <c r="AB20" i="23"/>
  <c r="AB19" i="23"/>
  <c r="AB18" i="23"/>
  <c r="AB17" i="23"/>
  <c r="AB16" i="23"/>
  <c r="AB15" i="23"/>
  <c r="AB14" i="23"/>
  <c r="AB13" i="23"/>
  <c r="AB12" i="23"/>
  <c r="AB11" i="23"/>
  <c r="AB10" i="23"/>
  <c r="AB9" i="23"/>
  <c r="AB8" i="23"/>
  <c r="AB7" i="23"/>
  <c r="AB6" i="23"/>
  <c r="Z33" i="23"/>
  <c r="Z32" i="23"/>
  <c r="Z31" i="23"/>
  <c r="Z30" i="23"/>
  <c r="Z29" i="23"/>
  <c r="Z28" i="23"/>
  <c r="Z27" i="23"/>
  <c r="Z26" i="23"/>
  <c r="Z25" i="23"/>
  <c r="Z24" i="23"/>
  <c r="Z23" i="23"/>
  <c r="Z22" i="23"/>
  <c r="Z21" i="23"/>
  <c r="Z20" i="23"/>
  <c r="Z19" i="23"/>
  <c r="Z18" i="23"/>
  <c r="Z17" i="23"/>
  <c r="Z16" i="23"/>
  <c r="Z15" i="23"/>
  <c r="Z14" i="23"/>
  <c r="Z13" i="23"/>
  <c r="Z12" i="23"/>
  <c r="Z11" i="23"/>
  <c r="Z10" i="23"/>
  <c r="Z9" i="23"/>
  <c r="Z8" i="23"/>
  <c r="Z7" i="23"/>
  <c r="Z6" i="23"/>
  <c r="X33" i="23"/>
  <c r="X32" i="23"/>
  <c r="X31" i="23"/>
  <c r="X30" i="23"/>
  <c r="X29" i="23"/>
  <c r="X28" i="23"/>
  <c r="X27" i="23"/>
  <c r="X26" i="23"/>
  <c r="X25" i="23"/>
  <c r="X24" i="23"/>
  <c r="X23" i="23"/>
  <c r="X22" i="23"/>
  <c r="X21" i="23"/>
  <c r="X20" i="23"/>
  <c r="X19" i="23"/>
  <c r="X18" i="23"/>
  <c r="X17" i="23"/>
  <c r="X16" i="23"/>
  <c r="X15" i="23"/>
  <c r="X14" i="23"/>
  <c r="X13" i="23"/>
  <c r="X12" i="23"/>
  <c r="X11" i="23"/>
  <c r="X10" i="23"/>
  <c r="X9" i="23"/>
  <c r="X8" i="23"/>
  <c r="X7" i="23"/>
  <c r="X6" i="23"/>
  <c r="V33" i="23"/>
  <c r="V32" i="23"/>
  <c r="V31" i="23"/>
  <c r="V30" i="23"/>
  <c r="V29" i="23"/>
  <c r="V28" i="23"/>
  <c r="V27" i="23"/>
  <c r="V26" i="23"/>
  <c r="V25" i="23"/>
  <c r="V24" i="23"/>
  <c r="V23" i="23"/>
  <c r="V22" i="23"/>
  <c r="V21" i="23"/>
  <c r="V20" i="23"/>
  <c r="V19" i="23"/>
  <c r="V18" i="23"/>
  <c r="V17" i="23"/>
  <c r="V16" i="23"/>
  <c r="V15" i="23"/>
  <c r="V14" i="23"/>
  <c r="V13" i="23"/>
  <c r="V12" i="23"/>
  <c r="V11" i="23"/>
  <c r="V10" i="23"/>
  <c r="V9" i="23"/>
  <c r="V8" i="23"/>
  <c r="V7" i="23"/>
  <c r="V6" i="23"/>
  <c r="T33" i="23"/>
  <c r="T32" i="23"/>
  <c r="T31" i="23"/>
  <c r="T30" i="23"/>
  <c r="T29" i="23"/>
  <c r="T28" i="23"/>
  <c r="T27" i="23"/>
  <c r="T26" i="23"/>
  <c r="T25" i="23"/>
  <c r="T24" i="23"/>
  <c r="T23" i="23"/>
  <c r="T22" i="23"/>
  <c r="T21" i="23"/>
  <c r="T20" i="23"/>
  <c r="T19" i="23"/>
  <c r="T18" i="23"/>
  <c r="T17" i="23"/>
  <c r="T16" i="23"/>
  <c r="T15" i="23"/>
  <c r="T14" i="23"/>
  <c r="T13" i="23"/>
  <c r="T12" i="23"/>
  <c r="T11" i="23"/>
  <c r="T10" i="23"/>
  <c r="T9" i="23"/>
  <c r="T8" i="23"/>
  <c r="T7" i="23"/>
  <c r="T6" i="23"/>
  <c r="R33" i="23"/>
  <c r="R32" i="23"/>
  <c r="R31" i="23"/>
  <c r="R30" i="23"/>
  <c r="R29" i="23"/>
  <c r="R28" i="23"/>
  <c r="R27" i="23"/>
  <c r="R26" i="23"/>
  <c r="R25" i="23"/>
  <c r="R24" i="23"/>
  <c r="R23" i="23"/>
  <c r="R22" i="23"/>
  <c r="R21" i="23"/>
  <c r="R20" i="23"/>
  <c r="R19" i="23"/>
  <c r="R18" i="23"/>
  <c r="R17" i="23"/>
  <c r="R16" i="23"/>
  <c r="R15" i="23"/>
  <c r="R14" i="23"/>
  <c r="R13" i="23"/>
  <c r="R12" i="23"/>
  <c r="R11" i="23"/>
  <c r="R10" i="23"/>
  <c r="R9" i="23"/>
  <c r="R8" i="23"/>
  <c r="R7" i="23"/>
  <c r="R6" i="23"/>
  <c r="P33" i="23"/>
  <c r="P32" i="23"/>
  <c r="P31" i="23"/>
  <c r="P30" i="23"/>
  <c r="P29" i="23"/>
  <c r="P28" i="23"/>
  <c r="P27" i="23"/>
  <c r="P26" i="23"/>
  <c r="P25" i="23"/>
  <c r="P24" i="23"/>
  <c r="P23" i="23"/>
  <c r="P22" i="23"/>
  <c r="P21" i="23"/>
  <c r="P20" i="23"/>
  <c r="P19" i="23"/>
  <c r="P18" i="23"/>
  <c r="P17" i="23"/>
  <c r="P16" i="23"/>
  <c r="P15" i="23"/>
  <c r="P14" i="23"/>
  <c r="P13" i="23"/>
  <c r="P12" i="23"/>
  <c r="P11" i="23"/>
  <c r="P10" i="23"/>
  <c r="P9" i="23"/>
  <c r="P8" i="23"/>
  <c r="P7" i="23"/>
  <c r="P6" i="23"/>
  <c r="N33" i="23"/>
  <c r="N32" i="23"/>
  <c r="N31" i="23"/>
  <c r="N30" i="23"/>
  <c r="N29" i="23"/>
  <c r="N28" i="23"/>
  <c r="N27" i="23"/>
  <c r="N26" i="23"/>
  <c r="N25" i="23"/>
  <c r="N24" i="23"/>
  <c r="N23" i="23"/>
  <c r="N22" i="23"/>
  <c r="N21" i="23"/>
  <c r="N20" i="23"/>
  <c r="N19" i="23"/>
  <c r="N18" i="23"/>
  <c r="N17" i="23"/>
  <c r="N16" i="23"/>
  <c r="N15" i="23"/>
  <c r="N14" i="23"/>
  <c r="N13" i="23"/>
  <c r="N12" i="23"/>
  <c r="N11" i="23"/>
  <c r="N10" i="23"/>
  <c r="N9" i="23"/>
  <c r="N8" i="23"/>
  <c r="N7" i="23"/>
  <c r="N6" i="23"/>
  <c r="L33" i="23"/>
  <c r="L32" i="23"/>
  <c r="L31" i="23"/>
  <c r="L30" i="23"/>
  <c r="L29" i="23"/>
  <c r="L28" i="23"/>
  <c r="L27" i="23"/>
  <c r="L26" i="23"/>
  <c r="L25" i="23"/>
  <c r="L24" i="23"/>
  <c r="L23" i="23"/>
  <c r="L22" i="23"/>
  <c r="L21" i="23"/>
  <c r="L20" i="23"/>
  <c r="L19" i="23"/>
  <c r="L18" i="23"/>
  <c r="L17" i="23"/>
  <c r="L16" i="23"/>
  <c r="L15" i="23"/>
  <c r="L14" i="23"/>
  <c r="L13" i="23"/>
  <c r="L12" i="23"/>
  <c r="L11" i="23"/>
  <c r="L10" i="23"/>
  <c r="L9" i="23"/>
  <c r="L8" i="23"/>
  <c r="L7" i="23"/>
  <c r="L6" i="23"/>
  <c r="H7" i="23"/>
  <c r="H8" i="23"/>
  <c r="AC8" i="23" s="1"/>
  <c r="H9" i="23"/>
  <c r="AC9" i="23" s="1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J6" i="23"/>
  <c r="H6" i="23"/>
  <c r="F7" i="23"/>
  <c r="F8" i="23"/>
  <c r="F9" i="23"/>
  <c r="F10" i="23"/>
  <c r="F11" i="23"/>
  <c r="F12" i="23"/>
  <c r="F13" i="23"/>
  <c r="F14" i="23"/>
  <c r="AC14" i="23" s="1"/>
  <c r="F15" i="23"/>
  <c r="F16" i="23"/>
  <c r="F17" i="23"/>
  <c r="F18" i="23"/>
  <c r="AC18" i="23" s="1"/>
  <c r="F19" i="23"/>
  <c r="F20" i="23"/>
  <c r="F21" i="23"/>
  <c r="F22" i="23"/>
  <c r="AC22" i="23" s="1"/>
  <c r="F23" i="23"/>
  <c r="F24" i="23"/>
  <c r="F25" i="23"/>
  <c r="F26" i="23"/>
  <c r="AC26" i="23" s="1"/>
  <c r="F27" i="23"/>
  <c r="F28" i="23"/>
  <c r="F29" i="23"/>
  <c r="F30" i="23"/>
  <c r="AC30" i="23" s="1"/>
  <c r="F31" i="23"/>
  <c r="F32" i="23"/>
  <c r="F33" i="23"/>
  <c r="F6" i="23"/>
  <c r="AC12" i="23"/>
  <c r="AC13" i="23"/>
  <c r="AC15" i="23"/>
  <c r="AC16" i="23"/>
  <c r="AC17" i="23"/>
  <c r="AC19" i="23"/>
  <c r="AC20" i="23"/>
  <c r="AC21" i="23"/>
  <c r="AC23" i="23"/>
  <c r="AC24" i="23"/>
  <c r="AC25" i="23"/>
  <c r="AC27" i="23"/>
  <c r="AC28" i="23"/>
  <c r="AC29" i="23"/>
  <c r="AC31" i="23"/>
  <c r="AC32" i="23"/>
  <c r="AC33" i="23"/>
  <c r="U40" i="23"/>
  <c r="G40" i="23"/>
  <c r="I40" i="23"/>
  <c r="K40" i="23"/>
  <c r="M40" i="23"/>
  <c r="O40" i="23"/>
  <c r="Q40" i="23"/>
  <c r="S40" i="23"/>
  <c r="W40" i="23"/>
  <c r="Y40" i="23"/>
  <c r="AA40" i="23"/>
  <c r="E40" i="23"/>
  <c r="G39" i="23"/>
  <c r="I39" i="23"/>
  <c r="K39" i="23"/>
  <c r="M39" i="23"/>
  <c r="O39" i="23"/>
  <c r="Q39" i="23"/>
  <c r="S39" i="23"/>
  <c r="U39" i="23"/>
  <c r="W39" i="23"/>
  <c r="Y39" i="23"/>
  <c r="AA39" i="23"/>
  <c r="E39" i="23"/>
  <c r="G38" i="23"/>
  <c r="I38" i="23"/>
  <c r="K38" i="23"/>
  <c r="M38" i="23"/>
  <c r="O38" i="23"/>
  <c r="Q38" i="23"/>
  <c r="S38" i="23"/>
  <c r="U38" i="23"/>
  <c r="W38" i="23"/>
  <c r="Y38" i="23"/>
  <c r="AA38" i="23"/>
  <c r="E38" i="23"/>
  <c r="AC11" i="23" l="1"/>
  <c r="AC10" i="23"/>
  <c r="AC7" i="23"/>
  <c r="AC6" i="23"/>
  <c r="AD6" i="23" s="1"/>
  <c r="AD32" i="23"/>
  <c r="AD24" i="23"/>
  <c r="AD20" i="23"/>
  <c r="AD16" i="23"/>
  <c r="AD12" i="23"/>
  <c r="AD8" i="23"/>
  <c r="AD31" i="23"/>
  <c r="AD27" i="23"/>
  <c r="AD23" i="23"/>
  <c r="AD19" i="23"/>
  <c r="AD15" i="23"/>
  <c r="AD11" i="23"/>
  <c r="AD7" i="23"/>
  <c r="AD30" i="23"/>
  <c r="AD26" i="23"/>
  <c r="AD22" i="23"/>
  <c r="AD18" i="23"/>
  <c r="AD14" i="23"/>
  <c r="AD28" i="23" l="1"/>
  <c r="AD21" i="23"/>
  <c r="AD9" i="23"/>
  <c r="AD13" i="23"/>
  <c r="AD17" i="23"/>
  <c r="AD10" i="23"/>
  <c r="AD25" i="23"/>
  <c r="AD29" i="23"/>
  <c r="AD33" i="23"/>
</calcChain>
</file>

<file path=xl/sharedStrings.xml><?xml version="1.0" encoding="utf-8"?>
<sst xmlns="http://schemas.openxmlformats.org/spreadsheetml/2006/main" count="225" uniqueCount="103">
  <si>
    <t>YAYASAN PENDIDIKAN PANCASILA PUSAT SURAKARTA</t>
  </si>
  <si>
    <t>CABANG WONOGIRI</t>
  </si>
  <si>
    <t>SK Menkumham Nomor : AHU 476 AH.01.04 Tahun 2011</t>
  </si>
  <si>
    <t>Akte Notaris No. 1 tanggal 4 Mei 1988</t>
  </si>
  <si>
    <t>SMK PANCASILA 8 SLOGOHIMO</t>
  </si>
  <si>
    <t>STATUS  :  TERAKREDITASI  B</t>
  </si>
  <si>
    <t>Alamat : Jalan Raya Slogohimo - Wonogiri ( 0273 ) 411253</t>
  </si>
  <si>
    <t>Website: www.smkp8slogohimo.sch.id email:smkp8_slog@yahoo.co.id</t>
  </si>
  <si>
    <t>Hari, Tanggal : …............................................</t>
  </si>
  <si>
    <t>NO</t>
  </si>
  <si>
    <t>NAMA</t>
  </si>
  <si>
    <t>Mengetahui,</t>
  </si>
  <si>
    <t>Wali Kelas</t>
  </si>
  <si>
    <t>TAHUN 2022/2023</t>
  </si>
  <si>
    <t>ADNAN ZAINAL ARIFIN</t>
  </si>
  <si>
    <t>DYAH WIDIASTUTI</t>
  </si>
  <si>
    <t>EKO NOVYANTO</t>
  </si>
  <si>
    <t>ELSA NURUL KHASANAH</t>
  </si>
  <si>
    <t>FAUZAN</t>
  </si>
  <si>
    <t>FAUZAN ISHAMUDDIN</t>
  </si>
  <si>
    <t>FAUZI</t>
  </si>
  <si>
    <t>JENA RAHMALIA SARI</t>
  </si>
  <si>
    <t>NASYA GAYUH VATIKASARI</t>
  </si>
  <si>
    <t>NESVITA NURUL ALIA</t>
  </si>
  <si>
    <t>RANGGA SYAPUTRA</t>
  </si>
  <si>
    <t>SANDY TRIANTO</t>
  </si>
  <si>
    <t>SELVIANA NURAZANI</t>
  </si>
  <si>
    <t>SYAHRUL DIKRI ARDIANSYAH</t>
  </si>
  <si>
    <t>TAWAFAN NOORAHMAN</t>
  </si>
  <si>
    <t>WIDYA NIKMA PALUPI</t>
  </si>
  <si>
    <t>JK</t>
  </si>
  <si>
    <t>NISN</t>
  </si>
  <si>
    <t>L</t>
  </si>
  <si>
    <t>P</t>
  </si>
  <si>
    <t>X RPL 3</t>
  </si>
  <si>
    <t>0066148195</t>
  </si>
  <si>
    <t>Alissa Ayu Solikah</t>
  </si>
  <si>
    <t>0063269595</t>
  </si>
  <si>
    <t>Alwi Afrian Ardianto</t>
  </si>
  <si>
    <t>0072252019</t>
  </si>
  <si>
    <t>Andika Rahmadhani</t>
  </si>
  <si>
    <t>0075290365</t>
  </si>
  <si>
    <t>Azmi Afrizal Ardianto</t>
  </si>
  <si>
    <t>0079475107</t>
  </si>
  <si>
    <t>Devina Ayu Putri Mareta</t>
  </si>
  <si>
    <t>0075703919</t>
  </si>
  <si>
    <t>DIVA MAYSYARANI GAYATATANTI</t>
  </si>
  <si>
    <t>0076925921</t>
  </si>
  <si>
    <t>0064680437</t>
  </si>
  <si>
    <t>Dyan Maulana Al Sauqi</t>
  </si>
  <si>
    <t>0066161289</t>
  </si>
  <si>
    <t>0069624441</t>
  </si>
  <si>
    <t>0079063657</t>
  </si>
  <si>
    <t>0056381789</t>
  </si>
  <si>
    <t>0071188491</t>
  </si>
  <si>
    <t>0056157181</t>
  </si>
  <si>
    <t>Fitri Nurvitasari</t>
  </si>
  <si>
    <t>0059882929</t>
  </si>
  <si>
    <t>0075921030</t>
  </si>
  <si>
    <t>Lidia Anin Apriliana</t>
  </si>
  <si>
    <t>0075577229</t>
  </si>
  <si>
    <t>NAFAZ MUHAMMAD RAIHAN KUSNANTO</t>
  </si>
  <si>
    <t>0071475524</t>
  </si>
  <si>
    <t>0078225196</t>
  </si>
  <si>
    <t>0066579955</t>
  </si>
  <si>
    <t>Rahmadani Setiyaningrum</t>
  </si>
  <si>
    <t>0059344878</t>
  </si>
  <si>
    <t>0071604889</t>
  </si>
  <si>
    <t>0052554669</t>
  </si>
  <si>
    <t>0077174720</t>
  </si>
  <si>
    <t>Syahlaura Radiano Evangeline</t>
  </si>
  <si>
    <t>0079209572</t>
  </si>
  <si>
    <t>0073087617</t>
  </si>
  <si>
    <t>0076699040</t>
  </si>
  <si>
    <t>0078080048</t>
  </si>
  <si>
    <t>Kelas :</t>
  </si>
  <si>
    <t>NAMA ORTU / WALI</t>
  </si>
  <si>
    <t>NO HP ORTU / WALI</t>
  </si>
  <si>
    <t>SRI SUMINTEN, S.Pd.</t>
  </si>
  <si>
    <t>TANDA TANGAN PAGI</t>
  </si>
  <si>
    <t>TANDA TANGAN SIANG</t>
  </si>
  <si>
    <t>PRESENSI RAPAT</t>
  </si>
  <si>
    <t>No.</t>
  </si>
  <si>
    <t>NIS</t>
  </si>
  <si>
    <t>Nama Siswa</t>
  </si>
  <si>
    <t>PREDIKAT</t>
  </si>
  <si>
    <t>Pendidikan Pancasila</t>
  </si>
  <si>
    <t>Bahasa Indonesia</t>
  </si>
  <si>
    <t>Matematika</t>
  </si>
  <si>
    <t>Sejarah</t>
  </si>
  <si>
    <t>Bahasa Inggris</t>
  </si>
  <si>
    <t>Bahasa Jawa</t>
  </si>
  <si>
    <t>Nasionalisme</t>
  </si>
  <si>
    <t>IPAS</t>
  </si>
  <si>
    <t>Informatika</t>
  </si>
  <si>
    <t>PPL &amp; GIM</t>
  </si>
  <si>
    <t>PJOK</t>
  </si>
  <si>
    <t xml:space="preserve">Agama dan Budi Pekerti </t>
  </si>
  <si>
    <t xml:space="preserve">NILAI TERRTINGGI </t>
  </si>
  <si>
    <t xml:space="preserve">NILAI TERENDAAH </t>
  </si>
  <si>
    <t xml:space="preserve">RATA RATA </t>
  </si>
  <si>
    <t xml:space="preserve">JUMLAH 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</si>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</sst>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indexed="8"/>
      <name val="Times New Roman"/>
      <family val="1"/>
    </font>
    <font>
      <sz val="10"/>
      <name val="Arial"/>
      <family val="2"/>
    </font>
    <font>
      <sz val="17.600000000000001"/>
      <color rgb="FF1E1E1E"/>
      <name val="Segoe U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9" fillId="0" borderId="0"/>
  </cellStyleXfs>
  <cellXfs count="51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6" fillId="0" borderId="0" xfId="1" applyFont="1" applyAlignme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/>
    </xf>
    <xf numFmtId="0" fontId="7" fillId="0" borderId="0" xfId="0" applyFont="1" applyAlignment="1">
      <alignment horizontal="left" vertical="top"/>
    </xf>
    <xf numFmtId="0" fontId="4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/>
    <xf numFmtId="0" fontId="2" fillId="0" borderId="0" xfId="0" applyFont="1"/>
    <xf numFmtId="0" fontId="4" fillId="0" borderId="0" xfId="0" applyFont="1" applyAlignment="1">
      <alignment horizontal="right"/>
    </xf>
    <xf numFmtId="0" fontId="2" fillId="0" borderId="4" xfId="0" applyFont="1" applyBorder="1" applyAlignment="1" applyProtection="1">
      <alignment vertical="center"/>
      <protection locked="0"/>
    </xf>
    <xf numFmtId="0" fontId="8" fillId="0" borderId="4" xfId="0" applyFont="1" applyBorder="1" applyAlignment="1" applyProtection="1">
      <alignment vertical="center" shrinkToFit="1"/>
      <protection locked="0"/>
    </xf>
    <xf numFmtId="0" fontId="6" fillId="0" borderId="4" xfId="1" applyFont="1" applyBorder="1" applyAlignment="1">
      <alignment vertical="center"/>
    </xf>
    <xf numFmtId="0" fontId="2" fillId="0" borderId="2" xfId="0" applyFont="1" applyBorder="1" applyAlignment="1" applyProtection="1">
      <alignment vertical="center" shrinkToFit="1"/>
      <protection locked="0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top"/>
    </xf>
    <xf numFmtId="0" fontId="0" fillId="3" borderId="6" xfId="0" applyFill="1" applyBorder="1" applyAlignment="1">
      <alignment horizontal="center" textRotation="90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3" borderId="8" xfId="0" applyFill="1" applyBorder="1" applyAlignment="1">
      <alignment horizontal="center" textRotation="90"/>
    </xf>
    <xf numFmtId="0" fontId="0" fillId="3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</cellXfs>
  <cellStyles count="3">
    <cellStyle name="Normal" xfId="0" builtinId="0"/>
    <cellStyle name="Normal 3" xfId="1"/>
    <cellStyle name="Normal 7" xfId="2"/>
  </cellStyles>
  <dxfs count="5"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  <dxf>
      <fill>
        <patternFill>
          <fgColor theme="1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27213</xdr:colOff>
      <xdr:row>0</xdr:row>
      <xdr:rowOff>158388</xdr:rowOff>
    </xdr:from>
    <xdr:to>
      <xdr:col>2</xdr:col>
      <xdr:colOff>782138</xdr:colOff>
      <xdr:row>6</xdr:row>
      <xdr:rowOff>73296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xmlns="" id="{29EFB60D-2EDB-470A-B7F6-9C0DAAC0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3" y="158388"/>
          <a:ext cx="1367246" cy="1139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8"/>
  <sheetViews>
    <sheetView topLeftCell="A14" zoomScale="70" zoomScaleNormal="70" workbookViewId="0">
      <selection activeCell="P26" sqref="P26"/>
    </sheetView>
  </sheetViews>
  <sheetFormatPr defaultRowHeight="15" x14ac:dyDescent="0.25"/>
  <cols>
    <col min="1" max="1" width="3.7109375" customWidth="1"/>
    <col min="2" max="2" width="5.42578125" style="5" customWidth="1"/>
    <col min="3" max="3" width="19.7109375" style="5" customWidth="1"/>
    <col min="4" max="4" width="30.7109375" customWidth="1"/>
    <col min="5" max="6" width="30.7109375" hidden="1" customWidth="1"/>
    <col min="7" max="7" width="19.85546875" hidden="1" customWidth="1"/>
    <col min="8" max="8" width="19.5703125" hidden="1" customWidth="1"/>
    <col min="9" max="9" width="5" hidden="1" customWidth="1"/>
    <col min="10" max="10" width="5" customWidth="1"/>
    <col min="11" max="11" width="19.85546875" style="6" customWidth="1"/>
    <col min="12" max="12" width="19.5703125" style="1" customWidth="1"/>
    <col min="13" max="13" width="5" style="1" customWidth="1"/>
    <col min="14" max="14" width="20.28515625" customWidth="1"/>
    <col min="16" max="16" width="13.5703125" customWidth="1"/>
    <col min="17" max="21" width="3.7109375" customWidth="1"/>
    <col min="22" max="22" width="4.140625" customWidth="1"/>
    <col min="23" max="32" width="3.7109375" customWidth="1"/>
    <col min="33" max="33" width="2.140625" customWidth="1"/>
    <col min="34" max="47" width="3.7109375" customWidth="1"/>
  </cols>
  <sheetData>
    <row r="1" spans="1:14" ht="15.75" x14ac:dyDescent="0.25">
      <c r="B1" s="32" t="s">
        <v>0</v>
      </c>
      <c r="C1" s="32"/>
      <c r="D1" s="32"/>
      <c r="E1" s="32"/>
      <c r="F1" s="32"/>
      <c r="G1" s="32"/>
      <c r="H1" s="32"/>
      <c r="I1" s="32"/>
      <c r="J1" s="32"/>
      <c r="K1" s="32"/>
      <c r="L1" s="32"/>
    </row>
    <row r="2" spans="1:14" ht="15.75" x14ac:dyDescent="0.25">
      <c r="B2" s="32" t="s">
        <v>1</v>
      </c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14" x14ac:dyDescent="0.25">
      <c r="B3" s="31" t="s">
        <v>2</v>
      </c>
      <c r="C3" s="31"/>
      <c r="D3" s="31"/>
      <c r="E3" s="31"/>
      <c r="F3" s="31"/>
      <c r="G3" s="31"/>
      <c r="H3" s="31"/>
      <c r="I3" s="31"/>
      <c r="J3" s="31"/>
      <c r="K3" s="31"/>
      <c r="L3" s="31"/>
    </row>
    <row r="4" spans="1:14" x14ac:dyDescent="0.25">
      <c r="B4" s="31" t="s">
        <v>3</v>
      </c>
      <c r="C4" s="31"/>
      <c r="D4" s="31"/>
      <c r="E4" s="31"/>
      <c r="F4" s="31"/>
      <c r="G4" s="31"/>
      <c r="H4" s="31"/>
      <c r="I4" s="31"/>
      <c r="J4" s="31"/>
      <c r="K4" s="31"/>
      <c r="L4" s="31"/>
    </row>
    <row r="5" spans="1:14" ht="18.75" x14ac:dyDescent="0.25">
      <c r="B5" s="33" t="s">
        <v>4</v>
      </c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4" x14ac:dyDescent="0.25">
      <c r="B6" s="31" t="s">
        <v>5</v>
      </c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4" x14ac:dyDescent="0.25">
      <c r="B7" s="31" t="s">
        <v>6</v>
      </c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4" ht="15.75" thickBot="1" x14ac:dyDescent="0.3">
      <c r="A8" s="2"/>
      <c r="B8" s="34" t="s">
        <v>7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"/>
    </row>
    <row r="9" spans="1:14" ht="8.25" customHeight="1" thickTop="1" x14ac:dyDescent="0.25">
      <c r="B9" s="4"/>
      <c r="C9" s="24"/>
      <c r="D9" s="4"/>
      <c r="E9" s="4"/>
      <c r="F9" s="4"/>
      <c r="G9" s="4"/>
      <c r="H9" s="4"/>
      <c r="I9" s="4"/>
      <c r="J9" s="24"/>
      <c r="K9" s="4"/>
      <c r="L9" s="4"/>
    </row>
    <row r="10" spans="1:14" x14ac:dyDescent="0.25">
      <c r="B10" s="35" t="s">
        <v>81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</row>
    <row r="11" spans="1:14" x14ac:dyDescent="0.25">
      <c r="B11" s="36" t="s">
        <v>13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</row>
    <row r="12" spans="1:14" ht="7.5" customHeight="1" x14ac:dyDescent="0.25"/>
    <row r="13" spans="1:14" x14ac:dyDescent="0.25">
      <c r="B13" s="14" t="s">
        <v>8</v>
      </c>
      <c r="C13" s="14"/>
      <c r="D13" s="14"/>
      <c r="E13" s="14"/>
      <c r="F13" s="14"/>
      <c r="G13" s="14"/>
      <c r="H13" s="14"/>
      <c r="I13" s="14"/>
      <c r="J13" s="14"/>
      <c r="K13" s="15" t="s">
        <v>75</v>
      </c>
      <c r="L13" s="20" t="s">
        <v>34</v>
      </c>
      <c r="M13" s="20"/>
    </row>
    <row r="15" spans="1:14" ht="21" customHeight="1" x14ac:dyDescent="0.25">
      <c r="B15" s="11" t="s">
        <v>9</v>
      </c>
      <c r="C15" s="25" t="s">
        <v>31</v>
      </c>
      <c r="D15" s="11" t="s">
        <v>10</v>
      </c>
      <c r="E15" s="11" t="s">
        <v>76</v>
      </c>
      <c r="F15" s="11" t="s">
        <v>77</v>
      </c>
      <c r="G15" s="37" t="s">
        <v>79</v>
      </c>
      <c r="H15" s="37"/>
      <c r="I15" s="26"/>
      <c r="J15" s="25" t="s">
        <v>30</v>
      </c>
      <c r="K15" s="37" t="s">
        <v>80</v>
      </c>
      <c r="L15" s="37"/>
      <c r="N15" s="21"/>
    </row>
    <row r="16" spans="1:14" ht="21" customHeight="1" x14ac:dyDescent="0.25">
      <c r="B16" s="12">
        <v>1</v>
      </c>
      <c r="C16" s="12" t="s">
        <v>35</v>
      </c>
      <c r="D16" s="13" t="s">
        <v>14</v>
      </c>
      <c r="E16" s="16"/>
      <c r="F16" s="16"/>
      <c r="G16" s="29">
        <v>1</v>
      </c>
      <c r="H16" s="30">
        <v>2</v>
      </c>
      <c r="I16" s="27"/>
      <c r="J16" s="28" t="s">
        <v>32</v>
      </c>
      <c r="K16" s="29">
        <v>1</v>
      </c>
      <c r="L16" s="30">
        <v>2</v>
      </c>
      <c r="N16" s="22"/>
    </row>
    <row r="17" spans="2:12" ht="21" customHeight="1" x14ac:dyDescent="0.25">
      <c r="B17" s="12">
        <v>2</v>
      </c>
      <c r="C17" s="12" t="s">
        <v>37</v>
      </c>
      <c r="D17" s="19" t="s">
        <v>36</v>
      </c>
      <c r="E17" s="16"/>
      <c r="F17" s="16"/>
      <c r="G17" s="29"/>
      <c r="H17" s="30"/>
      <c r="I17" s="27"/>
      <c r="J17" s="28" t="s">
        <v>33</v>
      </c>
      <c r="K17" s="29"/>
      <c r="L17" s="30"/>
    </row>
    <row r="18" spans="2:12" ht="21" customHeight="1" x14ac:dyDescent="0.25">
      <c r="B18" s="12">
        <v>3</v>
      </c>
      <c r="C18" s="12" t="s">
        <v>39</v>
      </c>
      <c r="D18" s="19" t="s">
        <v>38</v>
      </c>
      <c r="E18" s="16"/>
      <c r="F18" s="16"/>
      <c r="G18" s="29">
        <v>3</v>
      </c>
      <c r="H18" s="30">
        <v>4</v>
      </c>
      <c r="I18" s="27"/>
      <c r="J18" s="28" t="s">
        <v>32</v>
      </c>
      <c r="K18" s="29">
        <v>3</v>
      </c>
      <c r="L18" s="30">
        <v>4</v>
      </c>
    </row>
    <row r="19" spans="2:12" ht="21" customHeight="1" x14ac:dyDescent="0.25">
      <c r="B19" s="12">
        <v>4</v>
      </c>
      <c r="C19" s="12" t="s">
        <v>41</v>
      </c>
      <c r="D19" s="19" t="s">
        <v>40</v>
      </c>
      <c r="E19" s="16"/>
      <c r="F19" s="16"/>
      <c r="G19" s="29"/>
      <c r="H19" s="30"/>
      <c r="I19" s="27"/>
      <c r="J19" s="28" t="s">
        <v>32</v>
      </c>
      <c r="K19" s="29"/>
      <c r="L19" s="30"/>
    </row>
    <row r="20" spans="2:12" ht="21" customHeight="1" x14ac:dyDescent="0.25">
      <c r="B20" s="12">
        <v>5</v>
      </c>
      <c r="C20" s="12" t="s">
        <v>43</v>
      </c>
      <c r="D20" s="19" t="s">
        <v>42</v>
      </c>
      <c r="E20" s="16"/>
      <c r="F20" s="16"/>
      <c r="G20" s="29">
        <v>5</v>
      </c>
      <c r="H20" s="30">
        <v>6</v>
      </c>
      <c r="I20" s="27"/>
      <c r="J20" s="28" t="s">
        <v>32</v>
      </c>
      <c r="K20" s="29">
        <v>5</v>
      </c>
      <c r="L20" s="30">
        <v>6</v>
      </c>
    </row>
    <row r="21" spans="2:12" ht="21" customHeight="1" x14ac:dyDescent="0.25">
      <c r="B21" s="12">
        <v>6</v>
      </c>
      <c r="C21" s="12" t="s">
        <v>45</v>
      </c>
      <c r="D21" s="19" t="s">
        <v>44</v>
      </c>
      <c r="E21" s="16"/>
      <c r="F21" s="16"/>
      <c r="G21" s="29"/>
      <c r="H21" s="30"/>
      <c r="I21" s="27"/>
      <c r="J21" s="28" t="s">
        <v>33</v>
      </c>
      <c r="K21" s="29"/>
      <c r="L21" s="30"/>
    </row>
    <row r="22" spans="2:12" ht="21" customHeight="1" x14ac:dyDescent="0.25">
      <c r="B22" s="12">
        <v>7</v>
      </c>
      <c r="C22" s="12" t="s">
        <v>47</v>
      </c>
      <c r="D22" s="19" t="s">
        <v>46</v>
      </c>
      <c r="E22" s="16"/>
      <c r="F22" s="16"/>
      <c r="G22" s="29">
        <v>7</v>
      </c>
      <c r="H22" s="30">
        <v>8</v>
      </c>
      <c r="I22" s="27"/>
      <c r="J22" s="28" t="s">
        <v>33</v>
      </c>
      <c r="K22" s="29">
        <v>7</v>
      </c>
      <c r="L22" s="30">
        <v>8</v>
      </c>
    </row>
    <row r="23" spans="2:12" ht="21" customHeight="1" x14ac:dyDescent="0.25">
      <c r="B23" s="12">
        <v>8</v>
      </c>
      <c r="C23" s="12" t="s">
        <v>48</v>
      </c>
      <c r="D23" s="19" t="s">
        <v>15</v>
      </c>
      <c r="E23" s="16"/>
      <c r="F23" s="16"/>
      <c r="G23" s="29"/>
      <c r="H23" s="30"/>
      <c r="I23" s="27"/>
      <c r="J23" s="28" t="s">
        <v>33</v>
      </c>
      <c r="K23" s="29"/>
      <c r="L23" s="30"/>
    </row>
    <row r="24" spans="2:12" ht="21" customHeight="1" x14ac:dyDescent="0.25">
      <c r="B24" s="12">
        <v>9</v>
      </c>
      <c r="C24" s="12" t="s">
        <v>50</v>
      </c>
      <c r="D24" s="19" t="s">
        <v>49</v>
      </c>
      <c r="E24" s="16"/>
      <c r="F24" s="16"/>
      <c r="G24" s="29">
        <v>9</v>
      </c>
      <c r="H24" s="30">
        <v>10</v>
      </c>
      <c r="I24" s="27"/>
      <c r="J24" s="28" t="s">
        <v>32</v>
      </c>
      <c r="K24" s="29">
        <v>9</v>
      </c>
      <c r="L24" s="30">
        <v>10</v>
      </c>
    </row>
    <row r="25" spans="2:12" ht="21" customHeight="1" x14ac:dyDescent="0.25">
      <c r="B25" s="12">
        <v>10</v>
      </c>
      <c r="C25" s="12" t="s">
        <v>51</v>
      </c>
      <c r="D25" s="19" t="s">
        <v>16</v>
      </c>
      <c r="E25" s="16"/>
      <c r="F25" s="16"/>
      <c r="G25" s="29"/>
      <c r="H25" s="30"/>
      <c r="I25" s="27"/>
      <c r="J25" s="28" t="s">
        <v>32</v>
      </c>
      <c r="K25" s="29"/>
      <c r="L25" s="30"/>
    </row>
    <row r="26" spans="2:12" ht="21" customHeight="1" x14ac:dyDescent="0.25">
      <c r="B26" s="12">
        <v>11</v>
      </c>
      <c r="C26" s="12" t="s">
        <v>52</v>
      </c>
      <c r="D26" s="19" t="s">
        <v>17</v>
      </c>
      <c r="E26" s="16"/>
      <c r="F26" s="16"/>
      <c r="G26" s="29">
        <v>11</v>
      </c>
      <c r="H26" s="30">
        <v>12</v>
      </c>
      <c r="I26" s="27"/>
      <c r="J26" s="28" t="s">
        <v>33</v>
      </c>
      <c r="K26" s="29">
        <v>11</v>
      </c>
      <c r="L26" s="30">
        <v>12</v>
      </c>
    </row>
    <row r="27" spans="2:12" ht="21" customHeight="1" x14ac:dyDescent="0.25">
      <c r="B27" s="12">
        <v>12</v>
      </c>
      <c r="C27" s="12" t="s">
        <v>53</v>
      </c>
      <c r="D27" s="19" t="s">
        <v>18</v>
      </c>
      <c r="E27" s="16"/>
      <c r="F27" s="16"/>
      <c r="G27" s="29"/>
      <c r="H27" s="30"/>
      <c r="I27" s="27"/>
      <c r="J27" s="28" t="s">
        <v>32</v>
      </c>
      <c r="K27" s="29"/>
      <c r="L27" s="30"/>
    </row>
    <row r="28" spans="2:12" ht="21" customHeight="1" x14ac:dyDescent="0.25">
      <c r="B28" s="12">
        <v>13</v>
      </c>
      <c r="C28" s="12" t="s">
        <v>54</v>
      </c>
      <c r="D28" s="19" t="s">
        <v>19</v>
      </c>
      <c r="E28" s="16"/>
      <c r="F28" s="16"/>
      <c r="G28" s="29">
        <v>13</v>
      </c>
      <c r="H28" s="30">
        <v>14</v>
      </c>
      <c r="I28" s="27"/>
      <c r="J28" s="28" t="s">
        <v>32</v>
      </c>
      <c r="K28" s="29">
        <v>13</v>
      </c>
      <c r="L28" s="30">
        <v>14</v>
      </c>
    </row>
    <row r="29" spans="2:12" ht="21" customHeight="1" x14ac:dyDescent="0.25">
      <c r="B29" s="12">
        <v>14</v>
      </c>
      <c r="C29" s="12" t="s">
        <v>55</v>
      </c>
      <c r="D29" s="19" t="s">
        <v>20</v>
      </c>
      <c r="E29" s="16"/>
      <c r="F29" s="16"/>
      <c r="G29" s="29"/>
      <c r="H29" s="30"/>
      <c r="I29" s="27"/>
      <c r="J29" s="28" t="s">
        <v>32</v>
      </c>
      <c r="K29" s="29"/>
      <c r="L29" s="30"/>
    </row>
    <row r="30" spans="2:12" ht="21" customHeight="1" x14ac:dyDescent="0.25">
      <c r="B30" s="12">
        <v>15</v>
      </c>
      <c r="C30" s="12" t="s">
        <v>57</v>
      </c>
      <c r="D30" s="19" t="s">
        <v>56</v>
      </c>
      <c r="E30" s="16"/>
      <c r="F30" s="16"/>
      <c r="G30" s="29">
        <v>15</v>
      </c>
      <c r="H30" s="30">
        <v>16</v>
      </c>
      <c r="I30" s="27"/>
      <c r="J30" s="28" t="s">
        <v>33</v>
      </c>
      <c r="K30" s="29">
        <v>15</v>
      </c>
      <c r="L30" s="30">
        <v>16</v>
      </c>
    </row>
    <row r="31" spans="2:12" ht="21" customHeight="1" x14ac:dyDescent="0.25">
      <c r="B31" s="12">
        <v>16</v>
      </c>
      <c r="C31" s="12" t="s">
        <v>58</v>
      </c>
      <c r="D31" s="19" t="s">
        <v>21</v>
      </c>
      <c r="E31" s="16"/>
      <c r="F31" s="16"/>
      <c r="G31" s="29"/>
      <c r="H31" s="30"/>
      <c r="I31" s="27"/>
      <c r="J31" s="28" t="s">
        <v>33</v>
      </c>
      <c r="K31" s="29"/>
      <c r="L31" s="30"/>
    </row>
    <row r="32" spans="2:12" ht="21" customHeight="1" x14ac:dyDescent="0.25">
      <c r="B32" s="12">
        <v>17</v>
      </c>
      <c r="C32" s="12" t="s">
        <v>60</v>
      </c>
      <c r="D32" s="19" t="s">
        <v>59</v>
      </c>
      <c r="E32" s="16"/>
      <c r="F32" s="16"/>
      <c r="G32" s="29">
        <v>17</v>
      </c>
      <c r="H32" s="30">
        <v>18</v>
      </c>
      <c r="I32" s="27"/>
      <c r="J32" s="28" t="s">
        <v>33</v>
      </c>
      <c r="K32" s="29">
        <v>17</v>
      </c>
      <c r="L32" s="30">
        <v>18</v>
      </c>
    </row>
    <row r="33" spans="2:12" ht="21" customHeight="1" x14ac:dyDescent="0.25">
      <c r="B33" s="12">
        <v>18</v>
      </c>
      <c r="C33" s="12" t="s">
        <v>62</v>
      </c>
      <c r="D33" s="19" t="s">
        <v>61</v>
      </c>
      <c r="E33" s="16"/>
      <c r="F33" s="16"/>
      <c r="G33" s="29"/>
      <c r="H33" s="30"/>
      <c r="I33" s="27"/>
      <c r="J33" s="28" t="s">
        <v>32</v>
      </c>
      <c r="K33" s="29"/>
      <c r="L33" s="30"/>
    </row>
    <row r="34" spans="2:12" ht="21" customHeight="1" x14ac:dyDescent="0.25">
      <c r="B34" s="12">
        <v>19</v>
      </c>
      <c r="C34" s="12" t="s">
        <v>63</v>
      </c>
      <c r="D34" s="19" t="s">
        <v>22</v>
      </c>
      <c r="E34" s="16"/>
      <c r="F34" s="16"/>
      <c r="G34" s="29">
        <v>19</v>
      </c>
      <c r="H34" s="30">
        <v>20</v>
      </c>
      <c r="I34" s="27"/>
      <c r="J34" s="28" t="s">
        <v>33</v>
      </c>
      <c r="K34" s="29">
        <v>19</v>
      </c>
      <c r="L34" s="30">
        <v>20</v>
      </c>
    </row>
    <row r="35" spans="2:12" ht="21" customHeight="1" x14ac:dyDescent="0.25">
      <c r="B35" s="12">
        <v>20</v>
      </c>
      <c r="C35" s="12" t="s">
        <v>64</v>
      </c>
      <c r="D35" s="19" t="s">
        <v>23</v>
      </c>
      <c r="E35" s="16"/>
      <c r="F35" s="16"/>
      <c r="G35" s="29"/>
      <c r="H35" s="30"/>
      <c r="I35" s="27"/>
      <c r="J35" s="28" t="s">
        <v>33</v>
      </c>
      <c r="K35" s="29"/>
      <c r="L35" s="30"/>
    </row>
    <row r="36" spans="2:12" ht="21" customHeight="1" x14ac:dyDescent="0.25">
      <c r="B36" s="12">
        <v>21</v>
      </c>
      <c r="C36" s="12" t="s">
        <v>66</v>
      </c>
      <c r="D36" s="19" t="s">
        <v>65</v>
      </c>
      <c r="E36" s="16"/>
      <c r="F36" s="16"/>
      <c r="G36" s="29">
        <v>21</v>
      </c>
      <c r="H36" s="30">
        <v>22</v>
      </c>
      <c r="I36" s="27"/>
      <c r="J36" s="28" t="s">
        <v>33</v>
      </c>
      <c r="K36" s="29">
        <v>21</v>
      </c>
      <c r="L36" s="30">
        <v>22</v>
      </c>
    </row>
    <row r="37" spans="2:12" ht="21" customHeight="1" x14ac:dyDescent="0.25">
      <c r="B37" s="12">
        <v>22</v>
      </c>
      <c r="C37" s="12" t="s">
        <v>67</v>
      </c>
      <c r="D37" s="19" t="s">
        <v>24</v>
      </c>
      <c r="E37" s="16"/>
      <c r="F37" s="16"/>
      <c r="G37" s="29"/>
      <c r="H37" s="30"/>
      <c r="I37" s="27"/>
      <c r="J37" s="28" t="s">
        <v>32</v>
      </c>
      <c r="K37" s="29"/>
      <c r="L37" s="30"/>
    </row>
    <row r="38" spans="2:12" ht="21" customHeight="1" x14ac:dyDescent="0.25">
      <c r="B38" s="12">
        <v>23</v>
      </c>
      <c r="C38" s="12" t="s">
        <v>68</v>
      </c>
      <c r="D38" s="19" t="s">
        <v>25</v>
      </c>
      <c r="E38" s="16"/>
      <c r="F38" s="16"/>
      <c r="G38" s="29">
        <v>23</v>
      </c>
      <c r="H38" s="30">
        <v>24</v>
      </c>
      <c r="I38" s="27"/>
      <c r="J38" s="28" t="s">
        <v>32</v>
      </c>
      <c r="K38" s="29">
        <v>23</v>
      </c>
      <c r="L38" s="30">
        <v>24</v>
      </c>
    </row>
    <row r="39" spans="2:12" ht="21" customHeight="1" x14ac:dyDescent="0.25">
      <c r="B39" s="12">
        <v>24</v>
      </c>
      <c r="C39" s="12" t="s">
        <v>69</v>
      </c>
      <c r="D39" s="19" t="s">
        <v>26</v>
      </c>
      <c r="E39" s="16"/>
      <c r="F39" s="16"/>
      <c r="G39" s="29"/>
      <c r="H39" s="30"/>
      <c r="I39" s="27"/>
      <c r="J39" s="28" t="s">
        <v>33</v>
      </c>
      <c r="K39" s="29"/>
      <c r="L39" s="30"/>
    </row>
    <row r="40" spans="2:12" ht="21" customHeight="1" x14ac:dyDescent="0.25">
      <c r="B40" s="12">
        <v>25</v>
      </c>
      <c r="C40" s="12" t="s">
        <v>71</v>
      </c>
      <c r="D40" s="19" t="s">
        <v>70</v>
      </c>
      <c r="E40" s="16"/>
      <c r="F40" s="16"/>
      <c r="G40" s="29">
        <v>25</v>
      </c>
      <c r="H40" s="30">
        <v>26</v>
      </c>
      <c r="I40" s="27"/>
      <c r="J40" s="28" t="s">
        <v>33</v>
      </c>
      <c r="K40" s="29">
        <v>25</v>
      </c>
      <c r="L40" s="30">
        <v>26</v>
      </c>
    </row>
    <row r="41" spans="2:12" ht="21" customHeight="1" x14ac:dyDescent="0.25">
      <c r="B41" s="12">
        <v>26</v>
      </c>
      <c r="C41" s="12" t="s">
        <v>72</v>
      </c>
      <c r="D41" s="19" t="s">
        <v>27</v>
      </c>
      <c r="E41" s="16"/>
      <c r="F41" s="16"/>
      <c r="G41" s="29"/>
      <c r="H41" s="30"/>
      <c r="I41" s="27"/>
      <c r="J41" s="28" t="s">
        <v>32</v>
      </c>
      <c r="K41" s="29"/>
      <c r="L41" s="30"/>
    </row>
    <row r="42" spans="2:12" ht="21" customHeight="1" x14ac:dyDescent="0.25">
      <c r="B42" s="12">
        <v>27</v>
      </c>
      <c r="C42" s="12" t="s">
        <v>73</v>
      </c>
      <c r="D42" s="19" t="s">
        <v>28</v>
      </c>
      <c r="E42" s="16"/>
      <c r="F42" s="16"/>
      <c r="G42" s="29">
        <v>27</v>
      </c>
      <c r="H42" s="30">
        <v>28</v>
      </c>
      <c r="I42" s="27"/>
      <c r="J42" s="28" t="s">
        <v>32</v>
      </c>
      <c r="K42" s="29">
        <v>27</v>
      </c>
      <c r="L42" s="30">
        <v>28</v>
      </c>
    </row>
    <row r="43" spans="2:12" ht="21" customHeight="1" x14ac:dyDescent="0.25">
      <c r="B43" s="12">
        <v>28</v>
      </c>
      <c r="C43" s="12" t="s">
        <v>74</v>
      </c>
      <c r="D43" s="19" t="s">
        <v>29</v>
      </c>
      <c r="E43" s="16"/>
      <c r="F43" s="16"/>
      <c r="G43" s="29"/>
      <c r="H43" s="30"/>
      <c r="I43" s="27"/>
      <c r="J43" s="28" t="s">
        <v>33</v>
      </c>
      <c r="K43" s="29"/>
      <c r="L43" s="30"/>
    </row>
    <row r="44" spans="2:12" ht="21" customHeight="1" x14ac:dyDescent="0.25">
      <c r="B44" s="12">
        <v>29</v>
      </c>
      <c r="C44" s="12"/>
      <c r="D44" s="19"/>
      <c r="E44" s="17"/>
      <c r="F44" s="17"/>
      <c r="G44" s="29">
        <v>29</v>
      </c>
      <c r="H44" s="30">
        <v>30</v>
      </c>
      <c r="I44" s="27"/>
      <c r="J44" s="23"/>
      <c r="K44" s="29">
        <v>29</v>
      </c>
      <c r="L44" s="30">
        <v>30</v>
      </c>
    </row>
    <row r="45" spans="2:12" ht="21" customHeight="1" x14ac:dyDescent="0.25">
      <c r="B45" s="12">
        <v>30</v>
      </c>
      <c r="C45" s="12"/>
      <c r="D45" s="19"/>
      <c r="E45" s="16"/>
      <c r="F45" s="16"/>
      <c r="G45" s="29"/>
      <c r="H45" s="30"/>
      <c r="I45" s="27"/>
      <c r="J45" s="23"/>
      <c r="K45" s="29"/>
      <c r="L45" s="30"/>
    </row>
    <row r="46" spans="2:12" ht="21" customHeight="1" x14ac:dyDescent="0.25">
      <c r="B46" s="12">
        <v>31</v>
      </c>
      <c r="C46" s="12"/>
      <c r="D46" s="19"/>
      <c r="E46" s="16"/>
      <c r="F46" s="16"/>
      <c r="G46" s="29">
        <v>31</v>
      </c>
      <c r="H46" s="30">
        <v>32</v>
      </c>
      <c r="I46" s="27"/>
      <c r="J46" s="23"/>
      <c r="K46" s="29">
        <v>31</v>
      </c>
      <c r="L46" s="30">
        <v>32</v>
      </c>
    </row>
    <row r="47" spans="2:12" ht="21" customHeight="1" x14ac:dyDescent="0.25">
      <c r="B47" s="12">
        <v>32</v>
      </c>
      <c r="C47" s="12"/>
      <c r="D47" s="19"/>
      <c r="E47" s="17"/>
      <c r="F47" s="17"/>
      <c r="G47" s="29"/>
      <c r="H47" s="30"/>
      <c r="I47" s="27"/>
      <c r="J47" s="23"/>
      <c r="K47" s="29"/>
      <c r="L47" s="30"/>
    </row>
    <row r="48" spans="2:12" ht="21" customHeight="1" x14ac:dyDescent="0.25">
      <c r="B48" s="12">
        <v>33</v>
      </c>
      <c r="C48" s="12"/>
      <c r="D48" s="19"/>
      <c r="E48" s="17"/>
      <c r="F48" s="17"/>
      <c r="G48" s="29">
        <v>33</v>
      </c>
      <c r="H48" s="30">
        <v>34</v>
      </c>
      <c r="I48" s="27"/>
      <c r="J48" s="23"/>
      <c r="K48" s="29">
        <v>33</v>
      </c>
      <c r="L48" s="30">
        <v>34</v>
      </c>
    </row>
    <row r="49" spans="2:19" ht="21" customHeight="1" x14ac:dyDescent="0.25">
      <c r="B49" s="12">
        <v>34</v>
      </c>
      <c r="C49" s="12"/>
      <c r="D49" s="19"/>
      <c r="E49" s="17"/>
      <c r="F49" s="17"/>
      <c r="G49" s="29"/>
      <c r="H49" s="30"/>
      <c r="I49" s="27"/>
      <c r="J49" s="23"/>
      <c r="K49" s="29"/>
      <c r="L49" s="30"/>
    </row>
    <row r="50" spans="2:19" ht="20.25" customHeight="1" x14ac:dyDescent="0.25">
      <c r="B50" s="12">
        <v>35</v>
      </c>
      <c r="C50" s="12"/>
      <c r="D50" s="19"/>
      <c r="E50" s="18"/>
      <c r="F50" s="18"/>
      <c r="G50" s="29">
        <v>35</v>
      </c>
      <c r="H50" s="30">
        <v>36</v>
      </c>
      <c r="I50" s="27"/>
      <c r="J50" s="23"/>
      <c r="K50" s="29">
        <v>35</v>
      </c>
      <c r="L50" s="30">
        <v>36</v>
      </c>
    </row>
    <row r="51" spans="2:19" ht="20.25" customHeight="1" x14ac:dyDescent="0.25">
      <c r="B51" s="12">
        <v>36</v>
      </c>
      <c r="C51" s="12"/>
      <c r="D51" s="19"/>
      <c r="E51" s="18"/>
      <c r="F51" s="18"/>
      <c r="G51" s="29"/>
      <c r="H51" s="30"/>
      <c r="I51" s="27"/>
      <c r="J51" s="23"/>
      <c r="K51" s="29"/>
      <c r="L51" s="30"/>
    </row>
    <row r="52" spans="2:19" ht="21" customHeight="1" x14ac:dyDescent="0.25">
      <c r="B52" s="4"/>
      <c r="C52" s="24"/>
      <c r="D52" s="7"/>
      <c r="E52" s="7"/>
      <c r="F52" s="7"/>
      <c r="G52" s="7"/>
      <c r="H52" s="7"/>
      <c r="I52" s="7"/>
      <c r="J52" s="7"/>
      <c r="K52" s="8"/>
      <c r="L52" s="9"/>
    </row>
    <row r="53" spans="2:19" ht="15.75" x14ac:dyDescent="0.25">
      <c r="K53" s="38" t="s">
        <v>11</v>
      </c>
      <c r="L53" s="38"/>
    </row>
    <row r="54" spans="2:19" ht="15.75" x14ac:dyDescent="0.25">
      <c r="K54" s="38" t="s">
        <v>12</v>
      </c>
      <c r="L54" s="38"/>
    </row>
    <row r="55" spans="2:19" ht="20.25" customHeight="1" x14ac:dyDescent="0.25">
      <c r="K55" s="10"/>
    </row>
    <row r="56" spans="2:19" x14ac:dyDescent="0.25">
      <c r="S56" s="6"/>
    </row>
    <row r="57" spans="2:19" x14ac:dyDescent="0.25">
      <c r="S57" s="6"/>
    </row>
    <row r="58" spans="2:19" ht="15.75" x14ac:dyDescent="0.25">
      <c r="K58" s="38" t="s">
        <v>78</v>
      </c>
      <c r="L58" s="38"/>
    </row>
  </sheetData>
  <mergeCells count="87">
    <mergeCell ref="K28:K29"/>
    <mergeCell ref="L28:L29"/>
    <mergeCell ref="K30:K31"/>
    <mergeCell ref="L30:L31"/>
    <mergeCell ref="K32:K33"/>
    <mergeCell ref="K58:L58"/>
    <mergeCell ref="K53:L53"/>
    <mergeCell ref="K54:L54"/>
    <mergeCell ref="K46:K47"/>
    <mergeCell ref="L46:L47"/>
    <mergeCell ref="K48:K49"/>
    <mergeCell ref="L48:L49"/>
    <mergeCell ref="K50:K51"/>
    <mergeCell ref="L50:L51"/>
    <mergeCell ref="L32:L33"/>
    <mergeCell ref="K44:K45"/>
    <mergeCell ref="L44:L45"/>
    <mergeCell ref="K34:K35"/>
    <mergeCell ref="L34:L35"/>
    <mergeCell ref="K36:K37"/>
    <mergeCell ref="L36:L37"/>
    <mergeCell ref="K38:K39"/>
    <mergeCell ref="L38:L39"/>
    <mergeCell ref="K40:K41"/>
    <mergeCell ref="L40:L41"/>
    <mergeCell ref="K42:K43"/>
    <mergeCell ref="L42:L43"/>
    <mergeCell ref="G20:G21"/>
    <mergeCell ref="H20:H21"/>
    <mergeCell ref="G22:G23"/>
    <mergeCell ref="H22:H23"/>
    <mergeCell ref="G24:G25"/>
    <mergeCell ref="H24:H25"/>
    <mergeCell ref="K22:K23"/>
    <mergeCell ref="L22:L23"/>
    <mergeCell ref="K24:K25"/>
    <mergeCell ref="L24:L25"/>
    <mergeCell ref="K26:K27"/>
    <mergeCell ref="L26:L27"/>
    <mergeCell ref="K20:K21"/>
    <mergeCell ref="L20:L21"/>
    <mergeCell ref="B7:L7"/>
    <mergeCell ref="B8:L8"/>
    <mergeCell ref="B10:L10"/>
    <mergeCell ref="B11:L11"/>
    <mergeCell ref="K15:L15"/>
    <mergeCell ref="K16:K17"/>
    <mergeCell ref="L16:L17"/>
    <mergeCell ref="K18:K19"/>
    <mergeCell ref="L18:L19"/>
    <mergeCell ref="G15:H15"/>
    <mergeCell ref="G16:G17"/>
    <mergeCell ref="H16:H17"/>
    <mergeCell ref="G18:G19"/>
    <mergeCell ref="H18:H19"/>
    <mergeCell ref="B6:L6"/>
    <mergeCell ref="B1:L1"/>
    <mergeCell ref="B2:L2"/>
    <mergeCell ref="B3:L3"/>
    <mergeCell ref="B4:L4"/>
    <mergeCell ref="B5:L5"/>
    <mergeCell ref="G26:G27"/>
    <mergeCell ref="H26:H27"/>
    <mergeCell ref="G28:G29"/>
    <mergeCell ref="H28:H29"/>
    <mergeCell ref="G30:G31"/>
    <mergeCell ref="H30:H31"/>
    <mergeCell ref="G32:G33"/>
    <mergeCell ref="H32:H33"/>
    <mergeCell ref="G34:G35"/>
    <mergeCell ref="H34:H35"/>
    <mergeCell ref="G36:G37"/>
    <mergeCell ref="H36:H37"/>
    <mergeCell ref="G38:G39"/>
    <mergeCell ref="H38:H39"/>
    <mergeCell ref="G40:G41"/>
    <mergeCell ref="H40:H41"/>
    <mergeCell ref="G42:G43"/>
    <mergeCell ref="H42:H43"/>
    <mergeCell ref="G50:G51"/>
    <mergeCell ref="H50:H51"/>
    <mergeCell ref="G44:G45"/>
    <mergeCell ref="H44:H45"/>
    <mergeCell ref="G46:G47"/>
    <mergeCell ref="H46:H47"/>
    <mergeCell ref="G48:G49"/>
    <mergeCell ref="H48:H49"/>
  </mergeCells>
  <phoneticPr fontId="11" type="noConversion"/>
  <printOptions horizontalCentered="1"/>
  <pageMargins left="0.23622047244094491" right="0.23622047244094491" top="0.74803149606299213" bottom="0.74803149606299213" header="0.31496062992125984" footer="0.31496062992125984"/>
  <pageSetup paperSize="10000" scale="7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D42"/>
  <sheetViews>
    <sheetView tabSelected="1" workbookViewId="0">
      <selection activeCell="G12" sqref="G12"/>
    </sheetView>
  </sheetViews>
  <sheetFormatPr defaultRowHeight="15" x14ac:dyDescent="0.25"/>
  <cols>
    <col min="1" max="1" width="5.42578125" customWidth="1"/>
    <col min="2" max="2" width="19.7109375" customWidth="1"/>
    <col min="3" max="3" width="30.7109375" customWidth="1"/>
    <col min="4" max="4" width="5" customWidth="1"/>
    <col min="5" max="5" width="7.7109375" bestFit="1" customWidth="1"/>
    <col min="6" max="6" width="10.7109375" bestFit="1" customWidth="1"/>
    <col min="7" max="7" width="3.7109375" bestFit="1" customWidth="1"/>
    <col min="8" max="8" width="10.7109375" bestFit="1" customWidth="1"/>
    <col min="9" max="9" width="3.7109375" bestFit="1" customWidth="1"/>
    <col min="10" max="10" width="10.7109375" bestFit="1" customWidth="1"/>
    <col min="11" max="11" width="3.7109375" bestFit="1" customWidth="1"/>
    <col min="12" max="12" width="10.7109375" bestFit="1" customWidth="1"/>
    <col min="13" max="13" width="3.7109375" bestFit="1" customWidth="1"/>
    <col min="14" max="14" width="10.7109375" bestFit="1" customWidth="1"/>
    <col min="15" max="15" width="3.7109375" bestFit="1" customWidth="1"/>
    <col min="16" max="16" width="10.7109375" bestFit="1" customWidth="1"/>
    <col min="17" max="17" width="3.7109375" bestFit="1" customWidth="1"/>
    <col min="18" max="18" width="10.7109375" bestFit="1" customWidth="1"/>
    <col min="19" max="19" width="3.7109375" bestFit="1" customWidth="1"/>
    <col min="20" max="20" width="10.7109375" bestFit="1" customWidth="1"/>
    <col min="21" max="21" width="7.7109375" bestFit="1" customWidth="1"/>
    <col min="22" max="22" width="10.7109375" bestFit="1" customWidth="1"/>
    <col min="23" max="23" width="3.7109375" bestFit="1" customWidth="1"/>
    <col min="24" max="24" width="10.7109375" bestFit="1" customWidth="1"/>
    <col min="25" max="25" width="3.7109375" bestFit="1" customWidth="1"/>
    <col min="26" max="26" width="10.7109375" bestFit="1" customWidth="1"/>
    <col min="27" max="27" width="3.7109375" bestFit="1" customWidth="1"/>
    <col min="28" max="28" width="10.7109375" bestFit="1" customWidth="1"/>
    <col min="29" max="29" width="8.5703125" bestFit="1" customWidth="1"/>
    <col min="30" max="30" width="13.42578125" customWidth="1"/>
  </cols>
  <sheetData>
    <row r="5" spans="1:30" ht="120" x14ac:dyDescent="0.25">
      <c r="A5" s="40" t="s">
        <v>82</v>
      </c>
      <c r="B5" s="41" t="s">
        <v>83</v>
      </c>
      <c r="C5" s="41" t="s">
        <v>84</v>
      </c>
      <c r="D5" s="42" t="s">
        <v>30</v>
      </c>
      <c r="E5" s="39" t="s">
        <v>97</v>
      </c>
      <c r="F5" s="39" t="s">
        <v>85</v>
      </c>
      <c r="G5" s="39" t="s">
        <v>86</v>
      </c>
      <c r="H5" s="39" t="s">
        <v>85</v>
      </c>
      <c r="I5" s="39" t="s">
        <v>87</v>
      </c>
      <c r="J5" s="39" t="s">
        <v>85</v>
      </c>
      <c r="K5" s="39" t="s">
        <v>88</v>
      </c>
      <c r="L5" s="39" t="s">
        <v>85</v>
      </c>
      <c r="M5" s="39" t="s">
        <v>89</v>
      </c>
      <c r="N5" s="39" t="s">
        <v>85</v>
      </c>
      <c r="O5" s="39" t="s">
        <v>90</v>
      </c>
      <c r="P5" s="39" t="s">
        <v>85</v>
      </c>
      <c r="Q5" s="39" t="s">
        <v>96</v>
      </c>
      <c r="R5" s="39" t="s">
        <v>85</v>
      </c>
      <c r="S5" s="39" t="s">
        <v>91</v>
      </c>
      <c r="T5" s="39" t="s">
        <v>85</v>
      </c>
      <c r="U5" s="39" t="s">
        <v>92</v>
      </c>
      <c r="V5" s="39" t="s">
        <v>85</v>
      </c>
      <c r="W5" s="39" t="s">
        <v>93</v>
      </c>
      <c r="X5" s="39" t="s">
        <v>85</v>
      </c>
      <c r="Y5" s="39" t="s">
        <v>94</v>
      </c>
      <c r="Z5" s="39" t="s">
        <v>85</v>
      </c>
      <c r="AA5" s="39" t="s">
        <v>95</v>
      </c>
      <c r="AB5" s="46" t="s">
        <v>85</v>
      </c>
      <c r="AC5" s="47" t="s">
        <v>101</v>
      </c>
      <c r="AD5" s="47" t="s">
        <v>102</v>
      </c>
    </row>
    <row r="6" spans="1:30" x14ac:dyDescent="0.25">
      <c r="A6" s="12">
        <v>1</v>
      </c>
      <c r="B6" s="12" t="s">
        <v>35</v>
      </c>
      <c r="C6" s="13" t="s">
        <v>14</v>
      </c>
      <c r="D6" s="28" t="s">
        <v>32</v>
      </c>
      <c r="E6" s="48">
        <v>92</v>
      </c>
      <c r="F6" s="48" t="str">
        <f>IF(E6&gt;=70,"KKM","TIDAK KKM")</f>
        <v>KKM</v>
      </c>
      <c r="G6" s="48">
        <v>99</v>
      </c>
      <c r="H6" s="48" t="str">
        <f>IF(G6&gt;=70,"KKM","TIDAK KKM")</f>
        <v>KKM</v>
      </c>
      <c r="I6" s="48"/>
      <c r="J6" s="48" t="str">
        <f>IF(I6&gt;=70,"KKM","TIDAK KKM")</f>
        <v>TIDAK KKM</v>
      </c>
      <c r="K6" s="48">
        <v>78</v>
      </c>
      <c r="L6" s="48" t="str">
        <f>IF(K6&gt;=70,"KKM","TIDAK KKM")</f>
        <v>KKM</v>
      </c>
      <c r="M6" s="48">
        <v>87</v>
      </c>
      <c r="N6" s="48" t="str">
        <f>IF(M6&gt;=70,"KKM","TIDAK KKM")</f>
        <v>KKM</v>
      </c>
      <c r="O6" s="48">
        <v>87</v>
      </c>
      <c r="P6" s="48" t="str">
        <f>IF(O6&gt;=70,"KKM","TIDAK KKM")</f>
        <v>KKM</v>
      </c>
      <c r="Q6" s="48">
        <v>87</v>
      </c>
      <c r="R6" s="48" t="str">
        <f>IF(Q6&gt;=70,"KKM","TIDAK KKM")</f>
        <v>KKM</v>
      </c>
      <c r="S6" s="48">
        <v>87</v>
      </c>
      <c r="T6" s="48" t="str">
        <f>IF(S6&gt;=70,"KKM","TIDAK KKM")</f>
        <v>KKM</v>
      </c>
      <c r="U6" s="48"/>
      <c r="V6" s="48" t="str">
        <f>IF(U6&gt;=70,"KKM","TIDAK KKM")</f>
        <v>TIDAK KKM</v>
      </c>
      <c r="W6" s="48"/>
      <c r="X6" s="48" t="str">
        <f>IF(W6&gt;=70,"KKM","TIDAK KKM")</f>
        <v>TIDAK KKM</v>
      </c>
      <c r="Y6" s="48"/>
      <c r="Z6" s="48" t="str">
        <f>IF(Y6&gt;=70,"KKM","TIDAK KKM")</f>
        <v>TIDAK KKM</v>
      </c>
      <c r="AA6" s="48"/>
      <c r="AB6" s="48" t="str">
        <f>IF(AA6&gt;=70,"KKM","TIDAK KKM")</f>
        <v>TIDAK KKM</v>
      </c>
      <c r="AC6" s="48">
        <f>SUM(E6:AB6)</f>
        <v>617</v>
      </c>
      <c r="AD6" s="48">
        <f>RANK(AC6,$AC$6:$AC$33,0)</f>
        <v>1</v>
      </c>
    </row>
    <row r="7" spans="1:30" x14ac:dyDescent="0.25">
      <c r="A7" s="12">
        <v>2</v>
      </c>
      <c r="B7" s="12" t="s">
        <v>37</v>
      </c>
      <c r="C7" s="19" t="s">
        <v>36</v>
      </c>
      <c r="D7" s="28" t="s">
        <v>33</v>
      </c>
      <c r="E7" s="48">
        <v>80</v>
      </c>
      <c r="F7" s="48" t="str">
        <f t="shared" ref="F7:F33" si="0">IF(E7&gt;=70,"KKM","TIDAK KKM")</f>
        <v>KKM</v>
      </c>
      <c r="G7" s="48">
        <v>89</v>
      </c>
      <c r="H7" s="48" t="str">
        <f t="shared" ref="H7:H33" si="1">IF(G7&gt;=70,"KKM","TIDAK KKM")</f>
        <v>KKM</v>
      </c>
      <c r="I7" s="48"/>
      <c r="J7" s="48"/>
      <c r="K7" s="48">
        <v>87</v>
      </c>
      <c r="L7" s="48" t="str">
        <f t="shared" ref="L7:L33" si="2">IF(K7&gt;=70,"KKM","TIDAK KKM")</f>
        <v>KKM</v>
      </c>
      <c r="M7" s="48">
        <v>98</v>
      </c>
      <c r="N7" s="48" t="str">
        <f t="shared" ref="N7:N33" si="3">IF(M7&gt;=70,"KKM","TIDAK KKM")</f>
        <v>KKM</v>
      </c>
      <c r="O7" s="48"/>
      <c r="P7" s="48" t="str">
        <f t="shared" ref="P7:P33" si="4">IF(O7&gt;=70,"KKM","TIDAK KKM")</f>
        <v>TIDAK KKM</v>
      </c>
      <c r="Q7" s="48"/>
      <c r="R7" s="48" t="str">
        <f t="shared" ref="R7:R33" si="5">IF(Q7&gt;=70,"KKM","TIDAK KKM")</f>
        <v>TIDAK KKM</v>
      </c>
      <c r="S7" s="48"/>
      <c r="T7" s="48" t="str">
        <f t="shared" ref="T7:T33" si="6">IF(S7&gt;=70,"KKM","TIDAK KKM")</f>
        <v>TIDAK KKM</v>
      </c>
      <c r="U7" s="48"/>
      <c r="V7" s="48" t="str">
        <f t="shared" ref="V7:V33" si="7">IF(U7&gt;=70,"KKM","TIDAK KKM")</f>
        <v>TIDAK KKM</v>
      </c>
      <c r="W7" s="48"/>
      <c r="X7" s="48" t="str">
        <f t="shared" ref="X7:X33" si="8">IF(W7&gt;=70,"KKM","TIDAK KKM")</f>
        <v>TIDAK KKM</v>
      </c>
      <c r="Y7" s="48"/>
      <c r="Z7" s="48" t="str">
        <f t="shared" ref="Z7:Z33" si="9">IF(Y7&gt;=70,"KKM","TIDAK KKM")</f>
        <v>TIDAK KKM</v>
      </c>
      <c r="AA7" s="48"/>
      <c r="AB7" s="48" t="str">
        <f t="shared" ref="AB7:AB33" si="10">IF(AA7&gt;=70,"KKM","TIDAK KKM")</f>
        <v>TIDAK KKM</v>
      </c>
      <c r="AC7" s="48">
        <f>SUM(E7:AB7)</f>
        <v>354</v>
      </c>
      <c r="AD7" s="48">
        <f t="shared" ref="AD7:AD40" si="11">RANK(AC7,$AC$6:$AC$33,0)</f>
        <v>2</v>
      </c>
    </row>
    <row r="8" spans="1:30" x14ac:dyDescent="0.25">
      <c r="A8" s="12">
        <v>3</v>
      </c>
      <c r="B8" s="12" t="s">
        <v>39</v>
      </c>
      <c r="C8" s="19" t="s">
        <v>38</v>
      </c>
      <c r="D8" s="28" t="s">
        <v>32</v>
      </c>
      <c r="E8" s="48">
        <v>86</v>
      </c>
      <c r="F8" s="48" t="str">
        <f t="shared" si="0"/>
        <v>KKM</v>
      </c>
      <c r="G8" s="48">
        <v>87</v>
      </c>
      <c r="H8" s="48" t="str">
        <f t="shared" si="1"/>
        <v>KKM</v>
      </c>
      <c r="I8" s="48"/>
      <c r="J8" s="48"/>
      <c r="K8" s="48">
        <v>87</v>
      </c>
      <c r="L8" s="48" t="str">
        <f t="shared" si="2"/>
        <v>KKM</v>
      </c>
      <c r="M8" s="48">
        <v>87</v>
      </c>
      <c r="N8" s="48" t="str">
        <f t="shared" si="3"/>
        <v>KKM</v>
      </c>
      <c r="O8" s="48"/>
      <c r="P8" s="48" t="str">
        <f t="shared" si="4"/>
        <v>TIDAK KKM</v>
      </c>
      <c r="Q8" s="48"/>
      <c r="R8" s="48" t="str">
        <f t="shared" si="5"/>
        <v>TIDAK KKM</v>
      </c>
      <c r="S8" s="48"/>
      <c r="T8" s="48" t="str">
        <f t="shared" si="6"/>
        <v>TIDAK KKM</v>
      </c>
      <c r="U8" s="48"/>
      <c r="V8" s="48" t="str">
        <f t="shared" si="7"/>
        <v>TIDAK KKM</v>
      </c>
      <c r="W8" s="48"/>
      <c r="X8" s="48" t="str">
        <f t="shared" si="8"/>
        <v>TIDAK KKM</v>
      </c>
      <c r="Y8" s="48"/>
      <c r="Z8" s="48" t="str">
        <f t="shared" si="9"/>
        <v>TIDAK KKM</v>
      </c>
      <c r="AA8" s="48"/>
      <c r="AB8" s="48" t="str">
        <f t="shared" si="10"/>
        <v>TIDAK KKM</v>
      </c>
      <c r="AC8" s="48">
        <f t="shared" ref="AC8:AC33" si="12">SUM(E8:AB8)</f>
        <v>347</v>
      </c>
      <c r="AD8" s="48">
        <f t="shared" si="11"/>
        <v>3</v>
      </c>
    </row>
    <row r="9" spans="1:30" x14ac:dyDescent="0.25">
      <c r="A9" s="12">
        <v>4</v>
      </c>
      <c r="B9" s="12" t="s">
        <v>41</v>
      </c>
      <c r="C9" s="19" t="s">
        <v>40</v>
      </c>
      <c r="D9" s="28" t="s">
        <v>32</v>
      </c>
      <c r="E9" s="48">
        <v>56</v>
      </c>
      <c r="F9" s="48" t="str">
        <f t="shared" si="0"/>
        <v>TIDAK KKM</v>
      </c>
      <c r="G9" s="48">
        <v>76</v>
      </c>
      <c r="H9" s="48" t="str">
        <f t="shared" si="1"/>
        <v>KKM</v>
      </c>
      <c r="I9" s="48"/>
      <c r="J9" s="48"/>
      <c r="K9" s="48">
        <v>87</v>
      </c>
      <c r="L9" s="48" t="str">
        <f t="shared" si="2"/>
        <v>KKM</v>
      </c>
      <c r="M9" s="48">
        <v>89</v>
      </c>
      <c r="N9" s="48" t="str">
        <f t="shared" si="3"/>
        <v>KKM</v>
      </c>
      <c r="O9" s="48"/>
      <c r="P9" s="48" t="str">
        <f t="shared" si="4"/>
        <v>TIDAK KKM</v>
      </c>
      <c r="Q9" s="48"/>
      <c r="R9" s="48" t="str">
        <f t="shared" si="5"/>
        <v>TIDAK KKM</v>
      </c>
      <c r="S9" s="48"/>
      <c r="T9" s="48" t="str">
        <f t="shared" si="6"/>
        <v>TIDAK KKM</v>
      </c>
      <c r="U9" s="48"/>
      <c r="V9" s="48" t="str">
        <f t="shared" si="7"/>
        <v>TIDAK KKM</v>
      </c>
      <c r="W9" s="48"/>
      <c r="X9" s="48" t="str">
        <f t="shared" si="8"/>
        <v>TIDAK KKM</v>
      </c>
      <c r="Y9" s="48"/>
      <c r="Z9" s="48" t="str">
        <f t="shared" si="9"/>
        <v>TIDAK KKM</v>
      </c>
      <c r="AA9" s="48"/>
      <c r="AB9" s="48" t="str">
        <f t="shared" si="10"/>
        <v>TIDAK KKM</v>
      </c>
      <c r="AC9" s="48">
        <f t="shared" si="12"/>
        <v>308</v>
      </c>
      <c r="AD9" s="48">
        <f t="shared" si="11"/>
        <v>4</v>
      </c>
    </row>
    <row r="10" spans="1:30" x14ac:dyDescent="0.25">
      <c r="A10" s="12">
        <v>5</v>
      </c>
      <c r="B10" s="12" t="s">
        <v>43</v>
      </c>
      <c r="C10" s="19" t="s">
        <v>42</v>
      </c>
      <c r="D10" s="28" t="s">
        <v>32</v>
      </c>
      <c r="E10" s="48"/>
      <c r="F10" s="48" t="str">
        <f t="shared" si="0"/>
        <v>TIDAK KKM</v>
      </c>
      <c r="G10" s="48">
        <v>78</v>
      </c>
      <c r="H10" s="48" t="str">
        <f t="shared" si="1"/>
        <v>KKM</v>
      </c>
      <c r="I10" s="48"/>
      <c r="J10" s="48"/>
      <c r="K10" s="48"/>
      <c r="L10" s="48" t="str">
        <f t="shared" si="2"/>
        <v>TIDAK KKM</v>
      </c>
      <c r="M10" s="48"/>
      <c r="N10" s="48" t="str">
        <f t="shared" si="3"/>
        <v>TIDAK KKM</v>
      </c>
      <c r="O10" s="48"/>
      <c r="P10" s="48" t="str">
        <f t="shared" si="4"/>
        <v>TIDAK KKM</v>
      </c>
      <c r="Q10" s="48"/>
      <c r="R10" s="48" t="str">
        <f t="shared" si="5"/>
        <v>TIDAK KKM</v>
      </c>
      <c r="S10" s="48"/>
      <c r="T10" s="48" t="str">
        <f t="shared" si="6"/>
        <v>TIDAK KKM</v>
      </c>
      <c r="U10" s="48"/>
      <c r="V10" s="48" t="str">
        <f t="shared" si="7"/>
        <v>TIDAK KKM</v>
      </c>
      <c r="W10" s="48"/>
      <c r="X10" s="48" t="str">
        <f t="shared" si="8"/>
        <v>TIDAK KKM</v>
      </c>
      <c r="Y10" s="48"/>
      <c r="Z10" s="48" t="str">
        <f t="shared" si="9"/>
        <v>TIDAK KKM</v>
      </c>
      <c r="AA10" s="48"/>
      <c r="AB10" s="48" t="str">
        <f t="shared" si="10"/>
        <v>TIDAK KKM</v>
      </c>
      <c r="AC10" s="48">
        <f t="shared" si="12"/>
        <v>78</v>
      </c>
      <c r="AD10" s="48">
        <f t="shared" si="11"/>
        <v>6</v>
      </c>
    </row>
    <row r="11" spans="1:30" x14ac:dyDescent="0.25">
      <c r="A11" s="12">
        <v>6</v>
      </c>
      <c r="B11" s="12" t="s">
        <v>45</v>
      </c>
      <c r="C11" s="19" t="s">
        <v>44</v>
      </c>
      <c r="D11" s="28" t="s">
        <v>33</v>
      </c>
      <c r="E11" s="48"/>
      <c r="F11" s="48" t="str">
        <f t="shared" si="0"/>
        <v>TIDAK KKM</v>
      </c>
      <c r="G11" s="48">
        <v>90</v>
      </c>
      <c r="H11" s="48" t="str">
        <f t="shared" si="1"/>
        <v>KKM</v>
      </c>
      <c r="I11" s="48"/>
      <c r="J11" s="48"/>
      <c r="K11" s="48"/>
      <c r="L11" s="48" t="str">
        <f t="shared" si="2"/>
        <v>TIDAK KKM</v>
      </c>
      <c r="M11" s="48"/>
      <c r="N11" s="48" t="str">
        <f t="shared" si="3"/>
        <v>TIDAK KKM</v>
      </c>
      <c r="O11" s="48"/>
      <c r="P11" s="48" t="str">
        <f t="shared" si="4"/>
        <v>TIDAK KKM</v>
      </c>
      <c r="Q11" s="48"/>
      <c r="R11" s="48" t="str">
        <f t="shared" si="5"/>
        <v>TIDAK KKM</v>
      </c>
      <c r="S11" s="48"/>
      <c r="T11" s="48" t="str">
        <f t="shared" si="6"/>
        <v>TIDAK KKM</v>
      </c>
      <c r="U11" s="48"/>
      <c r="V11" s="48" t="str">
        <f t="shared" si="7"/>
        <v>TIDAK KKM</v>
      </c>
      <c r="W11" s="48"/>
      <c r="X11" s="48" t="str">
        <f t="shared" si="8"/>
        <v>TIDAK KKM</v>
      </c>
      <c r="Y11" s="48"/>
      <c r="Z11" s="48" t="str">
        <f t="shared" si="9"/>
        <v>TIDAK KKM</v>
      </c>
      <c r="AA11" s="48"/>
      <c r="AB11" s="48" t="str">
        <f t="shared" si="10"/>
        <v>TIDAK KKM</v>
      </c>
      <c r="AC11" s="48">
        <f t="shared" si="12"/>
        <v>90</v>
      </c>
      <c r="AD11" s="48">
        <f t="shared" si="11"/>
        <v>5</v>
      </c>
    </row>
    <row r="12" spans="1:30" x14ac:dyDescent="0.25">
      <c r="A12" s="12">
        <v>7</v>
      </c>
      <c r="B12" s="12" t="s">
        <v>47</v>
      </c>
      <c r="C12" s="19" t="s">
        <v>46</v>
      </c>
      <c r="D12" s="28" t="s">
        <v>33</v>
      </c>
      <c r="E12" s="48"/>
      <c r="F12" s="48" t="str">
        <f t="shared" si="0"/>
        <v>TIDAK KKM</v>
      </c>
      <c r="G12" s="48"/>
      <c r="H12" s="48" t="str">
        <f t="shared" si="1"/>
        <v>TIDAK KKM</v>
      </c>
      <c r="I12" s="48"/>
      <c r="J12" s="48"/>
      <c r="K12" s="48"/>
      <c r="L12" s="48" t="str">
        <f t="shared" si="2"/>
        <v>TIDAK KKM</v>
      </c>
      <c r="M12" s="48"/>
      <c r="N12" s="48" t="str">
        <f t="shared" si="3"/>
        <v>TIDAK KKM</v>
      </c>
      <c r="O12" s="48"/>
      <c r="P12" s="48" t="str">
        <f t="shared" si="4"/>
        <v>TIDAK KKM</v>
      </c>
      <c r="Q12" s="48"/>
      <c r="R12" s="48" t="str">
        <f t="shared" si="5"/>
        <v>TIDAK KKM</v>
      </c>
      <c r="S12" s="48"/>
      <c r="T12" s="48" t="str">
        <f t="shared" si="6"/>
        <v>TIDAK KKM</v>
      </c>
      <c r="U12" s="48"/>
      <c r="V12" s="48" t="str">
        <f t="shared" si="7"/>
        <v>TIDAK KKM</v>
      </c>
      <c r="W12" s="48"/>
      <c r="X12" s="48" t="str">
        <f t="shared" si="8"/>
        <v>TIDAK KKM</v>
      </c>
      <c r="Y12" s="48"/>
      <c r="Z12" s="48" t="str">
        <f t="shared" si="9"/>
        <v>TIDAK KKM</v>
      </c>
      <c r="AA12" s="48"/>
      <c r="AB12" s="48" t="str">
        <f t="shared" si="10"/>
        <v>TIDAK KKM</v>
      </c>
      <c r="AC12" s="48">
        <f t="shared" si="12"/>
        <v>0</v>
      </c>
      <c r="AD12" s="48">
        <f t="shared" si="11"/>
        <v>7</v>
      </c>
    </row>
    <row r="13" spans="1:30" x14ac:dyDescent="0.25">
      <c r="A13" s="12">
        <v>8</v>
      </c>
      <c r="B13" s="12" t="s">
        <v>48</v>
      </c>
      <c r="C13" s="19" t="s">
        <v>15</v>
      </c>
      <c r="D13" s="28" t="s">
        <v>33</v>
      </c>
      <c r="E13" s="48"/>
      <c r="F13" s="48" t="str">
        <f t="shared" si="0"/>
        <v>TIDAK KKM</v>
      </c>
      <c r="G13" s="48"/>
      <c r="H13" s="48" t="str">
        <f t="shared" si="1"/>
        <v>TIDAK KKM</v>
      </c>
      <c r="I13" s="48"/>
      <c r="J13" s="48"/>
      <c r="K13" s="48"/>
      <c r="L13" s="48" t="str">
        <f t="shared" si="2"/>
        <v>TIDAK KKM</v>
      </c>
      <c r="M13" s="48"/>
      <c r="N13" s="48" t="str">
        <f t="shared" si="3"/>
        <v>TIDAK KKM</v>
      </c>
      <c r="O13" s="48"/>
      <c r="P13" s="48" t="str">
        <f t="shared" si="4"/>
        <v>TIDAK KKM</v>
      </c>
      <c r="Q13" s="48"/>
      <c r="R13" s="48" t="str">
        <f t="shared" si="5"/>
        <v>TIDAK KKM</v>
      </c>
      <c r="S13" s="48"/>
      <c r="T13" s="48" t="str">
        <f t="shared" si="6"/>
        <v>TIDAK KKM</v>
      </c>
      <c r="U13" s="48"/>
      <c r="V13" s="48" t="str">
        <f t="shared" si="7"/>
        <v>TIDAK KKM</v>
      </c>
      <c r="W13" s="48"/>
      <c r="X13" s="48" t="str">
        <f t="shared" si="8"/>
        <v>TIDAK KKM</v>
      </c>
      <c r="Y13" s="48"/>
      <c r="Z13" s="48" t="str">
        <f t="shared" si="9"/>
        <v>TIDAK KKM</v>
      </c>
      <c r="AA13" s="48"/>
      <c r="AB13" s="48" t="str">
        <f t="shared" si="10"/>
        <v>TIDAK KKM</v>
      </c>
      <c r="AC13" s="48">
        <f t="shared" si="12"/>
        <v>0</v>
      </c>
      <c r="AD13" s="48">
        <f t="shared" si="11"/>
        <v>7</v>
      </c>
    </row>
    <row r="14" spans="1:30" x14ac:dyDescent="0.25">
      <c r="A14" s="12">
        <v>9</v>
      </c>
      <c r="B14" s="12" t="s">
        <v>50</v>
      </c>
      <c r="C14" s="19" t="s">
        <v>49</v>
      </c>
      <c r="D14" s="28" t="s">
        <v>32</v>
      </c>
      <c r="E14" s="48"/>
      <c r="F14" s="48" t="str">
        <f t="shared" si="0"/>
        <v>TIDAK KKM</v>
      </c>
      <c r="G14" s="48"/>
      <c r="H14" s="48" t="str">
        <f t="shared" si="1"/>
        <v>TIDAK KKM</v>
      </c>
      <c r="I14" s="48"/>
      <c r="J14" s="48"/>
      <c r="K14" s="48"/>
      <c r="L14" s="48" t="str">
        <f t="shared" si="2"/>
        <v>TIDAK KKM</v>
      </c>
      <c r="M14" s="48"/>
      <c r="N14" s="48" t="str">
        <f t="shared" si="3"/>
        <v>TIDAK KKM</v>
      </c>
      <c r="O14" s="48"/>
      <c r="P14" s="48" t="str">
        <f t="shared" si="4"/>
        <v>TIDAK KKM</v>
      </c>
      <c r="Q14" s="48"/>
      <c r="R14" s="48" t="str">
        <f t="shared" si="5"/>
        <v>TIDAK KKM</v>
      </c>
      <c r="S14" s="48"/>
      <c r="T14" s="48" t="str">
        <f t="shared" si="6"/>
        <v>TIDAK KKM</v>
      </c>
      <c r="U14" s="48"/>
      <c r="V14" s="48" t="str">
        <f t="shared" si="7"/>
        <v>TIDAK KKM</v>
      </c>
      <c r="W14" s="48"/>
      <c r="X14" s="48" t="str">
        <f t="shared" si="8"/>
        <v>TIDAK KKM</v>
      </c>
      <c r="Y14" s="48"/>
      <c r="Z14" s="48" t="str">
        <f t="shared" si="9"/>
        <v>TIDAK KKM</v>
      </c>
      <c r="AA14" s="48"/>
      <c r="AB14" s="48" t="str">
        <f t="shared" si="10"/>
        <v>TIDAK KKM</v>
      </c>
      <c r="AC14" s="48">
        <f t="shared" si="12"/>
        <v>0</v>
      </c>
      <c r="AD14" s="48">
        <f t="shared" si="11"/>
        <v>7</v>
      </c>
    </row>
    <row r="15" spans="1:30" x14ac:dyDescent="0.25">
      <c r="A15" s="12">
        <v>10</v>
      </c>
      <c r="B15" s="12" t="s">
        <v>51</v>
      </c>
      <c r="C15" s="19" t="s">
        <v>16</v>
      </c>
      <c r="D15" s="28" t="s">
        <v>32</v>
      </c>
      <c r="E15" s="48"/>
      <c r="F15" s="48" t="str">
        <f t="shared" si="0"/>
        <v>TIDAK KKM</v>
      </c>
      <c r="G15" s="48"/>
      <c r="H15" s="48" t="str">
        <f t="shared" si="1"/>
        <v>TIDAK KKM</v>
      </c>
      <c r="I15" s="48"/>
      <c r="J15" s="48"/>
      <c r="K15" s="48"/>
      <c r="L15" s="48" t="str">
        <f t="shared" si="2"/>
        <v>TIDAK KKM</v>
      </c>
      <c r="M15" s="48"/>
      <c r="N15" s="48" t="str">
        <f t="shared" si="3"/>
        <v>TIDAK KKM</v>
      </c>
      <c r="O15" s="48"/>
      <c r="P15" s="48" t="str">
        <f t="shared" si="4"/>
        <v>TIDAK KKM</v>
      </c>
      <c r="Q15" s="48"/>
      <c r="R15" s="48" t="str">
        <f t="shared" si="5"/>
        <v>TIDAK KKM</v>
      </c>
      <c r="S15" s="48"/>
      <c r="T15" s="48" t="str">
        <f t="shared" si="6"/>
        <v>TIDAK KKM</v>
      </c>
      <c r="U15" s="48"/>
      <c r="V15" s="48" t="str">
        <f t="shared" si="7"/>
        <v>TIDAK KKM</v>
      </c>
      <c r="W15" s="48"/>
      <c r="X15" s="48" t="str">
        <f t="shared" si="8"/>
        <v>TIDAK KKM</v>
      </c>
      <c r="Y15" s="48"/>
      <c r="Z15" s="48" t="str">
        <f t="shared" si="9"/>
        <v>TIDAK KKM</v>
      </c>
      <c r="AA15" s="48"/>
      <c r="AB15" s="48" t="str">
        <f t="shared" si="10"/>
        <v>TIDAK KKM</v>
      </c>
      <c r="AC15" s="48">
        <f t="shared" si="12"/>
        <v>0</v>
      </c>
      <c r="AD15" s="48">
        <f t="shared" si="11"/>
        <v>7</v>
      </c>
    </row>
    <row r="16" spans="1:30" x14ac:dyDescent="0.25">
      <c r="A16" s="12">
        <v>11</v>
      </c>
      <c r="B16" s="12" t="s">
        <v>52</v>
      </c>
      <c r="C16" s="19" t="s">
        <v>17</v>
      </c>
      <c r="D16" s="28" t="s">
        <v>33</v>
      </c>
      <c r="E16" s="48"/>
      <c r="F16" s="48" t="str">
        <f t="shared" si="0"/>
        <v>TIDAK KKM</v>
      </c>
      <c r="G16" s="48"/>
      <c r="H16" s="48" t="str">
        <f t="shared" si="1"/>
        <v>TIDAK KKM</v>
      </c>
      <c r="I16" s="48"/>
      <c r="J16" s="48"/>
      <c r="K16" s="48"/>
      <c r="L16" s="48" t="str">
        <f t="shared" si="2"/>
        <v>TIDAK KKM</v>
      </c>
      <c r="M16" s="48"/>
      <c r="N16" s="48" t="str">
        <f t="shared" si="3"/>
        <v>TIDAK KKM</v>
      </c>
      <c r="O16" s="48"/>
      <c r="P16" s="48" t="str">
        <f t="shared" si="4"/>
        <v>TIDAK KKM</v>
      </c>
      <c r="Q16" s="48"/>
      <c r="R16" s="48" t="str">
        <f t="shared" si="5"/>
        <v>TIDAK KKM</v>
      </c>
      <c r="S16" s="48"/>
      <c r="T16" s="48" t="str">
        <f t="shared" si="6"/>
        <v>TIDAK KKM</v>
      </c>
      <c r="U16" s="48"/>
      <c r="V16" s="48" t="str">
        <f t="shared" si="7"/>
        <v>TIDAK KKM</v>
      </c>
      <c r="W16" s="48"/>
      <c r="X16" s="48" t="str">
        <f t="shared" si="8"/>
        <v>TIDAK KKM</v>
      </c>
      <c r="Y16" s="48"/>
      <c r="Z16" s="48" t="str">
        <f t="shared" si="9"/>
        <v>TIDAK KKM</v>
      </c>
      <c r="AA16" s="48"/>
      <c r="AB16" s="48" t="str">
        <f t="shared" si="10"/>
        <v>TIDAK KKM</v>
      </c>
      <c r="AC16" s="48">
        <f t="shared" si="12"/>
        <v>0</v>
      </c>
      <c r="AD16" s="48">
        <f t="shared" si="11"/>
        <v>7</v>
      </c>
    </row>
    <row r="17" spans="1:30" x14ac:dyDescent="0.25">
      <c r="A17" s="12">
        <v>12</v>
      </c>
      <c r="B17" s="12" t="s">
        <v>53</v>
      </c>
      <c r="C17" s="19" t="s">
        <v>18</v>
      </c>
      <c r="D17" s="28" t="s">
        <v>32</v>
      </c>
      <c r="E17" s="48"/>
      <c r="F17" s="48" t="str">
        <f t="shared" si="0"/>
        <v>TIDAK KKM</v>
      </c>
      <c r="G17" s="48"/>
      <c r="H17" s="48" t="str">
        <f t="shared" si="1"/>
        <v>TIDAK KKM</v>
      </c>
      <c r="I17" s="48"/>
      <c r="J17" s="48"/>
      <c r="K17" s="48"/>
      <c r="L17" s="48" t="str">
        <f t="shared" si="2"/>
        <v>TIDAK KKM</v>
      </c>
      <c r="M17" s="48"/>
      <c r="N17" s="48" t="str">
        <f t="shared" si="3"/>
        <v>TIDAK KKM</v>
      </c>
      <c r="O17" s="48"/>
      <c r="P17" s="48" t="str">
        <f t="shared" si="4"/>
        <v>TIDAK KKM</v>
      </c>
      <c r="Q17" s="48"/>
      <c r="R17" s="48" t="str">
        <f t="shared" si="5"/>
        <v>TIDAK KKM</v>
      </c>
      <c r="S17" s="48"/>
      <c r="T17" s="48" t="str">
        <f t="shared" si="6"/>
        <v>TIDAK KKM</v>
      </c>
      <c r="U17" s="48"/>
      <c r="V17" s="48" t="str">
        <f t="shared" si="7"/>
        <v>TIDAK KKM</v>
      </c>
      <c r="W17" s="48"/>
      <c r="X17" s="48" t="str">
        <f t="shared" si="8"/>
        <v>TIDAK KKM</v>
      </c>
      <c r="Y17" s="48"/>
      <c r="Z17" s="48" t="str">
        <f t="shared" si="9"/>
        <v>TIDAK KKM</v>
      </c>
      <c r="AA17" s="48"/>
      <c r="AB17" s="48" t="str">
        <f t="shared" si="10"/>
        <v>TIDAK KKM</v>
      </c>
      <c r="AC17" s="48">
        <f t="shared" si="12"/>
        <v>0</v>
      </c>
      <c r="AD17" s="48">
        <f t="shared" si="11"/>
        <v>7</v>
      </c>
    </row>
    <row r="18" spans="1:30" x14ac:dyDescent="0.25">
      <c r="A18" s="12">
        <v>13</v>
      </c>
      <c r="B18" s="12" t="s">
        <v>54</v>
      </c>
      <c r="C18" s="19" t="s">
        <v>19</v>
      </c>
      <c r="D18" s="28" t="s">
        <v>32</v>
      </c>
      <c r="E18" s="48"/>
      <c r="F18" s="48" t="str">
        <f t="shared" si="0"/>
        <v>TIDAK KKM</v>
      </c>
      <c r="G18" s="48"/>
      <c r="H18" s="48" t="str">
        <f t="shared" si="1"/>
        <v>TIDAK KKM</v>
      </c>
      <c r="I18" s="48"/>
      <c r="J18" s="48"/>
      <c r="K18" s="48"/>
      <c r="L18" s="48" t="str">
        <f t="shared" si="2"/>
        <v>TIDAK KKM</v>
      </c>
      <c r="M18" s="48"/>
      <c r="N18" s="48" t="str">
        <f t="shared" si="3"/>
        <v>TIDAK KKM</v>
      </c>
      <c r="O18" s="48"/>
      <c r="P18" s="48" t="str">
        <f t="shared" si="4"/>
        <v>TIDAK KKM</v>
      </c>
      <c r="Q18" s="48"/>
      <c r="R18" s="48" t="str">
        <f t="shared" si="5"/>
        <v>TIDAK KKM</v>
      </c>
      <c r="S18" s="48"/>
      <c r="T18" s="48" t="str">
        <f t="shared" si="6"/>
        <v>TIDAK KKM</v>
      </c>
      <c r="U18" s="48"/>
      <c r="V18" s="48" t="str">
        <f t="shared" si="7"/>
        <v>TIDAK KKM</v>
      </c>
      <c r="W18" s="48"/>
      <c r="X18" s="48" t="str">
        <f t="shared" si="8"/>
        <v>TIDAK KKM</v>
      </c>
      <c r="Y18" s="48"/>
      <c r="Z18" s="48" t="str">
        <f t="shared" si="9"/>
        <v>TIDAK KKM</v>
      </c>
      <c r="AA18" s="48"/>
      <c r="AB18" s="48" t="str">
        <f t="shared" si="10"/>
        <v>TIDAK KKM</v>
      </c>
      <c r="AC18" s="48">
        <f t="shared" si="12"/>
        <v>0</v>
      </c>
      <c r="AD18" s="48">
        <f t="shared" si="11"/>
        <v>7</v>
      </c>
    </row>
    <row r="19" spans="1:30" x14ac:dyDescent="0.25">
      <c r="A19" s="12">
        <v>14</v>
      </c>
      <c r="B19" s="12" t="s">
        <v>55</v>
      </c>
      <c r="C19" s="19" t="s">
        <v>20</v>
      </c>
      <c r="D19" s="28" t="s">
        <v>32</v>
      </c>
      <c r="E19" s="48"/>
      <c r="F19" s="48" t="str">
        <f t="shared" si="0"/>
        <v>TIDAK KKM</v>
      </c>
      <c r="G19" s="48"/>
      <c r="H19" s="48" t="str">
        <f t="shared" si="1"/>
        <v>TIDAK KKM</v>
      </c>
      <c r="I19" s="48"/>
      <c r="J19" s="48"/>
      <c r="K19" s="48"/>
      <c r="L19" s="48" t="str">
        <f t="shared" si="2"/>
        <v>TIDAK KKM</v>
      </c>
      <c r="M19" s="48"/>
      <c r="N19" s="48" t="str">
        <f t="shared" si="3"/>
        <v>TIDAK KKM</v>
      </c>
      <c r="O19" s="48"/>
      <c r="P19" s="48" t="str">
        <f t="shared" si="4"/>
        <v>TIDAK KKM</v>
      </c>
      <c r="Q19" s="48"/>
      <c r="R19" s="48" t="str">
        <f t="shared" si="5"/>
        <v>TIDAK KKM</v>
      </c>
      <c r="S19" s="48"/>
      <c r="T19" s="48" t="str">
        <f t="shared" si="6"/>
        <v>TIDAK KKM</v>
      </c>
      <c r="U19" s="48"/>
      <c r="V19" s="48" t="str">
        <f t="shared" si="7"/>
        <v>TIDAK KKM</v>
      </c>
      <c r="W19" s="48"/>
      <c r="X19" s="48" t="str">
        <f t="shared" si="8"/>
        <v>TIDAK KKM</v>
      </c>
      <c r="Y19" s="48"/>
      <c r="Z19" s="48" t="str">
        <f t="shared" si="9"/>
        <v>TIDAK KKM</v>
      </c>
      <c r="AA19" s="48"/>
      <c r="AB19" s="48" t="str">
        <f t="shared" si="10"/>
        <v>TIDAK KKM</v>
      </c>
      <c r="AC19" s="48">
        <f t="shared" si="12"/>
        <v>0</v>
      </c>
      <c r="AD19" s="48">
        <f t="shared" si="11"/>
        <v>7</v>
      </c>
    </row>
    <row r="20" spans="1:30" x14ac:dyDescent="0.25">
      <c r="A20" s="12">
        <v>15</v>
      </c>
      <c r="B20" s="12" t="s">
        <v>57</v>
      </c>
      <c r="C20" s="19" t="s">
        <v>56</v>
      </c>
      <c r="D20" s="28" t="s">
        <v>33</v>
      </c>
      <c r="E20" s="48"/>
      <c r="F20" s="48" t="str">
        <f t="shared" si="0"/>
        <v>TIDAK KKM</v>
      </c>
      <c r="G20" s="48"/>
      <c r="H20" s="48" t="str">
        <f t="shared" si="1"/>
        <v>TIDAK KKM</v>
      </c>
      <c r="I20" s="48"/>
      <c r="J20" s="48"/>
      <c r="K20" s="48"/>
      <c r="L20" s="48" t="str">
        <f t="shared" si="2"/>
        <v>TIDAK KKM</v>
      </c>
      <c r="M20" s="48"/>
      <c r="N20" s="48" t="str">
        <f t="shared" si="3"/>
        <v>TIDAK KKM</v>
      </c>
      <c r="O20" s="48"/>
      <c r="P20" s="48" t="str">
        <f t="shared" si="4"/>
        <v>TIDAK KKM</v>
      </c>
      <c r="Q20" s="48"/>
      <c r="R20" s="48" t="str">
        <f t="shared" si="5"/>
        <v>TIDAK KKM</v>
      </c>
      <c r="S20" s="48"/>
      <c r="T20" s="48" t="str">
        <f t="shared" si="6"/>
        <v>TIDAK KKM</v>
      </c>
      <c r="U20" s="48"/>
      <c r="V20" s="48" t="str">
        <f t="shared" si="7"/>
        <v>TIDAK KKM</v>
      </c>
      <c r="W20" s="48"/>
      <c r="X20" s="48" t="str">
        <f t="shared" si="8"/>
        <v>TIDAK KKM</v>
      </c>
      <c r="Y20" s="48"/>
      <c r="Z20" s="48" t="str">
        <f t="shared" si="9"/>
        <v>TIDAK KKM</v>
      </c>
      <c r="AA20" s="48"/>
      <c r="AB20" s="48" t="str">
        <f t="shared" si="10"/>
        <v>TIDAK KKM</v>
      </c>
      <c r="AC20" s="48">
        <f t="shared" si="12"/>
        <v>0</v>
      </c>
      <c r="AD20" s="48">
        <f t="shared" si="11"/>
        <v>7</v>
      </c>
    </row>
    <row r="21" spans="1:30" x14ac:dyDescent="0.25">
      <c r="A21" s="12">
        <v>16</v>
      </c>
      <c r="B21" s="12" t="s">
        <v>58</v>
      </c>
      <c r="C21" s="19" t="s">
        <v>21</v>
      </c>
      <c r="D21" s="28" t="s">
        <v>33</v>
      </c>
      <c r="E21" s="48"/>
      <c r="F21" s="48" t="str">
        <f t="shared" si="0"/>
        <v>TIDAK KKM</v>
      </c>
      <c r="G21" s="48"/>
      <c r="H21" s="48" t="str">
        <f t="shared" si="1"/>
        <v>TIDAK KKM</v>
      </c>
      <c r="I21" s="48"/>
      <c r="J21" s="48"/>
      <c r="K21" s="48"/>
      <c r="L21" s="48" t="str">
        <f t="shared" si="2"/>
        <v>TIDAK KKM</v>
      </c>
      <c r="M21" s="48"/>
      <c r="N21" s="48" t="str">
        <f t="shared" si="3"/>
        <v>TIDAK KKM</v>
      </c>
      <c r="O21" s="48"/>
      <c r="P21" s="48" t="str">
        <f t="shared" si="4"/>
        <v>TIDAK KKM</v>
      </c>
      <c r="Q21" s="48"/>
      <c r="R21" s="48" t="str">
        <f t="shared" si="5"/>
        <v>TIDAK KKM</v>
      </c>
      <c r="S21" s="48"/>
      <c r="T21" s="48" t="str">
        <f t="shared" si="6"/>
        <v>TIDAK KKM</v>
      </c>
      <c r="U21" s="48"/>
      <c r="V21" s="48" t="str">
        <f t="shared" si="7"/>
        <v>TIDAK KKM</v>
      </c>
      <c r="W21" s="48"/>
      <c r="X21" s="48" t="str">
        <f t="shared" si="8"/>
        <v>TIDAK KKM</v>
      </c>
      <c r="Y21" s="48"/>
      <c r="Z21" s="48" t="str">
        <f t="shared" si="9"/>
        <v>TIDAK KKM</v>
      </c>
      <c r="AA21" s="48"/>
      <c r="AB21" s="48" t="str">
        <f t="shared" si="10"/>
        <v>TIDAK KKM</v>
      </c>
      <c r="AC21" s="48">
        <f t="shared" si="12"/>
        <v>0</v>
      </c>
      <c r="AD21" s="48">
        <f t="shared" si="11"/>
        <v>7</v>
      </c>
    </row>
    <row r="22" spans="1:30" x14ac:dyDescent="0.25">
      <c r="A22" s="12">
        <v>17</v>
      </c>
      <c r="B22" s="12" t="s">
        <v>60</v>
      </c>
      <c r="C22" s="19" t="s">
        <v>59</v>
      </c>
      <c r="D22" s="28" t="s">
        <v>33</v>
      </c>
      <c r="E22" s="48"/>
      <c r="F22" s="48" t="str">
        <f t="shared" si="0"/>
        <v>TIDAK KKM</v>
      </c>
      <c r="G22" s="48"/>
      <c r="H22" s="48" t="str">
        <f t="shared" si="1"/>
        <v>TIDAK KKM</v>
      </c>
      <c r="I22" s="48"/>
      <c r="J22" s="48"/>
      <c r="K22" s="48"/>
      <c r="L22" s="48" t="str">
        <f t="shared" si="2"/>
        <v>TIDAK KKM</v>
      </c>
      <c r="M22" s="48"/>
      <c r="N22" s="48" t="str">
        <f t="shared" si="3"/>
        <v>TIDAK KKM</v>
      </c>
      <c r="O22" s="48"/>
      <c r="P22" s="48" t="str">
        <f t="shared" si="4"/>
        <v>TIDAK KKM</v>
      </c>
      <c r="Q22" s="48"/>
      <c r="R22" s="48" t="str">
        <f t="shared" si="5"/>
        <v>TIDAK KKM</v>
      </c>
      <c r="S22" s="48"/>
      <c r="T22" s="48" t="str">
        <f t="shared" si="6"/>
        <v>TIDAK KKM</v>
      </c>
      <c r="U22" s="48"/>
      <c r="V22" s="48" t="str">
        <f t="shared" si="7"/>
        <v>TIDAK KKM</v>
      </c>
      <c r="W22" s="48"/>
      <c r="X22" s="48" t="str">
        <f t="shared" si="8"/>
        <v>TIDAK KKM</v>
      </c>
      <c r="Y22" s="48"/>
      <c r="Z22" s="48" t="str">
        <f t="shared" si="9"/>
        <v>TIDAK KKM</v>
      </c>
      <c r="AA22" s="48"/>
      <c r="AB22" s="48" t="str">
        <f t="shared" si="10"/>
        <v>TIDAK KKM</v>
      </c>
      <c r="AC22" s="48">
        <f t="shared" si="12"/>
        <v>0</v>
      </c>
      <c r="AD22" s="48">
        <f t="shared" si="11"/>
        <v>7</v>
      </c>
    </row>
    <row r="23" spans="1:30" x14ac:dyDescent="0.25">
      <c r="A23" s="12">
        <v>18</v>
      </c>
      <c r="B23" s="12" t="s">
        <v>62</v>
      </c>
      <c r="C23" s="19" t="s">
        <v>61</v>
      </c>
      <c r="D23" s="28" t="s">
        <v>32</v>
      </c>
      <c r="E23" s="48"/>
      <c r="F23" s="48" t="str">
        <f t="shared" si="0"/>
        <v>TIDAK KKM</v>
      </c>
      <c r="G23" s="48"/>
      <c r="H23" s="48" t="str">
        <f t="shared" si="1"/>
        <v>TIDAK KKM</v>
      </c>
      <c r="I23" s="48"/>
      <c r="J23" s="48"/>
      <c r="K23" s="48"/>
      <c r="L23" s="48" t="str">
        <f t="shared" si="2"/>
        <v>TIDAK KKM</v>
      </c>
      <c r="M23" s="48"/>
      <c r="N23" s="48" t="str">
        <f t="shared" si="3"/>
        <v>TIDAK KKM</v>
      </c>
      <c r="O23" s="48"/>
      <c r="P23" s="48" t="str">
        <f t="shared" si="4"/>
        <v>TIDAK KKM</v>
      </c>
      <c r="Q23" s="48"/>
      <c r="R23" s="48" t="str">
        <f t="shared" si="5"/>
        <v>TIDAK KKM</v>
      </c>
      <c r="S23" s="48"/>
      <c r="T23" s="48" t="str">
        <f t="shared" si="6"/>
        <v>TIDAK KKM</v>
      </c>
      <c r="U23" s="48"/>
      <c r="V23" s="48" t="str">
        <f t="shared" si="7"/>
        <v>TIDAK KKM</v>
      </c>
      <c r="W23" s="48"/>
      <c r="X23" s="48" t="str">
        <f t="shared" si="8"/>
        <v>TIDAK KKM</v>
      </c>
      <c r="Y23" s="48"/>
      <c r="Z23" s="48" t="str">
        <f t="shared" si="9"/>
        <v>TIDAK KKM</v>
      </c>
      <c r="AA23" s="48"/>
      <c r="AB23" s="48" t="str">
        <f t="shared" si="10"/>
        <v>TIDAK KKM</v>
      </c>
      <c r="AC23" s="48">
        <f t="shared" si="12"/>
        <v>0</v>
      </c>
      <c r="AD23" s="48">
        <f t="shared" si="11"/>
        <v>7</v>
      </c>
    </row>
    <row r="24" spans="1:30" x14ac:dyDescent="0.25">
      <c r="A24" s="12">
        <v>19</v>
      </c>
      <c r="B24" s="12" t="s">
        <v>63</v>
      </c>
      <c r="C24" s="19" t="s">
        <v>22</v>
      </c>
      <c r="D24" s="28" t="s">
        <v>33</v>
      </c>
      <c r="E24" s="48"/>
      <c r="F24" s="48" t="str">
        <f t="shared" si="0"/>
        <v>TIDAK KKM</v>
      </c>
      <c r="G24" s="48"/>
      <c r="H24" s="48" t="str">
        <f t="shared" si="1"/>
        <v>TIDAK KKM</v>
      </c>
      <c r="I24" s="48"/>
      <c r="J24" s="48"/>
      <c r="K24" s="48"/>
      <c r="L24" s="48" t="str">
        <f t="shared" si="2"/>
        <v>TIDAK KKM</v>
      </c>
      <c r="M24" s="48"/>
      <c r="N24" s="48" t="str">
        <f t="shared" si="3"/>
        <v>TIDAK KKM</v>
      </c>
      <c r="O24" s="48"/>
      <c r="P24" s="48" t="str">
        <f t="shared" si="4"/>
        <v>TIDAK KKM</v>
      </c>
      <c r="Q24" s="48"/>
      <c r="R24" s="48" t="str">
        <f t="shared" si="5"/>
        <v>TIDAK KKM</v>
      </c>
      <c r="S24" s="48"/>
      <c r="T24" s="48" t="str">
        <f t="shared" si="6"/>
        <v>TIDAK KKM</v>
      </c>
      <c r="U24" s="48"/>
      <c r="V24" s="48" t="str">
        <f t="shared" si="7"/>
        <v>TIDAK KKM</v>
      </c>
      <c r="W24" s="48"/>
      <c r="X24" s="48" t="str">
        <f t="shared" si="8"/>
        <v>TIDAK KKM</v>
      </c>
      <c r="Y24" s="48"/>
      <c r="Z24" s="48" t="str">
        <f t="shared" si="9"/>
        <v>TIDAK KKM</v>
      </c>
      <c r="AA24" s="48"/>
      <c r="AB24" s="48" t="str">
        <f t="shared" si="10"/>
        <v>TIDAK KKM</v>
      </c>
      <c r="AC24" s="48">
        <f t="shared" si="12"/>
        <v>0</v>
      </c>
      <c r="AD24" s="48">
        <f t="shared" si="11"/>
        <v>7</v>
      </c>
    </row>
    <row r="25" spans="1:30" x14ac:dyDescent="0.25">
      <c r="A25" s="12">
        <v>20</v>
      </c>
      <c r="B25" s="12" t="s">
        <v>64</v>
      </c>
      <c r="C25" s="19" t="s">
        <v>23</v>
      </c>
      <c r="D25" s="28" t="s">
        <v>33</v>
      </c>
      <c r="E25" s="48"/>
      <c r="F25" s="48" t="str">
        <f t="shared" si="0"/>
        <v>TIDAK KKM</v>
      </c>
      <c r="G25" s="48"/>
      <c r="H25" s="48" t="str">
        <f t="shared" si="1"/>
        <v>TIDAK KKM</v>
      </c>
      <c r="I25" s="48"/>
      <c r="J25" s="48"/>
      <c r="K25" s="48"/>
      <c r="L25" s="48" t="str">
        <f t="shared" si="2"/>
        <v>TIDAK KKM</v>
      </c>
      <c r="M25" s="48"/>
      <c r="N25" s="48" t="str">
        <f t="shared" si="3"/>
        <v>TIDAK KKM</v>
      </c>
      <c r="O25" s="48"/>
      <c r="P25" s="48" t="str">
        <f t="shared" si="4"/>
        <v>TIDAK KKM</v>
      </c>
      <c r="Q25" s="48"/>
      <c r="R25" s="48" t="str">
        <f t="shared" si="5"/>
        <v>TIDAK KKM</v>
      </c>
      <c r="S25" s="48"/>
      <c r="T25" s="48" t="str">
        <f t="shared" si="6"/>
        <v>TIDAK KKM</v>
      </c>
      <c r="U25" s="48"/>
      <c r="V25" s="48" t="str">
        <f t="shared" si="7"/>
        <v>TIDAK KKM</v>
      </c>
      <c r="W25" s="48"/>
      <c r="X25" s="48" t="str">
        <f t="shared" si="8"/>
        <v>TIDAK KKM</v>
      </c>
      <c r="Y25" s="48"/>
      <c r="Z25" s="48" t="str">
        <f t="shared" si="9"/>
        <v>TIDAK KKM</v>
      </c>
      <c r="AA25" s="48"/>
      <c r="AB25" s="48" t="str">
        <f t="shared" si="10"/>
        <v>TIDAK KKM</v>
      </c>
      <c r="AC25" s="48">
        <f t="shared" si="12"/>
        <v>0</v>
      </c>
      <c r="AD25" s="48">
        <f t="shared" si="11"/>
        <v>7</v>
      </c>
    </row>
    <row r="26" spans="1:30" x14ac:dyDescent="0.25">
      <c r="A26" s="12">
        <v>21</v>
      </c>
      <c r="B26" s="12" t="s">
        <v>66</v>
      </c>
      <c r="C26" s="19" t="s">
        <v>65</v>
      </c>
      <c r="D26" s="28" t="s">
        <v>33</v>
      </c>
      <c r="E26" s="48"/>
      <c r="F26" s="48" t="str">
        <f t="shared" si="0"/>
        <v>TIDAK KKM</v>
      </c>
      <c r="G26" s="48"/>
      <c r="H26" s="48" t="str">
        <f t="shared" si="1"/>
        <v>TIDAK KKM</v>
      </c>
      <c r="I26" s="48"/>
      <c r="J26" s="48"/>
      <c r="K26" s="48"/>
      <c r="L26" s="48" t="str">
        <f t="shared" si="2"/>
        <v>TIDAK KKM</v>
      </c>
      <c r="M26" s="48"/>
      <c r="N26" s="48" t="str">
        <f t="shared" si="3"/>
        <v>TIDAK KKM</v>
      </c>
      <c r="O26" s="48"/>
      <c r="P26" s="48" t="str">
        <f t="shared" si="4"/>
        <v>TIDAK KKM</v>
      </c>
      <c r="Q26" s="48"/>
      <c r="R26" s="48" t="str">
        <f t="shared" si="5"/>
        <v>TIDAK KKM</v>
      </c>
      <c r="S26" s="48"/>
      <c r="T26" s="48" t="str">
        <f t="shared" si="6"/>
        <v>TIDAK KKM</v>
      </c>
      <c r="U26" s="48"/>
      <c r="V26" s="48" t="str">
        <f t="shared" si="7"/>
        <v>TIDAK KKM</v>
      </c>
      <c r="W26" s="48"/>
      <c r="X26" s="48" t="str">
        <f t="shared" si="8"/>
        <v>TIDAK KKM</v>
      </c>
      <c r="Y26" s="48"/>
      <c r="Z26" s="48" t="str">
        <f t="shared" si="9"/>
        <v>TIDAK KKM</v>
      </c>
      <c r="AA26" s="48"/>
      <c r="AB26" s="48" t="str">
        <f t="shared" si="10"/>
        <v>TIDAK KKM</v>
      </c>
      <c r="AC26" s="48">
        <f t="shared" si="12"/>
        <v>0</v>
      </c>
      <c r="AD26" s="48">
        <f t="shared" si="11"/>
        <v>7</v>
      </c>
    </row>
    <row r="27" spans="1:30" x14ac:dyDescent="0.25">
      <c r="A27" s="12">
        <v>22</v>
      </c>
      <c r="B27" s="12" t="s">
        <v>67</v>
      </c>
      <c r="C27" s="19" t="s">
        <v>24</v>
      </c>
      <c r="D27" s="28" t="s">
        <v>32</v>
      </c>
      <c r="E27" s="48"/>
      <c r="F27" s="48" t="str">
        <f t="shared" si="0"/>
        <v>TIDAK KKM</v>
      </c>
      <c r="G27" s="48"/>
      <c r="H27" s="48" t="str">
        <f t="shared" si="1"/>
        <v>TIDAK KKM</v>
      </c>
      <c r="I27" s="48"/>
      <c r="J27" s="48"/>
      <c r="K27" s="48"/>
      <c r="L27" s="48" t="str">
        <f t="shared" si="2"/>
        <v>TIDAK KKM</v>
      </c>
      <c r="M27" s="48"/>
      <c r="N27" s="48" t="str">
        <f t="shared" si="3"/>
        <v>TIDAK KKM</v>
      </c>
      <c r="O27" s="48"/>
      <c r="P27" s="48" t="str">
        <f t="shared" si="4"/>
        <v>TIDAK KKM</v>
      </c>
      <c r="Q27" s="48"/>
      <c r="R27" s="48" t="str">
        <f t="shared" si="5"/>
        <v>TIDAK KKM</v>
      </c>
      <c r="S27" s="48"/>
      <c r="T27" s="48" t="str">
        <f t="shared" si="6"/>
        <v>TIDAK KKM</v>
      </c>
      <c r="U27" s="48"/>
      <c r="V27" s="48" t="str">
        <f t="shared" si="7"/>
        <v>TIDAK KKM</v>
      </c>
      <c r="W27" s="48"/>
      <c r="X27" s="48" t="str">
        <f t="shared" si="8"/>
        <v>TIDAK KKM</v>
      </c>
      <c r="Y27" s="48"/>
      <c r="Z27" s="48" t="str">
        <f t="shared" si="9"/>
        <v>TIDAK KKM</v>
      </c>
      <c r="AA27" s="48"/>
      <c r="AB27" s="48" t="str">
        <f t="shared" si="10"/>
        <v>TIDAK KKM</v>
      </c>
      <c r="AC27" s="48">
        <f t="shared" si="12"/>
        <v>0</v>
      </c>
      <c r="AD27" s="48">
        <f t="shared" si="11"/>
        <v>7</v>
      </c>
    </row>
    <row r="28" spans="1:30" x14ac:dyDescent="0.25">
      <c r="A28" s="12">
        <v>23</v>
      </c>
      <c r="B28" s="12" t="s">
        <v>68</v>
      </c>
      <c r="C28" s="19" t="s">
        <v>25</v>
      </c>
      <c r="D28" s="28" t="s">
        <v>32</v>
      </c>
      <c r="E28" s="48"/>
      <c r="F28" s="48" t="str">
        <f t="shared" si="0"/>
        <v>TIDAK KKM</v>
      </c>
      <c r="G28" s="48"/>
      <c r="H28" s="48" t="str">
        <f t="shared" si="1"/>
        <v>TIDAK KKM</v>
      </c>
      <c r="I28" s="48"/>
      <c r="J28" s="48"/>
      <c r="K28" s="48"/>
      <c r="L28" s="48" t="str">
        <f t="shared" si="2"/>
        <v>TIDAK KKM</v>
      </c>
      <c r="M28" s="48"/>
      <c r="N28" s="48" t="str">
        <f t="shared" si="3"/>
        <v>TIDAK KKM</v>
      </c>
      <c r="O28" s="48"/>
      <c r="P28" s="48" t="str">
        <f t="shared" si="4"/>
        <v>TIDAK KKM</v>
      </c>
      <c r="Q28" s="48"/>
      <c r="R28" s="48" t="str">
        <f t="shared" si="5"/>
        <v>TIDAK KKM</v>
      </c>
      <c r="S28" s="48"/>
      <c r="T28" s="48" t="str">
        <f t="shared" si="6"/>
        <v>TIDAK KKM</v>
      </c>
      <c r="U28" s="48"/>
      <c r="V28" s="48" t="str">
        <f t="shared" si="7"/>
        <v>TIDAK KKM</v>
      </c>
      <c r="W28" s="48"/>
      <c r="X28" s="48" t="str">
        <f t="shared" si="8"/>
        <v>TIDAK KKM</v>
      </c>
      <c r="Y28" s="48"/>
      <c r="Z28" s="48" t="str">
        <f t="shared" si="9"/>
        <v>TIDAK KKM</v>
      </c>
      <c r="AA28" s="48"/>
      <c r="AB28" s="48" t="str">
        <f t="shared" si="10"/>
        <v>TIDAK KKM</v>
      </c>
      <c r="AC28" s="48">
        <f t="shared" si="12"/>
        <v>0</v>
      </c>
      <c r="AD28" s="48">
        <f t="shared" si="11"/>
        <v>7</v>
      </c>
    </row>
    <row r="29" spans="1:30" x14ac:dyDescent="0.25">
      <c r="A29" s="12">
        <v>24</v>
      </c>
      <c r="B29" s="12" t="s">
        <v>69</v>
      </c>
      <c r="C29" s="19" t="s">
        <v>26</v>
      </c>
      <c r="D29" s="28" t="s">
        <v>33</v>
      </c>
      <c r="E29" s="48"/>
      <c r="F29" s="48" t="str">
        <f t="shared" si="0"/>
        <v>TIDAK KKM</v>
      </c>
      <c r="G29" s="48"/>
      <c r="H29" s="48" t="str">
        <f t="shared" si="1"/>
        <v>TIDAK KKM</v>
      </c>
      <c r="I29" s="48"/>
      <c r="J29" s="48"/>
      <c r="K29" s="48"/>
      <c r="L29" s="48" t="str">
        <f t="shared" si="2"/>
        <v>TIDAK KKM</v>
      </c>
      <c r="M29" s="48"/>
      <c r="N29" s="48" t="str">
        <f t="shared" si="3"/>
        <v>TIDAK KKM</v>
      </c>
      <c r="O29" s="48"/>
      <c r="P29" s="48" t="str">
        <f t="shared" si="4"/>
        <v>TIDAK KKM</v>
      </c>
      <c r="Q29" s="48"/>
      <c r="R29" s="48" t="str">
        <f t="shared" si="5"/>
        <v>TIDAK KKM</v>
      </c>
      <c r="S29" s="48"/>
      <c r="T29" s="48" t="str">
        <f t="shared" si="6"/>
        <v>TIDAK KKM</v>
      </c>
      <c r="U29" s="48"/>
      <c r="V29" s="48" t="str">
        <f t="shared" si="7"/>
        <v>TIDAK KKM</v>
      </c>
      <c r="W29" s="48"/>
      <c r="X29" s="48" t="str">
        <f t="shared" si="8"/>
        <v>TIDAK KKM</v>
      </c>
      <c r="Y29" s="48"/>
      <c r="Z29" s="48" t="str">
        <f t="shared" si="9"/>
        <v>TIDAK KKM</v>
      </c>
      <c r="AA29" s="48"/>
      <c r="AB29" s="48" t="str">
        <f t="shared" si="10"/>
        <v>TIDAK KKM</v>
      </c>
      <c r="AC29" s="48">
        <f t="shared" si="12"/>
        <v>0</v>
      </c>
      <c r="AD29" s="48">
        <f t="shared" si="11"/>
        <v>7</v>
      </c>
    </row>
    <row r="30" spans="1:30" x14ac:dyDescent="0.25">
      <c r="A30" s="12">
        <v>25</v>
      </c>
      <c r="B30" s="12" t="s">
        <v>71</v>
      </c>
      <c r="C30" s="19" t="s">
        <v>70</v>
      </c>
      <c r="D30" s="28" t="s">
        <v>33</v>
      </c>
      <c r="E30" s="48"/>
      <c r="F30" s="48" t="str">
        <f t="shared" si="0"/>
        <v>TIDAK KKM</v>
      </c>
      <c r="G30" s="48"/>
      <c r="H30" s="48" t="str">
        <f t="shared" si="1"/>
        <v>TIDAK KKM</v>
      </c>
      <c r="I30" s="48"/>
      <c r="J30" s="48"/>
      <c r="K30" s="48"/>
      <c r="L30" s="48" t="str">
        <f t="shared" si="2"/>
        <v>TIDAK KKM</v>
      </c>
      <c r="M30" s="48"/>
      <c r="N30" s="48" t="str">
        <f t="shared" si="3"/>
        <v>TIDAK KKM</v>
      </c>
      <c r="O30" s="48"/>
      <c r="P30" s="48" t="str">
        <f t="shared" si="4"/>
        <v>TIDAK KKM</v>
      </c>
      <c r="Q30" s="48"/>
      <c r="R30" s="48" t="str">
        <f t="shared" si="5"/>
        <v>TIDAK KKM</v>
      </c>
      <c r="S30" s="48"/>
      <c r="T30" s="48" t="str">
        <f t="shared" si="6"/>
        <v>TIDAK KKM</v>
      </c>
      <c r="U30" s="48"/>
      <c r="V30" s="48" t="str">
        <f t="shared" si="7"/>
        <v>TIDAK KKM</v>
      </c>
      <c r="W30" s="48"/>
      <c r="X30" s="48" t="str">
        <f t="shared" si="8"/>
        <v>TIDAK KKM</v>
      </c>
      <c r="Y30" s="48"/>
      <c r="Z30" s="48" t="str">
        <f t="shared" si="9"/>
        <v>TIDAK KKM</v>
      </c>
      <c r="AA30" s="48"/>
      <c r="AB30" s="48" t="str">
        <f t="shared" si="10"/>
        <v>TIDAK KKM</v>
      </c>
      <c r="AC30" s="48">
        <f t="shared" si="12"/>
        <v>0</v>
      </c>
      <c r="AD30" s="48">
        <f t="shared" si="11"/>
        <v>7</v>
      </c>
    </row>
    <row r="31" spans="1:30" x14ac:dyDescent="0.25">
      <c r="A31" s="12">
        <v>26</v>
      </c>
      <c r="B31" s="12" t="s">
        <v>72</v>
      </c>
      <c r="C31" s="19" t="s">
        <v>27</v>
      </c>
      <c r="D31" s="28" t="s">
        <v>32</v>
      </c>
      <c r="E31" s="48"/>
      <c r="F31" s="48" t="str">
        <f t="shared" si="0"/>
        <v>TIDAK KKM</v>
      </c>
      <c r="G31" s="48"/>
      <c r="H31" s="48" t="str">
        <f t="shared" si="1"/>
        <v>TIDAK KKM</v>
      </c>
      <c r="I31" s="48"/>
      <c r="J31" s="48"/>
      <c r="K31" s="48"/>
      <c r="L31" s="48" t="str">
        <f t="shared" si="2"/>
        <v>TIDAK KKM</v>
      </c>
      <c r="M31" s="48"/>
      <c r="N31" s="48" t="str">
        <f t="shared" si="3"/>
        <v>TIDAK KKM</v>
      </c>
      <c r="O31" s="48"/>
      <c r="P31" s="48" t="str">
        <f t="shared" si="4"/>
        <v>TIDAK KKM</v>
      </c>
      <c r="Q31" s="48"/>
      <c r="R31" s="48" t="str">
        <f t="shared" si="5"/>
        <v>TIDAK KKM</v>
      </c>
      <c r="S31" s="48"/>
      <c r="T31" s="48" t="str">
        <f t="shared" si="6"/>
        <v>TIDAK KKM</v>
      </c>
      <c r="U31" s="48"/>
      <c r="V31" s="48" t="str">
        <f t="shared" si="7"/>
        <v>TIDAK KKM</v>
      </c>
      <c r="W31" s="48"/>
      <c r="X31" s="48" t="str">
        <f t="shared" si="8"/>
        <v>TIDAK KKM</v>
      </c>
      <c r="Y31" s="48"/>
      <c r="Z31" s="48" t="str">
        <f t="shared" si="9"/>
        <v>TIDAK KKM</v>
      </c>
      <c r="AA31" s="48"/>
      <c r="AB31" s="48" t="str">
        <f t="shared" si="10"/>
        <v>TIDAK KKM</v>
      </c>
      <c r="AC31" s="48">
        <f t="shared" si="12"/>
        <v>0</v>
      </c>
      <c r="AD31" s="48">
        <f t="shared" si="11"/>
        <v>7</v>
      </c>
    </row>
    <row r="32" spans="1:30" x14ac:dyDescent="0.25">
      <c r="A32" s="12">
        <v>27</v>
      </c>
      <c r="B32" s="12" t="s">
        <v>73</v>
      </c>
      <c r="C32" s="19" t="s">
        <v>28</v>
      </c>
      <c r="D32" s="28" t="s">
        <v>32</v>
      </c>
      <c r="E32" s="48"/>
      <c r="F32" s="48" t="str">
        <f t="shared" si="0"/>
        <v>TIDAK KKM</v>
      </c>
      <c r="G32" s="48"/>
      <c r="H32" s="48" t="str">
        <f t="shared" si="1"/>
        <v>TIDAK KKM</v>
      </c>
      <c r="I32" s="48"/>
      <c r="J32" s="48"/>
      <c r="K32" s="48"/>
      <c r="L32" s="48" t="str">
        <f t="shared" si="2"/>
        <v>TIDAK KKM</v>
      </c>
      <c r="M32" s="48"/>
      <c r="N32" s="48" t="str">
        <f t="shared" si="3"/>
        <v>TIDAK KKM</v>
      </c>
      <c r="O32" s="48"/>
      <c r="P32" s="48" t="str">
        <f t="shared" si="4"/>
        <v>TIDAK KKM</v>
      </c>
      <c r="Q32" s="48"/>
      <c r="R32" s="48" t="str">
        <f t="shared" si="5"/>
        <v>TIDAK KKM</v>
      </c>
      <c r="S32" s="48"/>
      <c r="T32" s="48" t="str">
        <f t="shared" si="6"/>
        <v>TIDAK KKM</v>
      </c>
      <c r="U32" s="48"/>
      <c r="V32" s="48" t="str">
        <f t="shared" si="7"/>
        <v>TIDAK KKM</v>
      </c>
      <c r="W32" s="48"/>
      <c r="X32" s="48" t="str">
        <f t="shared" si="8"/>
        <v>TIDAK KKM</v>
      </c>
      <c r="Y32" s="48"/>
      <c r="Z32" s="48" t="str">
        <f t="shared" si="9"/>
        <v>TIDAK KKM</v>
      </c>
      <c r="AA32" s="48"/>
      <c r="AB32" s="48" t="str">
        <f t="shared" si="10"/>
        <v>TIDAK KKM</v>
      </c>
      <c r="AC32" s="48">
        <f t="shared" si="12"/>
        <v>0</v>
      </c>
      <c r="AD32" s="48">
        <f t="shared" si="11"/>
        <v>7</v>
      </c>
    </row>
    <row r="33" spans="1:30" x14ac:dyDescent="0.25">
      <c r="A33" s="12">
        <v>28</v>
      </c>
      <c r="B33" s="12" t="s">
        <v>74</v>
      </c>
      <c r="C33" s="19" t="s">
        <v>29</v>
      </c>
      <c r="D33" s="28" t="s">
        <v>33</v>
      </c>
      <c r="E33" s="48"/>
      <c r="F33" s="48" t="str">
        <f t="shared" si="0"/>
        <v>TIDAK KKM</v>
      </c>
      <c r="G33" s="48"/>
      <c r="H33" s="48" t="str">
        <f t="shared" si="1"/>
        <v>TIDAK KKM</v>
      </c>
      <c r="I33" s="48"/>
      <c r="J33" s="48"/>
      <c r="K33" s="48"/>
      <c r="L33" s="48" t="str">
        <f t="shared" si="2"/>
        <v>TIDAK KKM</v>
      </c>
      <c r="M33" s="48"/>
      <c r="N33" s="48" t="str">
        <f t="shared" si="3"/>
        <v>TIDAK KKM</v>
      </c>
      <c r="O33" s="48"/>
      <c r="P33" s="48" t="str">
        <f t="shared" si="4"/>
        <v>TIDAK KKM</v>
      </c>
      <c r="Q33" s="48"/>
      <c r="R33" s="48" t="str">
        <f t="shared" si="5"/>
        <v>TIDAK KKM</v>
      </c>
      <c r="S33" s="48"/>
      <c r="T33" s="48" t="str">
        <f t="shared" si="6"/>
        <v>TIDAK KKM</v>
      </c>
      <c r="U33" s="48"/>
      <c r="V33" s="48" t="str">
        <f t="shared" si="7"/>
        <v>TIDAK KKM</v>
      </c>
      <c r="W33" s="48"/>
      <c r="X33" s="48" t="str">
        <f t="shared" si="8"/>
        <v>TIDAK KKM</v>
      </c>
      <c r="Y33" s="48"/>
      <c r="Z33" s="48" t="str">
        <f t="shared" si="9"/>
        <v>TIDAK KKM</v>
      </c>
      <c r="AA33" s="48"/>
      <c r="AB33" s="48" t="str">
        <f t="shared" si="10"/>
        <v>TIDAK KKM</v>
      </c>
      <c r="AC33" s="48">
        <f t="shared" si="12"/>
        <v>0</v>
      </c>
      <c r="AD33" s="48">
        <f t="shared" si="11"/>
        <v>7</v>
      </c>
    </row>
    <row r="34" spans="1:30" x14ac:dyDescent="0.25">
      <c r="A34" s="13"/>
      <c r="B34" s="13"/>
      <c r="C34" s="13"/>
      <c r="D34" s="13"/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9"/>
      <c r="AC34" s="48"/>
      <c r="AD34" s="13"/>
    </row>
    <row r="35" spans="1:30" x14ac:dyDescent="0.25">
      <c r="A35" s="13"/>
      <c r="B35" s="13"/>
      <c r="C35" s="13"/>
      <c r="D35" s="13"/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9"/>
      <c r="AC35" s="48"/>
      <c r="AD35" s="13"/>
    </row>
    <row r="36" spans="1:30" x14ac:dyDescent="0.25">
      <c r="A36" s="13"/>
      <c r="B36" s="13"/>
      <c r="C36" s="13"/>
      <c r="D36" s="13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9"/>
      <c r="AC36" s="48"/>
      <c r="AD36" s="13"/>
    </row>
    <row r="37" spans="1:30" x14ac:dyDescent="0.25">
      <c r="A37" s="13"/>
      <c r="B37" s="13"/>
      <c r="C37" s="13"/>
      <c r="D37" s="13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9"/>
      <c r="AC37" s="48"/>
      <c r="AD37" s="13"/>
    </row>
    <row r="38" spans="1:30" x14ac:dyDescent="0.25">
      <c r="A38" s="43" t="s">
        <v>98</v>
      </c>
      <c r="B38" s="44"/>
      <c r="C38" s="45"/>
      <c r="D38" s="13"/>
      <c r="E38" s="48">
        <f>MAX(E6:E37)</f>
        <v>92</v>
      </c>
      <c r="F38" s="48"/>
      <c r="G38" s="48">
        <f t="shared" ref="F38:AB38" si="13">MAX(G6:G37)</f>
        <v>99</v>
      </c>
      <c r="H38" s="48"/>
      <c r="I38" s="48">
        <f t="shared" si="13"/>
        <v>0</v>
      </c>
      <c r="J38" s="48"/>
      <c r="K38" s="48">
        <f t="shared" si="13"/>
        <v>87</v>
      </c>
      <c r="L38" s="48"/>
      <c r="M38" s="48">
        <f t="shared" si="13"/>
        <v>98</v>
      </c>
      <c r="N38" s="48"/>
      <c r="O38" s="48">
        <f t="shared" si="13"/>
        <v>87</v>
      </c>
      <c r="P38" s="48"/>
      <c r="Q38" s="48">
        <f t="shared" si="13"/>
        <v>87</v>
      </c>
      <c r="R38" s="48"/>
      <c r="S38" s="48">
        <f t="shared" si="13"/>
        <v>87</v>
      </c>
      <c r="T38" s="48"/>
      <c r="U38" s="48">
        <f t="shared" si="13"/>
        <v>0</v>
      </c>
      <c r="V38" s="48"/>
      <c r="W38" s="48">
        <f t="shared" si="13"/>
        <v>0</v>
      </c>
      <c r="X38" s="48"/>
      <c r="Y38" s="48">
        <f t="shared" si="13"/>
        <v>0</v>
      </c>
      <c r="Z38" s="48"/>
      <c r="AA38" s="48">
        <f t="shared" si="13"/>
        <v>0</v>
      </c>
      <c r="AB38" s="48"/>
      <c r="AC38" s="48"/>
      <c r="AD38" s="13"/>
    </row>
    <row r="39" spans="1:30" x14ac:dyDescent="0.25">
      <c r="A39" s="43" t="s">
        <v>99</v>
      </c>
      <c r="B39" s="44"/>
      <c r="C39" s="45"/>
      <c r="D39" s="13"/>
      <c r="E39" s="48">
        <f>MIN(E6:E33)</f>
        <v>56</v>
      </c>
      <c r="F39" s="48"/>
      <c r="G39" s="48">
        <f t="shared" ref="F39:AB39" si="14">MIN(G6:G33)</f>
        <v>76</v>
      </c>
      <c r="H39" s="48"/>
      <c r="I39" s="48">
        <f t="shared" si="14"/>
        <v>0</v>
      </c>
      <c r="J39" s="48"/>
      <c r="K39" s="48">
        <f t="shared" si="14"/>
        <v>78</v>
      </c>
      <c r="L39" s="48"/>
      <c r="M39" s="48">
        <f t="shared" si="14"/>
        <v>87</v>
      </c>
      <c r="N39" s="48"/>
      <c r="O39" s="48">
        <f t="shared" si="14"/>
        <v>87</v>
      </c>
      <c r="P39" s="48"/>
      <c r="Q39" s="48">
        <f t="shared" si="14"/>
        <v>87</v>
      </c>
      <c r="R39" s="48"/>
      <c r="S39" s="48">
        <f t="shared" si="14"/>
        <v>87</v>
      </c>
      <c r="T39" s="48"/>
      <c r="U39" s="48">
        <f t="shared" si="14"/>
        <v>0</v>
      </c>
      <c r="V39" s="48"/>
      <c r="W39" s="48">
        <f t="shared" si="14"/>
        <v>0</v>
      </c>
      <c r="X39" s="48"/>
      <c r="Y39" s="48">
        <f t="shared" si="14"/>
        <v>0</v>
      </c>
      <c r="Z39" s="48"/>
      <c r="AA39" s="48">
        <f t="shared" si="14"/>
        <v>0</v>
      </c>
      <c r="AB39" s="48"/>
      <c r="AC39" s="48"/>
      <c r="AD39" s="13"/>
    </row>
    <row r="40" spans="1:30" x14ac:dyDescent="0.25">
      <c r="A40" s="43" t="s">
        <v>100</v>
      </c>
      <c r="B40" s="44"/>
      <c r="C40" s="45"/>
      <c r="D40" s="13"/>
      <c r="E40" s="50">
        <f>AVERAGE(E6:E33)</f>
        <v>78.5</v>
      </c>
      <c r="F40" s="48"/>
      <c r="G40" s="48">
        <f t="shared" ref="F40:AB40" si="15">AVERAGE(G6:G33)</f>
        <v>86.5</v>
      </c>
      <c r="H40" s="48"/>
      <c r="I40" s="48" t="e">
        <f t="shared" si="15"/>
        <v>#DIV/0!</v>
      </c>
      <c r="J40" s="48"/>
      <c r="K40" s="48">
        <f t="shared" si="15"/>
        <v>84.75</v>
      </c>
      <c r="L40" s="48"/>
      <c r="M40" s="48">
        <f t="shared" si="15"/>
        <v>90.25</v>
      </c>
      <c r="N40" s="48"/>
      <c r="O40" s="48">
        <f t="shared" si="15"/>
        <v>87</v>
      </c>
      <c r="P40" s="48"/>
      <c r="Q40" s="48">
        <f t="shared" si="15"/>
        <v>87</v>
      </c>
      <c r="R40" s="48"/>
      <c r="S40" s="48">
        <f t="shared" si="15"/>
        <v>87</v>
      </c>
      <c r="T40" s="48"/>
      <c r="U40" s="48" t="e">
        <f>AVERAGE(U6:U33)</f>
        <v>#DIV/0!</v>
      </c>
      <c r="V40" s="48"/>
      <c r="W40" s="48" t="e">
        <f t="shared" si="15"/>
        <v>#DIV/0!</v>
      </c>
      <c r="X40" s="48"/>
      <c r="Y40" s="48" t="e">
        <f t="shared" si="15"/>
        <v>#DIV/0!</v>
      </c>
      <c r="Z40" s="48"/>
      <c r="AA40" s="48" t="e">
        <f t="shared" si="15"/>
        <v>#DIV/0!</v>
      </c>
      <c r="AB40" s="48"/>
      <c r="AC40" s="48"/>
      <c r="AD40" s="13"/>
    </row>
    <row r="41" spans="1:30" x14ac:dyDescent="0.25">
      <c r="A41" s="43"/>
      <c r="B41" s="44"/>
      <c r="C41" s="45"/>
      <c r="D41" s="13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</row>
    <row r="42" spans="1:30" x14ac:dyDescent="0.25">
      <c r="A42" s="43"/>
      <c r="B42" s="44"/>
      <c r="C42" s="45"/>
      <c r="D42" s="13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</row>
  </sheetData>
  <mergeCells count="5">
    <mergeCell ref="A38:C38"/>
    <mergeCell ref="A39:C39"/>
    <mergeCell ref="A40:C40"/>
    <mergeCell ref="A41:C41"/>
    <mergeCell ref="A42:C42"/>
  </mergeCells>
  <conditionalFormatting sqref="E5:AD5">
    <cfRule type="containsText" dxfId="1" priority="1" operator="containsText" text="PREDIKAT">
      <formula>NOT(ISERROR(SEARCH("PREDIKAT",E5)))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MASTER PRESENSI</vt:lpstr>
      <vt:lpstr>Sheet1</vt:lpstr>
      <vt:lpstr>'MASTER PRESENSI'!Print_Area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PC-BK</dc:creator>
  <cp:lastModifiedBy>acer</cp:lastModifiedBy>
  <cp:lastPrinted>2023-01-02T01:10:12Z</cp:lastPrinted>
  <dcterms:created xsi:type="dcterms:W3CDTF">2022-07-13T14:31:58Z</dcterms:created>
  <dcterms:modified xsi:type="dcterms:W3CDTF">2023-01-31T14:36:55Z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2022-12-01T02:19:37Z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585997d3-68b1-46e9-8de3-c6ebe226a14d</vt:lpwstr>
  </property>
  <property fmtid="{D5CDD505-2E9C-101B-9397-08002B2CF9AE}" pid="7" name="MSIP_Label_defa4170-0d19-0005-0004-bc88714345d2_ActionId">
    <vt:lpwstr>b1690f91-14ac-4445-ab67-cbc3a4b31120</vt:lpwstr>
  </property>
  <property fmtid="{D5CDD505-2E9C-101B-9397-08002B2CF9AE}" pid="8" name="MSIP_Label_defa4170-0d19-0005-0004-bc88714345d2_ContentBits">
    <vt:lpwstr>0</vt:lpwstr>
  </property>
</Properties>
</file>