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 - Current\"/>
    </mc:Choice>
  </mc:AlternateContent>
  <xr:revisionPtr revIDLastSave="0" documentId="13_ncr:1_{A253A809-EED1-4E0D-A374-1A9A415369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C25" i="1"/>
  <c r="K15" i="1"/>
  <c r="C36" i="1" s="1"/>
  <c r="G28" i="1" s="1"/>
  <c r="K14" i="1"/>
  <c r="C35" i="1" s="1"/>
  <c r="G27" i="1" s="1"/>
  <c r="C19" i="1" l="1"/>
  <c r="D10" i="1"/>
  <c r="C14" i="1"/>
  <c r="C15" i="1" s="1"/>
  <c r="J10" i="1"/>
  <c r="G10" i="1"/>
  <c r="C17" i="1" l="1"/>
  <c r="E17" i="1" s="1"/>
  <c r="C29" i="1" s="1"/>
  <c r="E19" i="1"/>
  <c r="C28" i="1"/>
  <c r="C22" i="1" l="1"/>
  <c r="H17" i="1" s="1"/>
  <c r="C33" i="1" s="1"/>
  <c r="I28" i="1" s="1"/>
  <c r="H14" i="1"/>
  <c r="C32" i="1" s="1"/>
  <c r="I27" i="1" s="1"/>
  <c r="C30" i="1"/>
  <c r="H27" i="1" s="1"/>
  <c r="C31" i="1" l="1"/>
  <c r="H28" i="1" s="1"/>
  <c r="H19" i="1"/>
  <c r="C34" i="1" s="1"/>
  <c r="J27" i="1" s="1"/>
</calcChain>
</file>

<file path=xl/sharedStrings.xml><?xml version="1.0" encoding="utf-8"?>
<sst xmlns="http://schemas.openxmlformats.org/spreadsheetml/2006/main" count="82" uniqueCount="69">
  <si>
    <t>Low Noise</t>
  </si>
  <si>
    <t>Medium Noise</t>
  </si>
  <si>
    <t>Loud Noise</t>
  </si>
  <si>
    <t>Student</t>
  </si>
  <si>
    <t>Questions(x)</t>
  </si>
  <si>
    <t>(x)2</t>
  </si>
  <si>
    <t>Null Hypothesis - Noise and questions solved has a negative co relation</t>
  </si>
  <si>
    <t>Alternate Hypothesis - Noise and questions solved doesn't have a negative  co relation</t>
  </si>
  <si>
    <t>The data shows , with higher noise the number of questions solved (x) gets decreased</t>
  </si>
  <si>
    <t>Total Questions answered</t>
  </si>
  <si>
    <t>Number Of student in each category - (n)</t>
  </si>
  <si>
    <t>Substract With correction term</t>
  </si>
  <si>
    <t>Step 1</t>
  </si>
  <si>
    <t>Step 2</t>
  </si>
  <si>
    <t>Step 3</t>
  </si>
  <si>
    <t>Step 4</t>
  </si>
  <si>
    <t>Noise Categories (k)</t>
  </si>
  <si>
    <t>Total students (N)</t>
  </si>
  <si>
    <t>Sum Of Squares Of Total(SSt)</t>
  </si>
  <si>
    <t>Sum Of Square among Groups(total number of questions solved squared/number of student in each category(Ssa)</t>
  </si>
  <si>
    <t>Sum Of Square within groups(SSw)</t>
  </si>
  <si>
    <t>Mean of sum of squares amoung groups (sum of square amoung groups/noise categories (k)-1  (MSSa)</t>
  </si>
  <si>
    <t>Mean of Sum of Squares Within groups(MSSw) = Sum Of Square within groups/(Total students - noise categories</t>
  </si>
  <si>
    <t>F Ratio (Mean of sum of squares amoung groups/Mean of Sum of Squares Within groups</t>
  </si>
  <si>
    <t>Step 5</t>
  </si>
  <si>
    <t>Step 6</t>
  </si>
  <si>
    <t>Step 7</t>
  </si>
  <si>
    <t>Correction Term(total questions answered squared/ divided by total number of students)(Cx)</t>
  </si>
  <si>
    <t>Among Groups (Noise Categories (k)-1)</t>
  </si>
  <si>
    <t>Within Groups (Total students (N) - Noise Categories (k))</t>
  </si>
  <si>
    <t>Step 8</t>
  </si>
  <si>
    <t>Data Summerizing</t>
  </si>
  <si>
    <t>N</t>
  </si>
  <si>
    <t>Cx</t>
  </si>
  <si>
    <t>SSt</t>
  </si>
  <si>
    <t>SSw</t>
  </si>
  <si>
    <t>SSa</t>
  </si>
  <si>
    <t>n</t>
  </si>
  <si>
    <t>K</t>
  </si>
  <si>
    <t>MSSa</t>
  </si>
  <si>
    <t>MSSw</t>
  </si>
  <si>
    <t>F Ratio</t>
  </si>
  <si>
    <t>Degrees Of Freedom(df)</t>
  </si>
  <si>
    <t>df - Amoung Groups</t>
  </si>
  <si>
    <t>df - Within Groups</t>
  </si>
  <si>
    <t>Source Of variance</t>
  </si>
  <si>
    <t>Degree Of Freedom</t>
  </si>
  <si>
    <t>Sum Of Square</t>
  </si>
  <si>
    <t>Mean Sum Of Square</t>
  </si>
  <si>
    <t>Among Groups</t>
  </si>
  <si>
    <t>Within Groups</t>
  </si>
  <si>
    <t>Step 9</t>
  </si>
  <si>
    <t>Null Hypothesis - Noise and questions solved has a Significant co relation - H0</t>
  </si>
  <si>
    <t>Alternate Hypothesis - Noise and questions solved doesn't have a Significant  co relation - H1</t>
  </si>
  <si>
    <t>Confidence Level</t>
  </si>
  <si>
    <t>Significance Level</t>
  </si>
  <si>
    <t>Degrees Of Freedeom Based On Significance level above on  F distribution Table</t>
  </si>
  <si>
    <t>df1 (2)</t>
  </si>
  <si>
    <t>df2(9)</t>
  </si>
  <si>
    <t>Calculated F Ratio</t>
  </si>
  <si>
    <t xml:space="preserve"> Table F ratio (0.01)</t>
  </si>
  <si>
    <t xml:space="preserve"> Table F ratio (0.05)</t>
  </si>
  <si>
    <t>Conclusion</t>
  </si>
  <si>
    <t>Table F Ratio is less than Calculated F ratio , so alternate hypothesis is accepted here and with 95% confidence we can say that there is significant effect of noise on numbers of questions solved</t>
  </si>
  <si>
    <t>Scenario - 0.95 Confidence , 0.05 Significance</t>
  </si>
  <si>
    <t>Scenario - 0.99 Confidence , 0.01 Significance</t>
  </si>
  <si>
    <t>Table F Ratio is more than Calculated F ratio , so null hypothesis is accepted here and with 99% confidence we can say that there is no significant effect of noise on numbers of questions solved</t>
  </si>
  <si>
    <t>Step 10</t>
  </si>
  <si>
    <t>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</si>
</sst>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N15" sqref="N15"/>
    </sheetView>
  </sheetViews>
  <sheetFormatPr defaultColWidth="9.1796875" defaultRowHeight="14.5" x14ac:dyDescent="0.35"/>
  <cols>
    <col min="1" max="1" width="9.1796875" style="5"/>
    <col min="2" max="2" width="18.81640625" style="5" customWidth="1"/>
    <col min="3" max="3" width="13.54296875" style="5" customWidth="1"/>
    <col min="4" max="4" width="9.1796875" style="5"/>
    <col min="5" max="5" width="19.26953125" style="5" customWidth="1"/>
    <col min="6" max="6" width="16.26953125" style="5" customWidth="1"/>
    <col min="7" max="7" width="19.26953125" style="5" customWidth="1"/>
    <col min="8" max="8" width="16.81640625" style="5" customWidth="1"/>
    <col min="9" max="9" width="13.453125" style="5" customWidth="1"/>
    <col min="10" max="16384" width="9.1796875" style="5"/>
  </cols>
  <sheetData>
    <row r="1" spans="1:12" x14ac:dyDescent="0.35">
      <c r="A1" s="3"/>
      <c r="B1" s="24" t="s">
        <v>6</v>
      </c>
      <c r="C1" s="19"/>
      <c r="D1" s="19"/>
      <c r="E1" s="19"/>
      <c r="F1" s="19"/>
      <c r="G1" s="19"/>
      <c r="H1" s="19"/>
      <c r="I1" s="19"/>
      <c r="J1" s="19"/>
    </row>
    <row r="2" spans="1:12" x14ac:dyDescent="0.35">
      <c r="A2" s="3"/>
      <c r="B2" s="24" t="s">
        <v>7</v>
      </c>
      <c r="C2" s="19"/>
      <c r="D2" s="19"/>
      <c r="E2" s="19"/>
      <c r="F2" s="19"/>
      <c r="G2" s="19"/>
      <c r="H2" s="19"/>
      <c r="I2" s="19"/>
      <c r="J2" s="19"/>
    </row>
    <row r="3" spans="1:12" x14ac:dyDescent="0.35">
      <c r="A3" s="3"/>
      <c r="B3" s="24" t="s">
        <v>8</v>
      </c>
      <c r="C3" s="19"/>
      <c r="D3" s="19"/>
      <c r="E3" s="19"/>
      <c r="F3" s="19"/>
      <c r="G3" s="19"/>
      <c r="H3" s="19"/>
      <c r="I3" s="19"/>
      <c r="J3" s="19"/>
    </row>
    <row r="4" spans="1:12" x14ac:dyDescent="0.35">
      <c r="A4" s="3"/>
      <c r="B4" s="24" t="s">
        <v>0</v>
      </c>
      <c r="C4" s="19"/>
      <c r="D4" s="19"/>
      <c r="E4" s="19" t="s">
        <v>1</v>
      </c>
      <c r="F4" s="19"/>
      <c r="G4" s="19"/>
      <c r="H4" s="19" t="s">
        <v>2</v>
      </c>
      <c r="I4" s="19"/>
      <c r="J4" s="19"/>
    </row>
    <row r="5" spans="1:12" s="15" customFormat="1" ht="27.75" customHeight="1" x14ac:dyDescent="0.35">
      <c r="A5" s="2"/>
      <c r="B5" s="8" t="s">
        <v>3</v>
      </c>
      <c r="C5" s="2" t="s">
        <v>4</v>
      </c>
      <c r="D5" s="2" t="s">
        <v>5</v>
      </c>
      <c r="E5" s="2" t="s">
        <v>3</v>
      </c>
      <c r="F5" s="2" t="s">
        <v>4</v>
      </c>
      <c r="G5" s="2" t="s">
        <v>5</v>
      </c>
      <c r="H5" s="2" t="s">
        <v>3</v>
      </c>
      <c r="I5" s="2" t="s">
        <v>4</v>
      </c>
      <c r="J5" s="2" t="s">
        <v>5</v>
      </c>
    </row>
    <row r="6" spans="1:12" x14ac:dyDescent="0.35">
      <c r="A6" s="3"/>
      <c r="B6" s="9">
        <v>1</v>
      </c>
      <c r="C6" s="1">
        <v>10</v>
      </c>
      <c r="D6" s="1"/>
      <c r="E6" s="1">
        <v>5</v>
      </c>
      <c r="F6" s="1">
        <v>8</v>
      </c>
      <c r="G6" s="1"/>
      <c r="H6" s="1">
        <v>9</v>
      </c>
      <c r="I6" s="1">
        <v>4</v>
      </c>
      <c r="J6" s="1"/>
    </row>
    <row r="7" spans="1:12" x14ac:dyDescent="0.35">
      <c r="A7" s="3"/>
      <c r="B7" s="9">
        <v>2</v>
      </c>
      <c r="C7" s="1">
        <v>9</v>
      </c>
      <c r="D7" s="1"/>
      <c r="E7" s="1">
        <v>6</v>
      </c>
      <c r="F7" s="1">
        <v>4</v>
      </c>
      <c r="G7" s="1"/>
      <c r="H7" s="1">
        <v>10</v>
      </c>
      <c r="I7" s="1">
        <v>3</v>
      </c>
      <c r="J7" s="1"/>
    </row>
    <row r="8" spans="1:12" x14ac:dyDescent="0.35">
      <c r="A8" s="3"/>
      <c r="B8" s="9">
        <v>3</v>
      </c>
      <c r="C8" s="1">
        <v>6</v>
      </c>
      <c r="D8" s="1"/>
      <c r="E8" s="1">
        <v>7</v>
      </c>
      <c r="F8" s="1">
        <v>6</v>
      </c>
      <c r="G8" s="1"/>
      <c r="H8" s="1">
        <v>11</v>
      </c>
      <c r="I8" s="1">
        <v>6</v>
      </c>
      <c r="J8" s="1"/>
    </row>
    <row r="9" spans="1:12" x14ac:dyDescent="0.35">
      <c r="A9" s="3"/>
      <c r="B9" s="9">
        <v>4</v>
      </c>
      <c r="C9" s="1">
        <v>7</v>
      </c>
      <c r="D9" s="1"/>
      <c r="E9" s="1">
        <v>8</v>
      </c>
      <c r="F9" s="1">
        <v>7</v>
      </c>
      <c r="G9" s="1"/>
      <c r="H9" s="1">
        <v>12</v>
      </c>
      <c r="I9" s="1">
        <v>4</v>
      </c>
      <c r="J9" s="1"/>
    </row>
    <row r="10" spans="1:12" x14ac:dyDescent="0.35">
      <c r="A10" s="3"/>
      <c r="B10" s="9"/>
      <c r="C10" s="3"/>
      <c r="D10" s="3">
        <f t="shared" ref="D10:J10" si="0">SUM(D6:D9)</f>
        <v>0</v>
      </c>
      <c r="E10" s="3"/>
      <c r="F10" s="3"/>
      <c r="G10" s="3">
        <f t="shared" si="0"/>
        <v>0</v>
      </c>
      <c r="H10" s="3"/>
      <c r="I10" s="3"/>
      <c r="J10" s="3">
        <f t="shared" si="0"/>
        <v>0</v>
      </c>
    </row>
    <row r="11" spans="1:12" x14ac:dyDescent="0.35">
      <c r="A11" s="3"/>
    </row>
    <row r="12" spans="1:12" x14ac:dyDescent="0.35">
      <c r="A12" s="3"/>
    </row>
    <row r="13" spans="1:12" x14ac:dyDescent="0.35">
      <c r="A13" s="19" t="s">
        <v>12</v>
      </c>
      <c r="B13" s="8" t="s">
        <v>17</v>
      </c>
      <c r="C13" s="1">
        <v>12</v>
      </c>
      <c r="F13" s="20" t="s">
        <v>24</v>
      </c>
      <c r="G13" s="8" t="s">
        <v>16</v>
      </c>
      <c r="H13" s="16">
        <v>3</v>
      </c>
      <c r="I13" s="19" t="s">
        <v>30</v>
      </c>
      <c r="J13" s="18" t="s">
        <v>42</v>
      </c>
      <c r="K13" s="18"/>
      <c r="L13" s="12"/>
    </row>
    <row r="14" spans="1:12" ht="101.5" x14ac:dyDescent="0.35">
      <c r="A14" s="19"/>
      <c r="B14" s="8" t="s">
        <v>9</v>
      </c>
      <c r="C14" s="1">
        <f>C10+F10+I10</f>
        <v>0</v>
      </c>
      <c r="F14" s="21"/>
      <c r="G14" s="8" t="s">
        <v>21</v>
      </c>
      <c r="H14" s="17">
        <f>E19/(H13-1)</f>
        <v>0</v>
      </c>
      <c r="I14" s="19"/>
      <c r="J14" s="8" t="s">
        <v>28</v>
      </c>
      <c r="K14" s="1">
        <f>H13-1</f>
        <v>2</v>
      </c>
    </row>
    <row r="15" spans="1:12" ht="116" x14ac:dyDescent="0.35">
      <c r="A15" s="19"/>
      <c r="B15" s="8" t="s">
        <v>27</v>
      </c>
      <c r="C15" s="4">
        <f>C14^2/C13</f>
        <v>0</v>
      </c>
      <c r="F15" s="14"/>
      <c r="I15" s="19"/>
      <c r="J15" s="8" t="s">
        <v>29</v>
      </c>
      <c r="K15" s="1">
        <f>C13-H13</f>
        <v>9</v>
      </c>
    </row>
    <row r="16" spans="1:12" x14ac:dyDescent="0.35">
      <c r="A16" s="3"/>
    </row>
    <row r="17" spans="1:10" ht="101.5" x14ac:dyDescent="0.35">
      <c r="A17" s="3" t="s">
        <v>13</v>
      </c>
      <c r="B17" s="8" t="s">
        <v>18</v>
      </c>
      <c r="C17" s="4">
        <f>(D10+G10+J10)</f>
        <v>0</v>
      </c>
      <c r="D17" s="2" t="s">
        <v>11</v>
      </c>
      <c r="E17" s="4">
        <f>C17-C15</f>
        <v>0</v>
      </c>
      <c r="F17" s="3" t="s">
        <v>25</v>
      </c>
      <c r="G17" s="2" t="s">
        <v>22</v>
      </c>
      <c r="H17" s="4">
        <f>C22/(C13-H13)</f>
        <v>0</v>
      </c>
    </row>
    <row r="18" spans="1:10" x14ac:dyDescent="0.35">
      <c r="A18" s="3"/>
      <c r="B18" s="9"/>
      <c r="C18" s="1"/>
      <c r="D18" s="1"/>
      <c r="E18" s="1"/>
    </row>
    <row r="19" spans="1:10" ht="101.5" x14ac:dyDescent="0.35">
      <c r="A19" s="19" t="s">
        <v>14</v>
      </c>
      <c r="B19" s="8" t="s">
        <v>19</v>
      </c>
      <c r="C19" s="1">
        <f>(C10^2/C20)+(F10^2/C20)+(I10^2/C20)</f>
        <v>0</v>
      </c>
      <c r="D19" s="2" t="s">
        <v>11</v>
      </c>
      <c r="E19" s="4">
        <f>C19-C15</f>
        <v>0</v>
      </c>
      <c r="F19" s="3" t="s">
        <v>26</v>
      </c>
      <c r="G19" s="2" t="s">
        <v>23</v>
      </c>
      <c r="H19" s="4" t="e">
        <f>H14/H17</f>
        <v>#DIV/0!</v>
      </c>
    </row>
    <row r="20" spans="1:10" ht="29" x14ac:dyDescent="0.35">
      <c r="A20" s="19"/>
      <c r="B20" s="10" t="s">
        <v>10</v>
      </c>
      <c r="C20" s="6">
        <v>4</v>
      </c>
    </row>
    <row r="21" spans="1:10" x14ac:dyDescent="0.35">
      <c r="A21" s="3"/>
    </row>
    <row r="22" spans="1:10" ht="29" x14ac:dyDescent="0.35">
      <c r="A22" s="3" t="s">
        <v>15</v>
      </c>
      <c r="B22" s="8" t="s">
        <v>20</v>
      </c>
      <c r="C22" s="4">
        <f>E17-E19</f>
        <v>0</v>
      </c>
    </row>
    <row r="24" spans="1:10" x14ac:dyDescent="0.35">
      <c r="A24" s="19" t="s">
        <v>51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/>
    </row>
    <row r="25" spans="1:10" x14ac:dyDescent="0.35">
      <c r="A25" s="19"/>
      <c r="B25" s="3" t="s">
        <v>32</v>
      </c>
      <c r="C25" s="1">
        <f>C13</f>
        <v>12</v>
      </c>
      <c r="D25" s="1"/>
      <c r="E25" s="1"/>
      <c r="F25" s="11"/>
      <c r="G25" s="11"/>
      <c r="H25" s="11"/>
      <c r="I25" s="11"/>
      <c r="J25" s="1"/>
    </row>
    <row r="26" spans="1:10" ht="29" x14ac:dyDescent="0.35">
      <c r="A26" s="19"/>
      <c r="B26" s="3" t="s">
        <v>37</v>
      </c>
      <c r="C26" s="1">
        <f>C20</f>
        <v>4</v>
      </c>
      <c r="D26" s="1"/>
      <c r="E26" s="1"/>
      <c r="F26" s="2" t="s">
        <v>45</v>
      </c>
      <c r="G26" s="2" t="s">
        <v>46</v>
      </c>
      <c r="H26" s="2" t="s">
        <v>47</v>
      </c>
      <c r="I26" s="2" t="s">
        <v>48</v>
      </c>
      <c r="J26" s="3" t="s">
        <v>41</v>
      </c>
    </row>
    <row r="27" spans="1:10" x14ac:dyDescent="0.35">
      <c r="A27" s="19"/>
      <c r="B27" s="3" t="s">
        <v>38</v>
      </c>
      <c r="C27" s="1">
        <f>H13</f>
        <v>3</v>
      </c>
      <c r="D27" s="1"/>
      <c r="E27" s="1"/>
      <c r="F27" s="2" t="s">
        <v>49</v>
      </c>
      <c r="G27" s="11">
        <f>C35</f>
        <v>2</v>
      </c>
      <c r="H27" s="13">
        <f>C30</f>
        <v>0</v>
      </c>
      <c r="I27" s="13">
        <f>C32</f>
        <v>0</v>
      </c>
      <c r="J27" s="22" t="e">
        <f>C34</f>
        <v>#DIV/0!</v>
      </c>
    </row>
    <row r="28" spans="1:10" x14ac:dyDescent="0.35">
      <c r="A28" s="19"/>
      <c r="B28" s="3" t="s">
        <v>33</v>
      </c>
      <c r="C28" s="4">
        <f>C15</f>
        <v>0</v>
      </c>
      <c r="D28" s="1"/>
      <c r="E28" s="1"/>
      <c r="F28" s="2" t="s">
        <v>50</v>
      </c>
      <c r="G28" s="11">
        <f>C36</f>
        <v>9</v>
      </c>
      <c r="H28" s="13">
        <f>C31</f>
        <v>0</v>
      </c>
      <c r="I28" s="13">
        <f>C33</f>
        <v>0</v>
      </c>
      <c r="J28" s="23"/>
    </row>
    <row r="29" spans="1:10" x14ac:dyDescent="0.35">
      <c r="A29" s="19"/>
      <c r="B29" s="3" t="s">
        <v>34</v>
      </c>
      <c r="C29" s="4">
        <f>E17</f>
        <v>0</v>
      </c>
      <c r="D29" s="1"/>
      <c r="E29" s="1"/>
      <c r="F29" s="11"/>
      <c r="G29" s="11"/>
      <c r="H29" s="11"/>
      <c r="I29" s="11"/>
      <c r="J29" s="1"/>
    </row>
    <row r="30" spans="1:10" x14ac:dyDescent="0.35">
      <c r="A30" s="19"/>
      <c r="B30" s="3" t="s">
        <v>36</v>
      </c>
      <c r="C30" s="4">
        <f>E19</f>
        <v>0</v>
      </c>
      <c r="D30" s="1"/>
      <c r="E30" s="1"/>
      <c r="F30" s="11"/>
      <c r="G30" s="11"/>
      <c r="H30" s="11"/>
      <c r="I30" s="11"/>
      <c r="J30" s="1"/>
    </row>
    <row r="31" spans="1:10" x14ac:dyDescent="0.35">
      <c r="A31" s="19"/>
      <c r="B31" s="3" t="s">
        <v>35</v>
      </c>
      <c r="C31" s="4">
        <f>C22</f>
        <v>0</v>
      </c>
      <c r="D31" s="1"/>
      <c r="E31" s="1"/>
      <c r="F31" s="11"/>
      <c r="G31" s="11"/>
      <c r="H31" s="11"/>
      <c r="I31" s="11"/>
      <c r="J31" s="1"/>
    </row>
    <row r="32" spans="1:10" x14ac:dyDescent="0.35">
      <c r="A32" s="19"/>
      <c r="B32" s="3" t="s">
        <v>39</v>
      </c>
      <c r="C32" s="4">
        <f>H14</f>
        <v>0</v>
      </c>
      <c r="D32" s="1"/>
      <c r="E32" s="1"/>
      <c r="F32" s="11"/>
      <c r="G32" s="11"/>
      <c r="H32" s="11"/>
      <c r="I32" s="11"/>
      <c r="J32" s="1"/>
    </row>
    <row r="33" spans="1:10" x14ac:dyDescent="0.35">
      <c r="A33" s="19"/>
      <c r="B33" s="3" t="s">
        <v>40</v>
      </c>
      <c r="C33" s="4">
        <f>H17</f>
        <v>0</v>
      </c>
      <c r="D33" s="1"/>
      <c r="E33" s="1"/>
      <c r="F33" s="11"/>
      <c r="G33" s="11"/>
      <c r="H33" s="11"/>
      <c r="I33" s="11"/>
      <c r="J33" s="1"/>
    </row>
    <row r="34" spans="1:10" x14ac:dyDescent="0.35">
      <c r="A34" s="19"/>
      <c r="B34" s="3" t="s">
        <v>41</v>
      </c>
      <c r="C34" s="4" t="e">
        <f>H19</f>
        <v>#DIV/0!</v>
      </c>
      <c r="D34" s="1"/>
      <c r="E34" s="1"/>
      <c r="F34" s="11"/>
      <c r="G34" s="11"/>
      <c r="H34" s="11"/>
      <c r="I34" s="11"/>
      <c r="J34" s="1"/>
    </row>
    <row r="35" spans="1:10" x14ac:dyDescent="0.35">
      <c r="A35" s="19"/>
      <c r="B35" s="3" t="s">
        <v>43</v>
      </c>
      <c r="C35" s="1">
        <f>K14</f>
        <v>2</v>
      </c>
      <c r="D35" s="1"/>
      <c r="E35" s="1"/>
      <c r="F35" s="11"/>
      <c r="G35" s="11"/>
      <c r="H35" s="11"/>
      <c r="I35" s="11"/>
      <c r="J35" s="1"/>
    </row>
    <row r="36" spans="1:10" x14ac:dyDescent="0.35">
      <c r="A36" s="19"/>
      <c r="B36" s="3" t="s">
        <v>44</v>
      </c>
      <c r="C36" s="1">
        <f>K15</f>
        <v>9</v>
      </c>
      <c r="D36" s="1"/>
      <c r="E36" s="1"/>
      <c r="F36" s="1"/>
      <c r="G36" s="1"/>
      <c r="H36" s="1"/>
      <c r="I36" s="1"/>
      <c r="J36" s="1"/>
    </row>
    <row r="38" spans="1:10" x14ac:dyDescent="0.35">
      <c r="A38" s="19" t="s">
        <v>67</v>
      </c>
      <c r="B38" s="24" t="s">
        <v>52</v>
      </c>
      <c r="C38" s="19"/>
      <c r="D38" s="19"/>
      <c r="E38" s="19"/>
      <c r="F38" s="19"/>
      <c r="G38" s="19"/>
      <c r="H38" s="19"/>
      <c r="I38" s="19"/>
      <c r="J38" s="19"/>
    </row>
    <row r="39" spans="1:10" x14ac:dyDescent="0.35">
      <c r="A39" s="19"/>
      <c r="B39" s="24" t="s">
        <v>53</v>
      </c>
      <c r="C39" s="19"/>
      <c r="D39" s="19"/>
      <c r="E39" s="19"/>
      <c r="F39" s="19"/>
      <c r="G39" s="19"/>
      <c r="H39" s="19"/>
      <c r="I39" s="19"/>
      <c r="J39" s="19"/>
    </row>
    <row r="40" spans="1:10" x14ac:dyDescent="0.35">
      <c r="A40" s="19"/>
    </row>
    <row r="41" spans="1:10" x14ac:dyDescent="0.35">
      <c r="A41" s="19"/>
      <c r="B41" s="7" t="s">
        <v>54</v>
      </c>
      <c r="C41" s="3">
        <v>0.95</v>
      </c>
      <c r="E41" s="3" t="s">
        <v>54</v>
      </c>
      <c r="F41" s="3">
        <v>0.99</v>
      </c>
    </row>
    <row r="42" spans="1:10" x14ac:dyDescent="0.35">
      <c r="A42" s="19"/>
      <c r="B42" s="7" t="s">
        <v>55</v>
      </c>
      <c r="C42" s="3">
        <v>0.05</v>
      </c>
      <c r="E42" s="3" t="s">
        <v>55</v>
      </c>
      <c r="F42" s="3">
        <v>0.01</v>
      </c>
    </row>
    <row r="43" spans="1:10" x14ac:dyDescent="0.35">
      <c r="A43" s="19"/>
    </row>
    <row r="44" spans="1:10" ht="82.5" customHeight="1" x14ac:dyDescent="0.35">
      <c r="A44" s="19"/>
      <c r="B44" s="8" t="s">
        <v>56</v>
      </c>
      <c r="C44" s="2" t="s">
        <v>61</v>
      </c>
      <c r="E44" s="2" t="s">
        <v>56</v>
      </c>
      <c r="F44" s="2" t="s">
        <v>60</v>
      </c>
    </row>
    <row r="45" spans="1:10" x14ac:dyDescent="0.35">
      <c r="A45" s="19"/>
      <c r="B45" s="7" t="s">
        <v>57</v>
      </c>
      <c r="C45" s="20">
        <v>4.26</v>
      </c>
      <c r="E45" s="3" t="s">
        <v>57</v>
      </c>
      <c r="F45" s="20">
        <v>8.02</v>
      </c>
    </row>
    <row r="46" spans="1:10" x14ac:dyDescent="0.35">
      <c r="A46" s="19"/>
      <c r="B46" s="7" t="s">
        <v>58</v>
      </c>
      <c r="C46" s="21"/>
      <c r="E46" s="3" t="s">
        <v>58</v>
      </c>
      <c r="F46" s="21"/>
    </row>
    <row r="49" spans="1:6" x14ac:dyDescent="0.35">
      <c r="B49" s="3" t="s">
        <v>59</v>
      </c>
      <c r="C49" s="3">
        <v>5.39</v>
      </c>
    </row>
    <row r="52" spans="1:6" x14ac:dyDescent="0.35">
      <c r="A52" s="18" t="s">
        <v>68</v>
      </c>
      <c r="B52" s="19" t="s">
        <v>62</v>
      </c>
      <c r="C52" s="19"/>
      <c r="D52" s="19"/>
      <c r="E52" s="19"/>
      <c r="F52" s="19"/>
    </row>
    <row r="53" spans="1:6" x14ac:dyDescent="0.35">
      <c r="A53" s="18"/>
      <c r="B53" s="19" t="s">
        <v>64</v>
      </c>
      <c r="C53" s="19"/>
      <c r="D53" s="19"/>
      <c r="E53" s="19"/>
      <c r="F53" s="19"/>
    </row>
    <row r="54" spans="1:6" ht="48.75" customHeight="1" x14ac:dyDescent="0.35">
      <c r="A54" s="18"/>
      <c r="B54" s="18" t="s">
        <v>63</v>
      </c>
      <c r="C54" s="18"/>
      <c r="D54" s="18"/>
      <c r="E54" s="18"/>
      <c r="F54" s="18"/>
    </row>
    <row r="55" spans="1:6" x14ac:dyDescent="0.35">
      <c r="A55" s="18"/>
      <c r="B55" s="19" t="s">
        <v>65</v>
      </c>
      <c r="C55" s="19"/>
      <c r="D55" s="19"/>
      <c r="E55" s="19"/>
      <c r="F55" s="19"/>
    </row>
    <row r="56" spans="1:6" ht="56.25" customHeight="1" x14ac:dyDescent="0.35">
      <c r="A56" s="18"/>
      <c r="B56" s="18" t="s">
        <v>66</v>
      </c>
      <c r="C56" s="18"/>
      <c r="D56" s="18"/>
      <c r="E56" s="18"/>
      <c r="F56" s="18"/>
    </row>
  </sheetData>
  <mergeCells count="25">
    <mergeCell ref="B4:D4"/>
    <mergeCell ref="E4:G4"/>
    <mergeCell ref="H4:J4"/>
    <mergeCell ref="B1:J1"/>
    <mergeCell ref="B2:J2"/>
    <mergeCell ref="B3:J3"/>
    <mergeCell ref="A24:A36"/>
    <mergeCell ref="B38:J38"/>
    <mergeCell ref="B39:J39"/>
    <mergeCell ref="A13:A15"/>
    <mergeCell ref="A19:A20"/>
    <mergeCell ref="I13:I15"/>
    <mergeCell ref="J13:K13"/>
    <mergeCell ref="F13:F14"/>
    <mergeCell ref="C45:C46"/>
    <mergeCell ref="F45:F46"/>
    <mergeCell ref="B52:F52"/>
    <mergeCell ref="B53:F53"/>
    <mergeCell ref="B24:J24"/>
    <mergeCell ref="J27:J28"/>
    <mergeCell ref="B54:F54"/>
    <mergeCell ref="B55:F55"/>
    <mergeCell ref="B56:F56"/>
    <mergeCell ref="A38:A46"/>
    <mergeCell ref="A52:A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2024-02-04T11:17:37Z</dcterms:modified>
</cp:coreProperties>
</file>