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7F14E2FB-806F-4DFD-8C02-33D3044B7A2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F4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2" i="2"/>
  <c r="G14" i="2" l="1"/>
  <c r="G15" i="2"/>
  <c r="G16" i="2"/>
  <c r="D17" i="2"/>
  <c r="E17" i="2"/>
  <c r="F17" i="2"/>
  <c r="C17" i="2"/>
  <c r="C8" i="2"/>
  <c r="D8" i="2"/>
  <c r="E8" i="2"/>
  <c r="F8" i="2"/>
  <c r="B8" i="2"/>
  <c r="G5" i="2"/>
  <c r="G6" i="2"/>
  <c r="G7" i="2"/>
  <c r="G4" i="2"/>
  <c r="G13" i="2" l="1"/>
  <c r="B17" i="2"/>
  <c r="G17" i="2" s="1"/>
  <c r="G8" i="2"/>
</calcChain>
</file>

<file path=xl/sharedStrings.xml><?xml version="1.0" encoding="utf-8"?>
<sst xmlns="http://schemas.openxmlformats.org/spreadsheetml/2006/main" count="79" uniqueCount="64">
  <si>
    <t>Chi Square Test</t>
  </si>
  <si>
    <t>qualification</t>
  </si>
  <si>
    <t>middle school</t>
  </si>
  <si>
    <t>high school bachelors</t>
  </si>
  <si>
    <t>masters</t>
  </si>
  <si>
    <t>phd</t>
  </si>
  <si>
    <t>marital status</t>
  </si>
  <si>
    <t>never married</t>
  </si>
  <si>
    <t>married</t>
  </si>
  <si>
    <t>divorced</t>
  </si>
  <si>
    <t>widowed</t>
  </si>
  <si>
    <t>Null Hypothesis</t>
  </si>
  <si>
    <t>There is no significant relation between marital status and qualification</t>
  </si>
  <si>
    <t>Alternate Hypothesis</t>
  </si>
  <si>
    <t>There is significant relation between marital status and educational qualification</t>
  </si>
  <si>
    <t>Marital Status</t>
  </si>
  <si>
    <t>Middle School</t>
  </si>
  <si>
    <t>High School</t>
  </si>
  <si>
    <t>Bachelor's</t>
  </si>
  <si>
    <t>Master's</t>
  </si>
  <si>
    <t>Phd</t>
  </si>
  <si>
    <t>Total</t>
  </si>
  <si>
    <t>Qualification</t>
  </si>
  <si>
    <t>Never Married</t>
  </si>
  <si>
    <t>Married</t>
  </si>
  <si>
    <t>Divorced</t>
  </si>
  <si>
    <t>Widowed</t>
  </si>
  <si>
    <t>Observed Values</t>
  </si>
  <si>
    <t>expected value</t>
  </si>
  <si>
    <t>(row total*column total)/total sample size</t>
  </si>
  <si>
    <t>Expected values</t>
  </si>
  <si>
    <t>(observed value - expected value)^2/expected value</t>
  </si>
  <si>
    <t>chi square value</t>
  </si>
  <si>
    <t>Observed Values (o)</t>
  </si>
  <si>
    <t>Expected Values (e)</t>
  </si>
  <si>
    <t>(o-e)</t>
  </si>
  <si>
    <t>(o-e)^2</t>
  </si>
  <si>
    <t>(o-e)^2/e</t>
  </si>
  <si>
    <t>Never Married Middle School</t>
  </si>
  <si>
    <t>Never Married High School</t>
  </si>
  <si>
    <t>Never Married Bachelors</t>
  </si>
  <si>
    <t>Never Married Masters</t>
  </si>
  <si>
    <t>Never Married Phd</t>
  </si>
  <si>
    <t>Married Middle School</t>
  </si>
  <si>
    <t>Married High School</t>
  </si>
  <si>
    <t>Married Bachelors</t>
  </si>
  <si>
    <t>Married Masters</t>
  </si>
  <si>
    <t>Married Phd</t>
  </si>
  <si>
    <t>Divorced Middle School</t>
  </si>
  <si>
    <t>Divorced High School</t>
  </si>
  <si>
    <t>Divorced Bachelors</t>
  </si>
  <si>
    <t>Divorced Masters</t>
  </si>
  <si>
    <t>Divorced Phd</t>
  </si>
  <si>
    <t>Widowed Middle School</t>
  </si>
  <si>
    <t>Widowed High School</t>
  </si>
  <si>
    <t>Widowed Bachelors</t>
  </si>
  <si>
    <t>Widowed Masters</t>
  </si>
  <si>
    <t>Widowed Phd</t>
  </si>
  <si>
    <t>CHI Square Calculated Value</t>
  </si>
  <si>
    <t>Degree Of Freedom</t>
  </si>
  <si>
    <t>(number of columns -1)* (number of rows - 1)</t>
  </si>
  <si>
    <t>DOF</t>
  </si>
  <si>
    <t>Significance level</t>
  </si>
  <si>
    <t>CHI Square Tabular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</si>
</sst>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M14" sqref="M14"/>
    </sheetView>
  </sheetViews>
  <sheetFormatPr defaultRowHeight="14.5" x14ac:dyDescent="0.35"/>
  <cols>
    <col min="1" max="1" width="19.08984375" bestFit="1" customWidth="1"/>
    <col min="2" max="2" width="70.7265625" bestFit="1" customWidth="1"/>
    <col min="3" max="3" width="19.36328125" bestFit="1" customWidth="1"/>
    <col min="4" max="4" width="8.26953125" bestFit="1" customWidth="1"/>
    <col min="5" max="5" width="8.81640625" bestFit="1" customWidth="1"/>
  </cols>
  <sheetData>
    <row r="1" spans="1:5" x14ac:dyDescent="0.35">
      <c r="A1" s="6" t="s">
        <v>0</v>
      </c>
      <c r="B1" s="6"/>
      <c r="C1" s="6"/>
      <c r="D1" s="6"/>
      <c r="E1" s="6"/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10" spans="1:5" x14ac:dyDescent="0.35">
      <c r="A10" t="s">
        <v>11</v>
      </c>
      <c r="B10" t="s">
        <v>12</v>
      </c>
    </row>
    <row r="11" spans="1:5" x14ac:dyDescent="0.35">
      <c r="A11" t="s">
        <v>13</v>
      </c>
      <c r="B11" t="s">
        <v>14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D97D-2D7E-4025-9532-3823303A3829}">
  <dimension ref="A1:J48"/>
  <sheetViews>
    <sheetView tabSelected="1" workbookViewId="0">
      <selection activeCell="I27" sqref="I27"/>
    </sheetView>
  </sheetViews>
  <sheetFormatPr defaultRowHeight="14.5" x14ac:dyDescent="0.35"/>
  <cols>
    <col min="1" max="1" width="29.81640625" customWidth="1"/>
    <col min="2" max="2" width="40.36328125" bestFit="1" customWidth="1"/>
    <col min="3" max="3" width="18" bestFit="1" customWidth="1"/>
    <col min="4" max="4" width="12" customWidth="1"/>
    <col min="5" max="5" width="10.08984375" customWidth="1"/>
    <col min="6" max="6" width="13.81640625" customWidth="1"/>
    <col min="7" max="7" width="5.1796875" bestFit="1" customWidth="1"/>
    <col min="9" max="9" width="17.7265625" customWidth="1"/>
    <col min="10" max="10" width="48.81640625" customWidth="1"/>
  </cols>
  <sheetData>
    <row r="1" spans="1:10" x14ac:dyDescent="0.35">
      <c r="A1" s="6" t="s">
        <v>27</v>
      </c>
      <c r="B1" s="6"/>
      <c r="C1" s="6"/>
      <c r="D1" s="6"/>
      <c r="E1" s="6"/>
      <c r="F1" s="6"/>
      <c r="G1" s="6"/>
    </row>
    <row r="2" spans="1:10" x14ac:dyDescent="0.35">
      <c r="A2" s="3"/>
      <c r="B2" s="6" t="s">
        <v>22</v>
      </c>
      <c r="C2" s="6"/>
      <c r="D2" s="6"/>
      <c r="E2" s="6"/>
      <c r="F2" s="6"/>
      <c r="G2" s="3"/>
      <c r="I2" s="1" t="s">
        <v>28</v>
      </c>
      <c r="J2" s="1" t="s">
        <v>29</v>
      </c>
    </row>
    <row r="3" spans="1:10" x14ac:dyDescent="0.3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</row>
    <row r="4" spans="1:10" x14ac:dyDescent="0.35">
      <c r="A4" s="2" t="s">
        <v>23</v>
      </c>
      <c r="B4" s="4">
        <v>18</v>
      </c>
      <c r="C4" s="4">
        <v>36</v>
      </c>
      <c r="D4" s="4">
        <v>21</v>
      </c>
      <c r="E4" s="4">
        <v>9</v>
      </c>
      <c r="F4" s="4">
        <v>6</v>
      </c>
      <c r="G4" s="4">
        <f>SUM(B4:F4)</f>
        <v>90</v>
      </c>
      <c r="I4" s="5" t="s">
        <v>32</v>
      </c>
      <c r="J4" s="5" t="s">
        <v>31</v>
      </c>
    </row>
    <row r="5" spans="1:10" x14ac:dyDescent="0.35">
      <c r="A5" s="2" t="s">
        <v>24</v>
      </c>
      <c r="B5" s="4">
        <v>12</v>
      </c>
      <c r="C5" s="4">
        <v>36</v>
      </c>
      <c r="D5" s="4">
        <v>45</v>
      </c>
      <c r="E5" s="4">
        <v>36</v>
      </c>
      <c r="F5" s="4">
        <v>21</v>
      </c>
      <c r="G5" s="4">
        <f t="shared" ref="G5:G8" si="0">SUM(B5:F5)</f>
        <v>150</v>
      </c>
    </row>
    <row r="6" spans="1:10" x14ac:dyDescent="0.35">
      <c r="A6" s="2" t="s">
        <v>25</v>
      </c>
      <c r="B6" s="4">
        <v>6</v>
      </c>
      <c r="C6" s="4">
        <v>9</v>
      </c>
      <c r="D6" s="4">
        <v>9</v>
      </c>
      <c r="E6" s="4">
        <v>3</v>
      </c>
      <c r="F6" s="4">
        <v>3</v>
      </c>
      <c r="G6" s="4">
        <f t="shared" si="0"/>
        <v>30</v>
      </c>
    </row>
    <row r="7" spans="1:10" x14ac:dyDescent="0.35">
      <c r="A7" s="2" t="s">
        <v>26</v>
      </c>
      <c r="B7" s="4">
        <v>3</v>
      </c>
      <c r="C7" s="4">
        <v>9</v>
      </c>
      <c r="D7" s="4">
        <v>9</v>
      </c>
      <c r="E7" s="4">
        <v>6</v>
      </c>
      <c r="F7" s="4">
        <v>3</v>
      </c>
      <c r="G7" s="4">
        <f t="shared" si="0"/>
        <v>30</v>
      </c>
    </row>
    <row r="8" spans="1:10" x14ac:dyDescent="0.35">
      <c r="A8" s="2" t="s">
        <v>21</v>
      </c>
      <c r="B8" s="4">
        <f>SUM(B4:B7)</f>
        <v>39</v>
      </c>
      <c r="C8" s="4">
        <f t="shared" ref="C8:F8" si="1">SUM(C4:C7)</f>
        <v>90</v>
      </c>
      <c r="D8" s="4">
        <f t="shared" si="1"/>
        <v>84</v>
      </c>
      <c r="E8" s="4">
        <f t="shared" si="1"/>
        <v>54</v>
      </c>
      <c r="F8" s="4">
        <f t="shared" si="1"/>
        <v>33</v>
      </c>
      <c r="G8" s="4">
        <f t="shared" si="0"/>
        <v>300</v>
      </c>
    </row>
    <row r="10" spans="1:10" x14ac:dyDescent="0.35">
      <c r="A10" s="7" t="s">
        <v>30</v>
      </c>
      <c r="B10" s="7"/>
      <c r="C10" s="7"/>
      <c r="D10" s="7"/>
      <c r="E10" s="7"/>
      <c r="F10" s="7"/>
      <c r="G10" s="7"/>
    </row>
    <row r="11" spans="1:10" x14ac:dyDescent="0.35">
      <c r="A11" s="3"/>
      <c r="B11" s="6" t="s">
        <v>22</v>
      </c>
      <c r="C11" s="6"/>
      <c r="D11" s="6"/>
      <c r="E11" s="6"/>
      <c r="F11" s="6"/>
      <c r="G11" s="3"/>
    </row>
    <row r="12" spans="1:10" x14ac:dyDescent="0.35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</row>
    <row r="13" spans="1:10" x14ac:dyDescent="0.35">
      <c r="A13" s="2" t="s">
        <v>23</v>
      </c>
      <c r="B13" s="4">
        <v>11.7</v>
      </c>
      <c r="C13" s="4">
        <v>27</v>
      </c>
      <c r="D13" s="4">
        <v>25.2</v>
      </c>
      <c r="E13" s="4">
        <v>16.2</v>
      </c>
      <c r="F13" s="4">
        <v>9.9</v>
      </c>
      <c r="G13" s="4">
        <f>SUM(B13:F13)</f>
        <v>90.000000000000014</v>
      </c>
    </row>
    <row r="14" spans="1:10" x14ac:dyDescent="0.35">
      <c r="A14" s="2" t="s">
        <v>24</v>
      </c>
      <c r="B14" s="4">
        <v>19.5</v>
      </c>
      <c r="C14" s="4">
        <v>45</v>
      </c>
      <c r="D14" s="4">
        <v>42</v>
      </c>
      <c r="E14" s="4">
        <v>27</v>
      </c>
      <c r="F14" s="4">
        <v>16.5</v>
      </c>
      <c r="G14" s="4">
        <f t="shared" ref="G14:G17" si="2">SUM(B14:F14)</f>
        <v>150</v>
      </c>
    </row>
    <row r="15" spans="1:10" x14ac:dyDescent="0.35">
      <c r="A15" s="2" t="s">
        <v>25</v>
      </c>
      <c r="B15" s="4">
        <v>3.9</v>
      </c>
      <c r="C15" s="4">
        <v>9</v>
      </c>
      <c r="D15" s="4">
        <v>8.4</v>
      </c>
      <c r="E15" s="4">
        <v>5.4</v>
      </c>
      <c r="F15" s="4">
        <v>3.3</v>
      </c>
      <c r="G15" s="4">
        <f t="shared" si="2"/>
        <v>30.000000000000004</v>
      </c>
    </row>
    <row r="16" spans="1:10" x14ac:dyDescent="0.35">
      <c r="A16" s="2" t="s">
        <v>26</v>
      </c>
      <c r="B16" s="4">
        <v>3.9</v>
      </c>
      <c r="C16" s="4">
        <v>9</v>
      </c>
      <c r="D16" s="4">
        <v>8.4</v>
      </c>
      <c r="E16" s="4">
        <v>5.4</v>
      </c>
      <c r="F16" s="4">
        <v>3.3</v>
      </c>
      <c r="G16" s="4">
        <f t="shared" si="2"/>
        <v>30.000000000000004</v>
      </c>
    </row>
    <row r="17" spans="1:7" x14ac:dyDescent="0.35">
      <c r="A17" s="2" t="s">
        <v>21</v>
      </c>
      <c r="B17" s="4">
        <f>SUM(B13:B16)</f>
        <v>39</v>
      </c>
      <c r="C17" s="4">
        <f t="shared" ref="C17" si="3">SUM(C13:C16)</f>
        <v>90</v>
      </c>
      <c r="D17" s="4">
        <f t="shared" ref="D17" si="4">SUM(D13:D16)</f>
        <v>84.000000000000014</v>
      </c>
      <c r="E17" s="4">
        <f t="shared" ref="E17" si="5">SUM(E13:E16)</f>
        <v>54</v>
      </c>
      <c r="F17" s="4">
        <f t="shared" ref="F17" si="6">SUM(F13:F16)</f>
        <v>33</v>
      </c>
      <c r="G17" s="4">
        <f t="shared" si="2"/>
        <v>300</v>
      </c>
    </row>
    <row r="21" spans="1:7" x14ac:dyDescent="0.35">
      <c r="A21" s="4"/>
      <c r="B21" s="2" t="s">
        <v>33</v>
      </c>
      <c r="C21" s="2" t="s">
        <v>34</v>
      </c>
      <c r="D21" s="2" t="s">
        <v>35</v>
      </c>
      <c r="E21" s="2" t="s">
        <v>36</v>
      </c>
      <c r="F21" s="2" t="s">
        <v>37</v>
      </c>
    </row>
    <row r="22" spans="1:7" x14ac:dyDescent="0.35">
      <c r="A22" s="2" t="s">
        <v>38</v>
      </c>
      <c r="B22" s="4">
        <v>18</v>
      </c>
      <c r="C22" s="4">
        <v>11.7</v>
      </c>
      <c r="D22" s="8">
        <f>B22-C22</f>
        <v>6.3000000000000007</v>
      </c>
      <c r="E22" s="9">
        <f>D22^2</f>
        <v>39.690000000000012</v>
      </c>
      <c r="F22" s="9">
        <f>E22/C22</f>
        <v>3.3923076923076936</v>
      </c>
    </row>
    <row r="23" spans="1:7" x14ac:dyDescent="0.35">
      <c r="A23" s="2" t="s">
        <v>39</v>
      </c>
      <c r="B23" s="4">
        <v>36</v>
      </c>
      <c r="C23" s="4">
        <v>27</v>
      </c>
      <c r="D23" s="8">
        <f t="shared" ref="D23:D41" si="7">B23-C23</f>
        <v>9</v>
      </c>
      <c r="E23" s="9">
        <f t="shared" ref="E23:E41" si="8">D23^2</f>
        <v>81</v>
      </c>
      <c r="F23" s="9">
        <f t="shared" ref="F23:F41" si="9">E23/C23</f>
        <v>3</v>
      </c>
    </row>
    <row r="24" spans="1:7" x14ac:dyDescent="0.35">
      <c r="A24" s="2" t="s">
        <v>40</v>
      </c>
      <c r="B24" s="4">
        <v>21</v>
      </c>
      <c r="C24" s="4">
        <v>25.2</v>
      </c>
      <c r="D24" s="8">
        <f t="shared" si="7"/>
        <v>-4.1999999999999993</v>
      </c>
      <c r="E24" s="9">
        <f t="shared" si="8"/>
        <v>17.639999999999993</v>
      </c>
      <c r="F24" s="9">
        <f t="shared" si="9"/>
        <v>0.69999999999999973</v>
      </c>
    </row>
    <row r="25" spans="1:7" x14ac:dyDescent="0.35">
      <c r="A25" s="2" t="s">
        <v>41</v>
      </c>
      <c r="B25" s="4">
        <v>9</v>
      </c>
      <c r="C25" s="4">
        <v>16.2</v>
      </c>
      <c r="D25" s="8">
        <f t="shared" si="7"/>
        <v>-7.1999999999999993</v>
      </c>
      <c r="E25" s="9">
        <f t="shared" si="8"/>
        <v>51.839999999999989</v>
      </c>
      <c r="F25" s="9">
        <f t="shared" si="9"/>
        <v>3.1999999999999993</v>
      </c>
    </row>
    <row r="26" spans="1:7" x14ac:dyDescent="0.35">
      <c r="A26" s="2" t="s">
        <v>42</v>
      </c>
      <c r="B26" s="4">
        <v>6</v>
      </c>
      <c r="C26" s="4">
        <v>9.9</v>
      </c>
      <c r="D26" s="8">
        <f t="shared" si="7"/>
        <v>-3.9000000000000004</v>
      </c>
      <c r="E26" s="9">
        <f t="shared" si="8"/>
        <v>15.210000000000003</v>
      </c>
      <c r="F26" s="9">
        <f t="shared" si="9"/>
        <v>1.5363636363636366</v>
      </c>
    </row>
    <row r="27" spans="1:7" x14ac:dyDescent="0.35">
      <c r="A27" s="2" t="s">
        <v>43</v>
      </c>
      <c r="B27" s="4">
        <v>12</v>
      </c>
      <c r="C27" s="4">
        <v>19.5</v>
      </c>
      <c r="D27" s="8">
        <f t="shared" si="7"/>
        <v>-7.5</v>
      </c>
      <c r="E27" s="9">
        <f t="shared" si="8"/>
        <v>56.25</v>
      </c>
      <c r="F27" s="9">
        <f t="shared" si="9"/>
        <v>2.8846153846153846</v>
      </c>
    </row>
    <row r="28" spans="1:7" x14ac:dyDescent="0.35">
      <c r="A28" s="2" t="s">
        <v>44</v>
      </c>
      <c r="B28" s="4">
        <v>36</v>
      </c>
      <c r="C28" s="4">
        <v>45</v>
      </c>
      <c r="D28" s="8">
        <f t="shared" si="7"/>
        <v>-9</v>
      </c>
      <c r="E28" s="9">
        <f t="shared" si="8"/>
        <v>81</v>
      </c>
      <c r="F28" s="9">
        <f t="shared" si="9"/>
        <v>1.8</v>
      </c>
    </row>
    <row r="29" spans="1:7" x14ac:dyDescent="0.35">
      <c r="A29" s="2" t="s">
        <v>45</v>
      </c>
      <c r="B29" s="4">
        <v>45</v>
      </c>
      <c r="C29" s="4">
        <v>42</v>
      </c>
      <c r="D29" s="8">
        <f t="shared" si="7"/>
        <v>3</v>
      </c>
      <c r="E29" s="9">
        <f t="shared" si="8"/>
        <v>9</v>
      </c>
      <c r="F29" s="9">
        <f t="shared" si="9"/>
        <v>0.21428571428571427</v>
      </c>
    </row>
    <row r="30" spans="1:7" x14ac:dyDescent="0.35">
      <c r="A30" s="2" t="s">
        <v>46</v>
      </c>
      <c r="B30" s="4">
        <v>36</v>
      </c>
      <c r="C30" s="4">
        <v>27</v>
      </c>
      <c r="D30" s="8">
        <f t="shared" si="7"/>
        <v>9</v>
      </c>
      <c r="E30" s="9">
        <f t="shared" si="8"/>
        <v>81</v>
      </c>
      <c r="F30" s="9">
        <f t="shared" si="9"/>
        <v>3</v>
      </c>
    </row>
    <row r="31" spans="1:7" x14ac:dyDescent="0.35">
      <c r="A31" s="2" t="s">
        <v>47</v>
      </c>
      <c r="B31" s="4">
        <v>21</v>
      </c>
      <c r="C31" s="4">
        <v>16.5</v>
      </c>
      <c r="D31" s="8">
        <f t="shared" si="7"/>
        <v>4.5</v>
      </c>
      <c r="E31" s="9">
        <f t="shared" si="8"/>
        <v>20.25</v>
      </c>
      <c r="F31" s="9">
        <f t="shared" si="9"/>
        <v>1.2272727272727273</v>
      </c>
    </row>
    <row r="32" spans="1:7" x14ac:dyDescent="0.35">
      <c r="A32" s="2" t="s">
        <v>48</v>
      </c>
      <c r="B32" s="4">
        <v>6</v>
      </c>
      <c r="C32" s="4">
        <v>3.9</v>
      </c>
      <c r="D32" s="8">
        <f t="shared" si="7"/>
        <v>2.1</v>
      </c>
      <c r="E32" s="9">
        <f t="shared" si="8"/>
        <v>4.41</v>
      </c>
      <c r="F32" s="9">
        <f t="shared" si="9"/>
        <v>1.1307692307692307</v>
      </c>
    </row>
    <row r="33" spans="1:6" x14ac:dyDescent="0.35">
      <c r="A33" s="2" t="s">
        <v>49</v>
      </c>
      <c r="B33" s="4">
        <v>9</v>
      </c>
      <c r="C33" s="4">
        <v>9</v>
      </c>
      <c r="D33" s="8">
        <f t="shared" si="7"/>
        <v>0</v>
      </c>
      <c r="E33" s="9">
        <f t="shared" si="8"/>
        <v>0</v>
      </c>
      <c r="F33" s="9">
        <f t="shared" si="9"/>
        <v>0</v>
      </c>
    </row>
    <row r="34" spans="1:6" x14ac:dyDescent="0.35">
      <c r="A34" s="2" t="s">
        <v>50</v>
      </c>
      <c r="B34" s="4">
        <v>9</v>
      </c>
      <c r="C34" s="4">
        <v>8.4</v>
      </c>
      <c r="D34" s="8">
        <f t="shared" si="7"/>
        <v>0.59999999999999964</v>
      </c>
      <c r="E34" s="9">
        <f t="shared" si="8"/>
        <v>0.3599999999999996</v>
      </c>
      <c r="F34" s="9">
        <f t="shared" si="9"/>
        <v>4.2857142857142809E-2</v>
      </c>
    </row>
    <row r="35" spans="1:6" x14ac:dyDescent="0.35">
      <c r="A35" s="2" t="s">
        <v>51</v>
      </c>
      <c r="B35" s="4">
        <v>3</v>
      </c>
      <c r="C35" s="4">
        <v>5.4</v>
      </c>
      <c r="D35" s="8">
        <f t="shared" si="7"/>
        <v>-2.4000000000000004</v>
      </c>
      <c r="E35" s="9">
        <f t="shared" si="8"/>
        <v>5.7600000000000016</v>
      </c>
      <c r="F35" s="9">
        <f t="shared" si="9"/>
        <v>1.0666666666666669</v>
      </c>
    </row>
    <row r="36" spans="1:6" x14ac:dyDescent="0.35">
      <c r="A36" s="2" t="s">
        <v>52</v>
      </c>
      <c r="B36" s="4">
        <v>3</v>
      </c>
      <c r="C36" s="4">
        <v>3.3</v>
      </c>
      <c r="D36" s="8">
        <f t="shared" si="7"/>
        <v>-0.29999999999999982</v>
      </c>
      <c r="E36" s="9">
        <f t="shared" si="8"/>
        <v>8.99999999999999E-2</v>
      </c>
      <c r="F36" s="9">
        <f t="shared" si="9"/>
        <v>2.7272727272727244E-2</v>
      </c>
    </row>
    <row r="37" spans="1:6" x14ac:dyDescent="0.35">
      <c r="A37" s="2" t="s">
        <v>53</v>
      </c>
      <c r="B37" s="4">
        <v>3</v>
      </c>
      <c r="C37" s="4">
        <v>3.9</v>
      </c>
      <c r="D37" s="8">
        <f t="shared" si="7"/>
        <v>-0.89999999999999991</v>
      </c>
      <c r="E37" s="9">
        <f t="shared" si="8"/>
        <v>0.80999999999999983</v>
      </c>
      <c r="F37" s="9">
        <f t="shared" si="9"/>
        <v>0.20769230769230765</v>
      </c>
    </row>
    <row r="38" spans="1:6" x14ac:dyDescent="0.35">
      <c r="A38" s="2" t="s">
        <v>54</v>
      </c>
      <c r="B38" s="4">
        <v>9</v>
      </c>
      <c r="C38" s="4">
        <v>9</v>
      </c>
      <c r="D38" s="8">
        <f t="shared" si="7"/>
        <v>0</v>
      </c>
      <c r="E38" s="9">
        <f t="shared" si="8"/>
        <v>0</v>
      </c>
      <c r="F38" s="9">
        <f t="shared" si="9"/>
        <v>0</v>
      </c>
    </row>
    <row r="39" spans="1:6" x14ac:dyDescent="0.35">
      <c r="A39" s="2" t="s">
        <v>55</v>
      </c>
      <c r="B39" s="4">
        <v>9</v>
      </c>
      <c r="C39" s="4">
        <v>8.4</v>
      </c>
      <c r="D39" s="8">
        <f t="shared" si="7"/>
        <v>0.59999999999999964</v>
      </c>
      <c r="E39" s="9">
        <f t="shared" si="8"/>
        <v>0.3599999999999996</v>
      </c>
      <c r="F39" s="9">
        <f t="shared" si="9"/>
        <v>4.2857142857142809E-2</v>
      </c>
    </row>
    <row r="40" spans="1:6" x14ac:dyDescent="0.35">
      <c r="A40" s="2" t="s">
        <v>56</v>
      </c>
      <c r="B40" s="4">
        <v>6</v>
      </c>
      <c r="C40" s="4">
        <v>5.4</v>
      </c>
      <c r="D40" s="8">
        <f t="shared" si="7"/>
        <v>0.59999999999999964</v>
      </c>
      <c r="E40" s="9">
        <f t="shared" si="8"/>
        <v>0.3599999999999996</v>
      </c>
      <c r="F40" s="9">
        <f t="shared" si="9"/>
        <v>6.6666666666666582E-2</v>
      </c>
    </row>
    <row r="41" spans="1:6" x14ac:dyDescent="0.35">
      <c r="A41" s="2" t="s">
        <v>57</v>
      </c>
      <c r="B41" s="4">
        <v>3</v>
      </c>
      <c r="C41" s="4">
        <v>3.3</v>
      </c>
      <c r="D41" s="8">
        <f t="shared" si="7"/>
        <v>-0.29999999999999982</v>
      </c>
      <c r="E41" s="9">
        <f t="shared" si="8"/>
        <v>8.99999999999999E-2</v>
      </c>
      <c r="F41" s="9">
        <f t="shared" si="9"/>
        <v>2.7272727272727244E-2</v>
      </c>
    </row>
    <row r="42" spans="1:6" x14ac:dyDescent="0.35">
      <c r="A42" s="6" t="s">
        <v>58</v>
      </c>
      <c r="B42" s="6"/>
      <c r="C42" s="6"/>
      <c r="D42" s="6"/>
      <c r="E42" s="6"/>
      <c r="F42" s="9">
        <f>SUM(F22:F41)</f>
        <v>23.566899766899773</v>
      </c>
    </row>
    <row r="44" spans="1:6" x14ac:dyDescent="0.35">
      <c r="A44" s="10" t="s">
        <v>59</v>
      </c>
      <c r="B44" s="11" t="s">
        <v>60</v>
      </c>
    </row>
    <row r="45" spans="1:6" x14ac:dyDescent="0.35">
      <c r="A45" s="10" t="s">
        <v>61</v>
      </c>
      <c r="B45" s="4">
        <f>4*3</f>
        <v>12</v>
      </c>
    </row>
    <row r="46" spans="1:6" x14ac:dyDescent="0.35">
      <c r="A46" s="10" t="s">
        <v>62</v>
      </c>
      <c r="B46" s="4">
        <v>0.05</v>
      </c>
    </row>
    <row r="47" spans="1:6" x14ac:dyDescent="0.35">
      <c r="A47" s="10" t="s">
        <v>63</v>
      </c>
      <c r="B47" s="4">
        <v>21.03</v>
      </c>
    </row>
    <row r="48" spans="1:6" x14ac:dyDescent="0.35">
      <c r="A48" s="10" t="s">
        <v>58</v>
      </c>
      <c r="B48" s="4">
        <v>23.57</v>
      </c>
    </row>
  </sheetData>
  <mergeCells count="5">
    <mergeCell ref="B2:F2"/>
    <mergeCell ref="A1:G1"/>
    <mergeCell ref="A10:G10"/>
    <mergeCell ref="B11:F11"/>
    <mergeCell ref="A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2024-02-04T12:03:23Z</dcterms:modified>
</cp:coreProperties>
</file>