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S WorkFlow\Data Is Good Class Files\Batches\2023-Classes\20th Aug Batch\"/>
    </mc:Choice>
  </mc:AlternateContent>
  <xr:revisionPtr revIDLastSave="0" documentId="13_ncr:1_{F703092D-8E4E-4049-80C2-157F80261CA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E29" i="1"/>
  <c r="E25" i="1" l="1"/>
  <c r="D25" i="1"/>
  <c r="E24" i="1"/>
  <c r="D24" i="1"/>
  <c r="K22" i="1"/>
  <c r="J22" i="1"/>
  <c r="K10" i="1"/>
  <c r="K11" i="1"/>
  <c r="K12" i="1"/>
  <c r="K13" i="1"/>
  <c r="K14" i="1"/>
  <c r="K15" i="1"/>
  <c r="K16" i="1"/>
  <c r="K17" i="1"/>
  <c r="K18" i="1"/>
  <c r="K19" i="1"/>
  <c r="K20" i="1"/>
  <c r="K21" i="1"/>
  <c r="K9" i="1"/>
  <c r="J10" i="1"/>
  <c r="J11" i="1"/>
  <c r="J12" i="1"/>
  <c r="J13" i="1"/>
  <c r="J14" i="1"/>
  <c r="J15" i="1"/>
  <c r="J16" i="1"/>
  <c r="J17" i="1"/>
  <c r="J18" i="1"/>
  <c r="J19" i="1"/>
  <c r="J20" i="1"/>
  <c r="J21" i="1"/>
  <c r="J9" i="1"/>
  <c r="H10" i="1"/>
  <c r="H11" i="1"/>
  <c r="H12" i="1"/>
  <c r="H13" i="1"/>
  <c r="H14" i="1"/>
  <c r="H15" i="1"/>
  <c r="H16" i="1"/>
  <c r="H17" i="1"/>
  <c r="H18" i="1"/>
  <c r="H19" i="1"/>
  <c r="H20" i="1"/>
  <c r="H21" i="1"/>
  <c r="H9" i="1"/>
  <c r="G10" i="1"/>
  <c r="G11" i="1"/>
  <c r="G12" i="1"/>
  <c r="G13" i="1"/>
  <c r="G14" i="1"/>
  <c r="G15" i="1"/>
  <c r="G16" i="1"/>
  <c r="G17" i="1"/>
  <c r="G18" i="1"/>
  <c r="G19" i="1"/>
  <c r="G20" i="1"/>
  <c r="G21" i="1"/>
  <c r="G9" i="1"/>
  <c r="E23" i="1"/>
  <c r="D23" i="1"/>
  <c r="E22" i="1"/>
  <c r="D22" i="1"/>
</calcChain>
</file>

<file path=xl/sharedStrings.xml><?xml version="1.0" encoding="utf-8"?>
<sst xmlns="http://schemas.openxmlformats.org/spreadsheetml/2006/main" count="32" uniqueCount="31">
  <si>
    <t>T test</t>
  </si>
  <si>
    <t>Sample size</t>
  </si>
  <si>
    <t>&lt;30</t>
  </si>
  <si>
    <t>Groups</t>
  </si>
  <si>
    <t>Parametric test</t>
  </si>
  <si>
    <t>1 independent group</t>
  </si>
  <si>
    <t>1 dependent group</t>
  </si>
  <si>
    <t>Independent -marks in Maths (x1)</t>
  </si>
  <si>
    <t>Deependent - marks in Physics (x2)</t>
  </si>
  <si>
    <t>Null</t>
  </si>
  <si>
    <t>No significant difference between mean of both the groups</t>
  </si>
  <si>
    <t>Alternate</t>
  </si>
  <si>
    <t>Significant difference between mean of both the groups</t>
  </si>
  <si>
    <t>Critical T value</t>
  </si>
  <si>
    <t>Significance Level</t>
  </si>
  <si>
    <t>Sum of Observation</t>
  </si>
  <si>
    <t>Mean of X1</t>
  </si>
  <si>
    <t>Difference of mean with each data in x1</t>
  </si>
  <si>
    <t>Difference of mean with each data in x2</t>
  </si>
  <si>
    <t>Squared Difference X1</t>
  </si>
  <si>
    <t>Squared Difference x2</t>
  </si>
  <si>
    <t>Total</t>
  </si>
  <si>
    <t>Sum of squared differnce</t>
  </si>
  <si>
    <t>Sample Size</t>
  </si>
  <si>
    <t>n1</t>
  </si>
  <si>
    <t>n2</t>
  </si>
  <si>
    <t>((mean of X1 - mean of x2)/stdev)*sqrt((n1*n2)/(n1+n2))</t>
  </si>
  <si>
    <t>Stdev (s)</t>
  </si>
  <si>
    <t>sqrt((sum(x1-x1 mean)^2)+(sum(x2-x2 mean)^2))/(n1+n2-2)</t>
  </si>
  <si>
    <t>As calculated t value is lesser than given critical t value hence we will accept the null hypothesis</t>
  </si>
  <si>
    <t>Reject the alternate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</si>
</sst>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zoomScale="110" zoomScaleNormal="110" workbookViewId="0">
      <selection activeCell="E28" sqref="E28"/>
    </sheetView>
  </sheetViews>
  <sheetFormatPr defaultRowHeight="15" x14ac:dyDescent="0.25"/>
  <cols>
    <col min="1" max="1" width="18" style="1" customWidth="1"/>
    <col min="2" max="2" width="17.140625" style="1" customWidth="1"/>
    <col min="3" max="3" width="22.28515625" style="1" customWidth="1"/>
    <col min="4" max="4" width="31.5703125" style="1" customWidth="1"/>
    <col min="5" max="5" width="34.7109375" style="1" customWidth="1"/>
    <col min="6" max="6" width="9.140625" style="1"/>
    <col min="7" max="7" width="19.5703125" style="1" customWidth="1"/>
    <col min="8" max="8" width="20.5703125" style="1" customWidth="1"/>
    <col min="9" max="9" width="9.140625" style="1"/>
    <col min="10" max="11" width="17.140625" style="1" bestFit="1" customWidth="1"/>
    <col min="12" max="16384" width="9.140625" style="1"/>
  </cols>
  <sheetData>
    <row r="1" spans="1:11" x14ac:dyDescent="0.25">
      <c r="A1" s="7" t="s">
        <v>0</v>
      </c>
      <c r="B1" s="7"/>
      <c r="C1" s="4"/>
      <c r="D1" s="4"/>
      <c r="E1" s="2"/>
      <c r="F1" s="2"/>
      <c r="G1" s="2"/>
    </row>
    <row r="2" spans="1:11" ht="45" x14ac:dyDescent="0.25">
      <c r="A2" s="2" t="s">
        <v>1</v>
      </c>
      <c r="B2" s="2" t="s">
        <v>2</v>
      </c>
      <c r="C2" s="2" t="s">
        <v>9</v>
      </c>
      <c r="D2" s="2" t="s">
        <v>10</v>
      </c>
      <c r="E2" s="2" t="s">
        <v>29</v>
      </c>
      <c r="F2" s="2"/>
      <c r="G2" s="2"/>
    </row>
    <row r="3" spans="1:11" ht="30" x14ac:dyDescent="0.25">
      <c r="A3" s="2" t="s">
        <v>3</v>
      </c>
      <c r="B3" s="2">
        <v>2</v>
      </c>
      <c r="C3" s="2" t="s">
        <v>11</v>
      </c>
      <c r="D3" s="2" t="s">
        <v>12</v>
      </c>
      <c r="E3" s="2" t="s">
        <v>30</v>
      </c>
      <c r="F3" s="2"/>
      <c r="G3" s="2"/>
    </row>
    <row r="4" spans="1:11" x14ac:dyDescent="0.25">
      <c r="A4" s="2" t="s">
        <v>4</v>
      </c>
      <c r="B4" s="2"/>
      <c r="C4" s="2"/>
      <c r="D4" s="2"/>
      <c r="E4" s="3"/>
      <c r="F4" s="3"/>
      <c r="G4" s="3"/>
      <c r="H4" s="3"/>
      <c r="I4" s="3"/>
      <c r="J4" s="3"/>
      <c r="K4" s="3"/>
    </row>
    <row r="5" spans="1:11" ht="30" x14ac:dyDescent="0.25">
      <c r="A5" s="2" t="s">
        <v>6</v>
      </c>
      <c r="B5" s="2" t="s">
        <v>5</v>
      </c>
      <c r="C5" s="2"/>
      <c r="D5" s="2"/>
      <c r="E5" s="3"/>
      <c r="F5" s="3"/>
      <c r="G5" s="3"/>
      <c r="H5" s="3"/>
      <c r="I5" s="3"/>
      <c r="J5" s="3"/>
      <c r="K5" s="3"/>
    </row>
    <row r="6" spans="1:1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30" x14ac:dyDescent="0.25">
      <c r="A8" s="4" t="s">
        <v>13</v>
      </c>
      <c r="B8" s="5" t="s">
        <v>14</v>
      </c>
      <c r="C8" s="3"/>
      <c r="D8" s="5" t="s">
        <v>7</v>
      </c>
      <c r="E8" s="5" t="s">
        <v>8</v>
      </c>
      <c r="F8" s="3"/>
      <c r="G8" s="4" t="s">
        <v>17</v>
      </c>
      <c r="H8" s="4" t="s">
        <v>18</v>
      </c>
      <c r="I8" s="3"/>
      <c r="J8" s="4" t="s">
        <v>19</v>
      </c>
      <c r="K8" s="4" t="s">
        <v>20</v>
      </c>
    </row>
    <row r="9" spans="1:11" x14ac:dyDescent="0.25">
      <c r="A9" s="3">
        <v>2.1</v>
      </c>
      <c r="B9" s="3">
        <v>0.05</v>
      </c>
      <c r="C9" s="3"/>
      <c r="D9" s="3">
        <v>37</v>
      </c>
      <c r="E9" s="3">
        <v>36</v>
      </c>
      <c r="F9" s="3"/>
      <c r="G9" s="6">
        <f>D9-$D$23</f>
        <v>3.3846153846153868</v>
      </c>
      <c r="H9" s="6">
        <f>E9-$E$23</f>
        <v>-15.46153846153846</v>
      </c>
      <c r="I9" s="3"/>
      <c r="J9" s="6">
        <f>G9^2</f>
        <v>11.455621301775162</v>
      </c>
      <c r="K9" s="6">
        <f>H9^2</f>
        <v>239.05917159763308</v>
      </c>
    </row>
    <row r="10" spans="1:11" x14ac:dyDescent="0.25">
      <c r="A10" s="3">
        <v>2.88</v>
      </c>
      <c r="B10" s="3">
        <v>0.01</v>
      </c>
      <c r="C10" s="3"/>
      <c r="D10" s="3">
        <v>41</v>
      </c>
      <c r="E10" s="3">
        <v>60</v>
      </c>
      <c r="F10" s="3"/>
      <c r="G10" s="6">
        <f t="shared" ref="G10:G21" si="0">D10-$D$23</f>
        <v>7.3846153846153868</v>
      </c>
      <c r="H10" s="6">
        <f t="shared" ref="H10:H21" si="1">E10-$E$23</f>
        <v>8.5384615384615401</v>
      </c>
      <c r="I10" s="3"/>
      <c r="J10" s="6">
        <f t="shared" ref="J10:J21" si="2">G10^2</f>
        <v>54.532544378698255</v>
      </c>
      <c r="K10" s="6">
        <f t="shared" ref="K10:K21" si="3">H10^2</f>
        <v>72.905325443787007</v>
      </c>
    </row>
    <row r="11" spans="1:11" x14ac:dyDescent="0.25">
      <c r="A11" s="3"/>
      <c r="B11" s="3"/>
      <c r="C11" s="3"/>
      <c r="D11" s="3">
        <v>49</v>
      </c>
      <c r="E11" s="3">
        <v>50</v>
      </c>
      <c r="F11" s="3"/>
      <c r="G11" s="6">
        <f t="shared" si="0"/>
        <v>15.384615384615387</v>
      </c>
      <c r="H11" s="6">
        <f t="shared" si="1"/>
        <v>-1.4615384615384599</v>
      </c>
      <c r="I11" s="3"/>
      <c r="J11" s="6">
        <f t="shared" si="2"/>
        <v>236.68639053254444</v>
      </c>
      <c r="K11" s="6">
        <f t="shared" si="3"/>
        <v>2.1360946745562082</v>
      </c>
    </row>
    <row r="12" spans="1:11" x14ac:dyDescent="0.25">
      <c r="A12" s="3"/>
      <c r="B12" s="3"/>
      <c r="C12" s="3"/>
      <c r="D12" s="3">
        <v>48</v>
      </c>
      <c r="E12" s="3">
        <v>41</v>
      </c>
      <c r="F12" s="3"/>
      <c r="G12" s="6">
        <f t="shared" si="0"/>
        <v>14.384615384615387</v>
      </c>
      <c r="H12" s="6">
        <f t="shared" si="1"/>
        <v>-10.46153846153846</v>
      </c>
      <c r="I12" s="3"/>
      <c r="J12" s="6">
        <f t="shared" si="2"/>
        <v>206.91715976331366</v>
      </c>
      <c r="K12" s="6">
        <f t="shared" si="3"/>
        <v>109.44378698224848</v>
      </c>
    </row>
    <row r="13" spans="1:11" x14ac:dyDescent="0.25">
      <c r="A13" s="3"/>
      <c r="B13" s="3"/>
      <c r="C13" s="3"/>
      <c r="D13" s="3">
        <v>48</v>
      </c>
      <c r="E13" s="3">
        <v>61</v>
      </c>
      <c r="F13" s="3"/>
      <c r="G13" s="6">
        <f t="shared" si="0"/>
        <v>14.384615384615387</v>
      </c>
      <c r="H13" s="6">
        <f t="shared" si="1"/>
        <v>9.5384615384615401</v>
      </c>
      <c r="I13" s="3"/>
      <c r="J13" s="6">
        <f t="shared" si="2"/>
        <v>206.91715976331366</v>
      </c>
      <c r="K13" s="6">
        <f t="shared" si="3"/>
        <v>90.982248520710087</v>
      </c>
    </row>
    <row r="14" spans="1:11" x14ac:dyDescent="0.25">
      <c r="A14" s="3"/>
      <c r="B14" s="3"/>
      <c r="C14" s="3"/>
      <c r="D14" s="3">
        <v>26</v>
      </c>
      <c r="E14" s="3">
        <v>39</v>
      </c>
      <c r="F14" s="3"/>
      <c r="G14" s="6">
        <f t="shared" si="0"/>
        <v>-7.6153846153846132</v>
      </c>
      <c r="H14" s="6">
        <f t="shared" si="1"/>
        <v>-12.46153846153846</v>
      </c>
      <c r="I14" s="3"/>
      <c r="J14" s="6">
        <f t="shared" si="2"/>
        <v>57.994082840236651</v>
      </c>
      <c r="K14" s="6">
        <f t="shared" si="3"/>
        <v>155.28994082840234</v>
      </c>
    </row>
    <row r="15" spans="1:11" x14ac:dyDescent="0.25">
      <c r="A15" s="3"/>
      <c r="B15" s="3"/>
      <c r="C15" s="3"/>
      <c r="D15" s="3">
        <v>40</v>
      </c>
      <c r="E15" s="3">
        <v>40</v>
      </c>
      <c r="F15" s="3"/>
      <c r="G15" s="6">
        <f t="shared" si="0"/>
        <v>6.3846153846153868</v>
      </c>
      <c r="H15" s="6">
        <f t="shared" si="1"/>
        <v>-11.46153846153846</v>
      </c>
      <c r="I15" s="3"/>
      <c r="J15" s="6">
        <f t="shared" si="2"/>
        <v>40.763313609467481</v>
      </c>
      <c r="K15" s="6">
        <f t="shared" si="3"/>
        <v>131.3668639053254</v>
      </c>
    </row>
    <row r="16" spans="1:11" x14ac:dyDescent="0.25">
      <c r="A16" s="3"/>
      <c r="B16" s="3"/>
      <c r="C16" s="3"/>
      <c r="D16" s="3">
        <v>22</v>
      </c>
      <c r="E16" s="3">
        <v>75</v>
      </c>
      <c r="F16" s="3"/>
      <c r="G16" s="6">
        <f t="shared" si="0"/>
        <v>-11.615384615384613</v>
      </c>
      <c r="H16" s="6">
        <f t="shared" si="1"/>
        <v>23.53846153846154</v>
      </c>
      <c r="I16" s="3"/>
      <c r="J16" s="6">
        <f t="shared" si="2"/>
        <v>134.91715976331355</v>
      </c>
      <c r="K16" s="6">
        <f t="shared" si="3"/>
        <v>554.05917159763317</v>
      </c>
    </row>
    <row r="17" spans="1:11" x14ac:dyDescent="0.25">
      <c r="A17" s="3"/>
      <c r="B17" s="3"/>
      <c r="C17" s="3"/>
      <c r="D17" s="3">
        <v>47</v>
      </c>
      <c r="E17" s="3">
        <v>46</v>
      </c>
      <c r="F17" s="3"/>
      <c r="G17" s="6">
        <f t="shared" si="0"/>
        <v>13.384615384615387</v>
      </c>
      <c r="H17" s="6">
        <f t="shared" si="1"/>
        <v>-5.4615384615384599</v>
      </c>
      <c r="I17" s="3"/>
      <c r="J17" s="6">
        <f t="shared" si="2"/>
        <v>179.14792899408289</v>
      </c>
      <c r="K17" s="6">
        <f t="shared" si="3"/>
        <v>29.828402366863887</v>
      </c>
    </row>
    <row r="18" spans="1:11" x14ac:dyDescent="0.25">
      <c r="A18" s="3"/>
      <c r="B18" s="3"/>
      <c r="C18" s="3"/>
      <c r="D18" s="3">
        <v>11</v>
      </c>
      <c r="E18" s="3">
        <v>66</v>
      </c>
      <c r="F18" s="3"/>
      <c r="G18" s="6">
        <f t="shared" si="0"/>
        <v>-22.615384615384613</v>
      </c>
      <c r="H18" s="6">
        <f t="shared" si="1"/>
        <v>14.53846153846154</v>
      </c>
      <c r="I18" s="3"/>
      <c r="J18" s="6">
        <f t="shared" si="2"/>
        <v>511.45562130177507</v>
      </c>
      <c r="K18" s="6">
        <f t="shared" si="3"/>
        <v>211.36686390532549</v>
      </c>
    </row>
    <row r="19" spans="1:11" x14ac:dyDescent="0.25">
      <c r="A19" s="3"/>
      <c r="B19" s="3"/>
      <c r="C19" s="3"/>
      <c r="D19" s="3">
        <v>21</v>
      </c>
      <c r="E19" s="3">
        <v>54</v>
      </c>
      <c r="F19" s="3"/>
      <c r="G19" s="6">
        <f t="shared" si="0"/>
        <v>-12.615384615384613</v>
      </c>
      <c r="H19" s="6">
        <f t="shared" si="1"/>
        <v>2.5384615384615401</v>
      </c>
      <c r="I19" s="3"/>
      <c r="J19" s="6">
        <f t="shared" si="2"/>
        <v>159.14792899408278</v>
      </c>
      <c r="K19" s="6">
        <f t="shared" si="3"/>
        <v>6.443786982248529</v>
      </c>
    </row>
    <row r="20" spans="1:11" x14ac:dyDescent="0.25">
      <c r="A20" s="3"/>
      <c r="B20" s="3"/>
      <c r="C20" s="3"/>
      <c r="D20" s="3">
        <v>21</v>
      </c>
      <c r="E20" s="3">
        <v>46</v>
      </c>
      <c r="F20" s="3"/>
      <c r="G20" s="6">
        <f t="shared" si="0"/>
        <v>-12.615384615384613</v>
      </c>
      <c r="H20" s="6">
        <f t="shared" si="1"/>
        <v>-5.4615384615384599</v>
      </c>
      <c r="I20" s="3"/>
      <c r="J20" s="6">
        <f t="shared" si="2"/>
        <v>159.14792899408278</v>
      </c>
      <c r="K20" s="6">
        <f t="shared" si="3"/>
        <v>29.828402366863887</v>
      </c>
    </row>
    <row r="21" spans="1:11" x14ac:dyDescent="0.25">
      <c r="A21" s="3"/>
      <c r="B21" s="3"/>
      <c r="C21" s="3"/>
      <c r="D21" s="3">
        <v>26</v>
      </c>
      <c r="E21" s="3">
        <v>55</v>
      </c>
      <c r="F21" s="3"/>
      <c r="G21" s="6">
        <f t="shared" si="0"/>
        <v>-7.6153846153846132</v>
      </c>
      <c r="H21" s="6">
        <f t="shared" si="1"/>
        <v>3.5384615384615401</v>
      </c>
      <c r="I21" s="3"/>
      <c r="J21" s="6">
        <f t="shared" si="2"/>
        <v>57.994082840236651</v>
      </c>
      <c r="K21" s="6">
        <f t="shared" si="3"/>
        <v>12.520710059171609</v>
      </c>
    </row>
    <row r="22" spans="1:11" x14ac:dyDescent="0.25">
      <c r="A22" s="3"/>
      <c r="B22" s="3"/>
      <c r="C22" s="3" t="s">
        <v>15</v>
      </c>
      <c r="D22" s="3">
        <f>SUM(D9:D21)</f>
        <v>437</v>
      </c>
      <c r="E22" s="3">
        <f>SUM(E9:E21)</f>
        <v>669</v>
      </c>
      <c r="F22" s="3"/>
      <c r="G22" s="3"/>
      <c r="H22" s="3"/>
      <c r="I22" s="3" t="s">
        <v>21</v>
      </c>
      <c r="J22" s="6">
        <f>SUM(J9:J21)</f>
        <v>2017.0769230769231</v>
      </c>
      <c r="K22" s="6">
        <f>SUM(K9:K21)</f>
        <v>1645.2307692307693</v>
      </c>
    </row>
    <row r="23" spans="1:11" x14ac:dyDescent="0.25">
      <c r="A23" s="3"/>
      <c r="B23" s="3"/>
      <c r="C23" s="3" t="s">
        <v>16</v>
      </c>
      <c r="D23" s="6">
        <f>AVERAGE(D9:D21)</f>
        <v>33.615384615384613</v>
      </c>
      <c r="E23" s="6">
        <f>AVERAGE(E9:E21)</f>
        <v>51.46153846153846</v>
      </c>
      <c r="F23" s="3"/>
      <c r="G23" s="3"/>
      <c r="H23" s="3"/>
      <c r="I23" s="3"/>
      <c r="J23" s="3"/>
      <c r="K23" s="3"/>
    </row>
    <row r="24" spans="1:11" x14ac:dyDescent="0.25">
      <c r="A24" s="3"/>
      <c r="B24" s="3"/>
      <c r="C24" s="3" t="s">
        <v>22</v>
      </c>
      <c r="D24" s="6">
        <f>J22</f>
        <v>2017.0769230769231</v>
      </c>
      <c r="E24" s="6">
        <f>K22</f>
        <v>1645.2307692307693</v>
      </c>
      <c r="F24" s="3"/>
      <c r="G24" s="3"/>
      <c r="H24" s="3"/>
      <c r="I24" s="3"/>
      <c r="J24" s="3"/>
      <c r="K24" s="3"/>
    </row>
    <row r="25" spans="1:11" x14ac:dyDescent="0.25">
      <c r="A25" s="3"/>
      <c r="B25" s="3"/>
      <c r="C25" s="3" t="s">
        <v>23</v>
      </c>
      <c r="D25" s="3">
        <f>COUNT(D9:D21)</f>
        <v>13</v>
      </c>
      <c r="E25" s="3">
        <f>COUNT(E9:E21)</f>
        <v>13</v>
      </c>
      <c r="F25" s="3"/>
      <c r="G25" s="3"/>
      <c r="H25" s="3"/>
      <c r="I25" s="3"/>
      <c r="J25" s="3"/>
      <c r="K25" s="3"/>
    </row>
    <row r="26" spans="1:11" x14ac:dyDescent="0.25">
      <c r="A26" s="3"/>
      <c r="B26" s="3"/>
      <c r="C26" s="3"/>
      <c r="D26" s="3" t="s">
        <v>24</v>
      </c>
      <c r="E26" s="3" t="s">
        <v>25</v>
      </c>
      <c r="F26" s="3"/>
      <c r="G26" s="3"/>
      <c r="H26" s="3"/>
      <c r="I26" s="3"/>
      <c r="J26" s="3"/>
      <c r="K26" s="3"/>
    </row>
    <row r="28" spans="1:11" ht="30" x14ac:dyDescent="0.25">
      <c r="A28" s="3"/>
      <c r="B28" s="3"/>
      <c r="C28" s="3" t="s">
        <v>0</v>
      </c>
      <c r="D28" s="2" t="s">
        <v>26</v>
      </c>
      <c r="E28" s="6">
        <f>((D23-E23)/E29)*SQRT((D25*E25)/(D25+E25))</f>
        <v>-3.6832357490202479</v>
      </c>
    </row>
    <row r="29" spans="1:11" ht="45" x14ac:dyDescent="0.25">
      <c r="A29" s="3"/>
      <c r="B29" s="3"/>
      <c r="C29" s="3" t="s">
        <v>27</v>
      </c>
      <c r="D29" s="2" t="s">
        <v>28</v>
      </c>
      <c r="E29" s="6">
        <f>SQRT((J22+K22)/((D25+E25)-2))</f>
        <v>12.352981577180216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Sengupta</dc:creator>
  <cp:lastModifiedBy>Chandan Sengupta</cp:lastModifiedBy>
  <dcterms:created xsi:type="dcterms:W3CDTF">2015-06-05T18:17:20Z</dcterms:created>
  <dcterms:modified xsi:type="dcterms:W3CDTF">2023-04-02T14:56:10Z</dcterms:modified>
</cp:coreProperties>
</file>