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DS WorkFlow\Data Is Good Class Files\Batches\2023-Classes\19th Nov Batch - Current\"/>
    </mc:Choice>
  </mc:AlternateContent>
  <xr:revisionPtr revIDLastSave="0" documentId="13_ncr:1_{358925A2-CD0D-404F-824A-865C506B08D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2" i="1" l="1"/>
  <c r="B31" i="1"/>
  <c r="K22" i="1"/>
  <c r="K21" i="1"/>
  <c r="J10" i="1"/>
  <c r="L10" i="1"/>
  <c r="M10" i="1"/>
  <c r="O10" i="1"/>
  <c r="P10" i="1"/>
  <c r="P7" i="1"/>
  <c r="P8" i="1"/>
  <c r="P9" i="1"/>
  <c r="P6" i="1"/>
  <c r="M7" i="1"/>
  <c r="M8" i="1"/>
  <c r="M9" i="1"/>
  <c r="M6" i="1"/>
  <c r="J7" i="1"/>
  <c r="J8" i="1"/>
  <c r="J9" i="1"/>
  <c r="J6" i="1"/>
  <c r="I10" i="1"/>
  <c r="B20" i="1" s="1"/>
  <c r="K14" i="1" s="1"/>
  <c r="B24" i="1" l="1"/>
  <c r="K16" i="1"/>
  <c r="K15" i="1"/>
  <c r="B25" i="1" l="1"/>
  <c r="K17" i="1"/>
  <c r="K18" i="1"/>
  <c r="B26" i="1"/>
  <c r="B28" i="1" l="1"/>
  <c r="K19" i="1"/>
  <c r="B29" i="1" s="1"/>
  <c r="B27" i="1"/>
  <c r="K20" i="1" l="1"/>
  <c r="B30" i="1" s="1"/>
</calcChain>
</file>

<file path=xl/sharedStrings.xml><?xml version="1.0" encoding="utf-8"?>
<sst xmlns="http://schemas.openxmlformats.org/spreadsheetml/2006/main" count="60" uniqueCount="53">
  <si>
    <t>Annova Test</t>
  </si>
  <si>
    <t>Among Group</t>
  </si>
  <si>
    <t>Students appearing for an exam</t>
  </si>
  <si>
    <t>There are 25 questions in the exam</t>
  </si>
  <si>
    <t>There are 12 students</t>
  </si>
  <si>
    <t>Appearing for exams in three locations</t>
  </si>
  <si>
    <t>The location noise levels are - Low , Medium , Loud</t>
  </si>
  <si>
    <t>In each location we have 4 students</t>
  </si>
  <si>
    <t>Null Hypothesis</t>
  </si>
  <si>
    <t>The students are able to attempt different number of questions</t>
  </si>
  <si>
    <t>Within Group</t>
  </si>
  <si>
    <t>3 Groups</t>
  </si>
  <si>
    <t>4 Students in each group</t>
  </si>
  <si>
    <t>Noise and questions attempted has a negative co relation</t>
  </si>
  <si>
    <t>Alternate Hypothesis</t>
  </si>
  <si>
    <t>Noise and questions attempted does not have a negative co relation</t>
  </si>
  <si>
    <t>Low Noise</t>
  </si>
  <si>
    <t>Medium Noise</t>
  </si>
  <si>
    <t>Loud Noise</t>
  </si>
  <si>
    <t>Students</t>
  </si>
  <si>
    <t>Questions Answered(x)</t>
  </si>
  <si>
    <t>x^2</t>
  </si>
  <si>
    <t>X^2</t>
  </si>
  <si>
    <t>Total Number of Students (N)</t>
  </si>
  <si>
    <t>Number of Students in each category (n)</t>
  </si>
  <si>
    <t>Number Of Noise Category (K)</t>
  </si>
  <si>
    <t>Correction Term (CX)</t>
  </si>
  <si>
    <t>Sum Of Square Among Group (Ssa)</t>
  </si>
  <si>
    <t>Sum Of Square Within Group (Ssw)</t>
  </si>
  <si>
    <t>Mean Of Sum Of Square Among Group (MSSa)</t>
  </si>
  <si>
    <t>Mean Of Sum Of Square Within Group (MSSw)</t>
  </si>
  <si>
    <t>F ratio</t>
  </si>
  <si>
    <t>Degree Of Freedom - Among groups</t>
  </si>
  <si>
    <t>Degree Of Freedom - Within groups</t>
  </si>
  <si>
    <t>Term Formulas</t>
  </si>
  <si>
    <t>Total Questions Answered</t>
  </si>
  <si>
    <t>(total questions answered squared)/total number of Students</t>
  </si>
  <si>
    <t>(Sum of squared questions answered - correction term)</t>
  </si>
  <si>
    <t>(total number q solved squared/n of students in each cat)-correction term</t>
  </si>
  <si>
    <t>SSw</t>
  </si>
  <si>
    <t>SSa</t>
  </si>
  <si>
    <t>SSt - Ssa</t>
  </si>
  <si>
    <t>SSt</t>
  </si>
  <si>
    <t>Sum Of Square Total (SSt)</t>
  </si>
  <si>
    <t>MSSa</t>
  </si>
  <si>
    <t>MSSw</t>
  </si>
  <si>
    <t>ssw/(total students - noise categories)</t>
  </si>
  <si>
    <t>MSSa/MSSw</t>
  </si>
  <si>
    <t>DF (Among groups)</t>
  </si>
  <si>
    <t>DF (Within groups)</t>
  </si>
  <si>
    <t>Total Students - Noise Categories</t>
  </si>
  <si>
    <t>SSa/(noise categories - 1)</t>
  </si>
  <si>
    <t>Noise categories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</si>
</sst>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left"/>
    </xf>
    <xf numFmtId="2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workbookViewId="0">
      <selection activeCell="J35" sqref="J35"/>
    </sheetView>
  </sheetViews>
  <sheetFormatPr defaultRowHeight="14.5" x14ac:dyDescent="0.35"/>
  <cols>
    <col min="1" max="1" width="41.7265625" customWidth="1"/>
    <col min="2" max="2" width="21.26953125" customWidth="1"/>
    <col min="5" max="5" width="21.54296875" customWidth="1"/>
    <col min="8" max="8" width="8.453125" bestFit="1" customWidth="1"/>
    <col min="9" max="9" width="21.6328125" customWidth="1"/>
    <col min="10" max="10" width="62.81640625" customWidth="1"/>
    <col min="11" max="11" width="9.54296875" customWidth="1"/>
    <col min="12" max="12" width="21.7265625" customWidth="1"/>
    <col min="13" max="13" width="14.1796875" customWidth="1"/>
    <col min="14" max="14" width="8.453125" bestFit="1" customWidth="1"/>
    <col min="15" max="15" width="21.26953125" bestFit="1" customWidth="1"/>
  </cols>
  <sheetData>
    <row r="1" spans="1:16" x14ac:dyDescent="0.35">
      <c r="A1" s="3" t="s">
        <v>0</v>
      </c>
      <c r="B1" s="3"/>
      <c r="C1" s="3"/>
      <c r="D1" s="3"/>
      <c r="E1" s="3"/>
    </row>
    <row r="2" spans="1:16" x14ac:dyDescent="0.35">
      <c r="A2" s="6" t="s">
        <v>1</v>
      </c>
      <c r="B2" s="9" t="s">
        <v>11</v>
      </c>
      <c r="C2" s="10"/>
      <c r="D2" s="10"/>
      <c r="E2" s="11"/>
    </row>
    <row r="3" spans="1:16" x14ac:dyDescent="0.35">
      <c r="A3" s="6" t="s">
        <v>10</v>
      </c>
      <c r="B3" s="9" t="s">
        <v>12</v>
      </c>
      <c r="C3" s="10"/>
      <c r="D3" s="10"/>
      <c r="E3" s="11"/>
    </row>
    <row r="4" spans="1:16" x14ac:dyDescent="0.35">
      <c r="A4" s="1"/>
      <c r="B4" s="1"/>
      <c r="C4" s="1"/>
      <c r="D4" s="1"/>
      <c r="E4" s="1"/>
      <c r="H4" s="3" t="s">
        <v>16</v>
      </c>
      <c r="I4" s="3"/>
      <c r="J4" s="3"/>
      <c r="K4" s="3" t="s">
        <v>17</v>
      </c>
      <c r="L4" s="3"/>
      <c r="M4" s="3"/>
      <c r="N4" s="3" t="s">
        <v>18</v>
      </c>
      <c r="O4" s="3"/>
      <c r="P4" s="3"/>
    </row>
    <row r="5" spans="1:16" x14ac:dyDescent="0.35">
      <c r="A5" s="1"/>
      <c r="B5" s="1"/>
      <c r="C5" s="1"/>
      <c r="D5" s="1"/>
      <c r="E5" s="1"/>
      <c r="H5" s="6" t="s">
        <v>19</v>
      </c>
      <c r="I5" s="6" t="s">
        <v>20</v>
      </c>
      <c r="J5" s="6" t="s">
        <v>21</v>
      </c>
      <c r="K5" s="6" t="s">
        <v>19</v>
      </c>
      <c r="L5" s="6" t="s">
        <v>20</v>
      </c>
      <c r="M5" s="6" t="s">
        <v>22</v>
      </c>
      <c r="N5" s="6" t="s">
        <v>19</v>
      </c>
      <c r="O5" s="6" t="s">
        <v>20</v>
      </c>
      <c r="P5" s="6" t="s">
        <v>22</v>
      </c>
    </row>
    <row r="6" spans="1:16" x14ac:dyDescent="0.35">
      <c r="A6" s="8" t="s">
        <v>2</v>
      </c>
      <c r="B6" s="8"/>
      <c r="C6" s="8"/>
      <c r="D6" s="8"/>
      <c r="E6" s="8"/>
      <c r="H6" s="5">
        <v>1</v>
      </c>
      <c r="I6" s="5">
        <v>10</v>
      </c>
      <c r="J6" s="5">
        <f>I6^2</f>
        <v>100</v>
      </c>
      <c r="K6" s="5">
        <v>1</v>
      </c>
      <c r="L6" s="5">
        <v>8</v>
      </c>
      <c r="M6" s="5">
        <f>L6^2</f>
        <v>64</v>
      </c>
      <c r="N6" s="5">
        <v>1</v>
      </c>
      <c r="O6" s="5">
        <v>4</v>
      </c>
      <c r="P6" s="5">
        <f>O6^2</f>
        <v>16</v>
      </c>
    </row>
    <row r="7" spans="1:16" x14ac:dyDescent="0.35">
      <c r="A7" s="8" t="s">
        <v>3</v>
      </c>
      <c r="B7" s="8"/>
      <c r="C7" s="8"/>
      <c r="D7" s="8"/>
      <c r="E7" s="8"/>
      <c r="H7" s="5">
        <v>2</v>
      </c>
      <c r="I7" s="5">
        <v>20</v>
      </c>
      <c r="J7" s="5">
        <f t="shared" ref="J7:J9" si="0">I7^2</f>
        <v>400</v>
      </c>
      <c r="K7" s="5">
        <v>2</v>
      </c>
      <c r="L7" s="5">
        <v>3</v>
      </c>
      <c r="M7" s="5">
        <f t="shared" ref="M7:M9" si="1">L7^2</f>
        <v>9</v>
      </c>
      <c r="N7" s="5">
        <v>2</v>
      </c>
      <c r="O7" s="5">
        <v>3</v>
      </c>
      <c r="P7" s="5">
        <f t="shared" ref="P7:P9" si="2">O7^2</f>
        <v>9</v>
      </c>
    </row>
    <row r="8" spans="1:16" x14ac:dyDescent="0.35">
      <c r="A8" s="8" t="s">
        <v>4</v>
      </c>
      <c r="B8" s="8"/>
      <c r="C8" s="8"/>
      <c r="D8" s="8"/>
      <c r="E8" s="8"/>
      <c r="H8" s="5">
        <v>3</v>
      </c>
      <c r="I8" s="5">
        <v>6</v>
      </c>
      <c r="J8" s="5">
        <f t="shared" si="0"/>
        <v>36</v>
      </c>
      <c r="K8" s="5">
        <v>3</v>
      </c>
      <c r="L8" s="5">
        <v>6</v>
      </c>
      <c r="M8" s="5">
        <f t="shared" si="1"/>
        <v>36</v>
      </c>
      <c r="N8" s="5">
        <v>3</v>
      </c>
      <c r="O8" s="5">
        <v>6</v>
      </c>
      <c r="P8" s="5">
        <f t="shared" si="2"/>
        <v>36</v>
      </c>
    </row>
    <row r="9" spans="1:16" x14ac:dyDescent="0.35">
      <c r="A9" s="8" t="s">
        <v>5</v>
      </c>
      <c r="B9" s="8"/>
      <c r="C9" s="8"/>
      <c r="D9" s="8"/>
      <c r="E9" s="8"/>
      <c r="H9" s="5">
        <v>4</v>
      </c>
      <c r="I9" s="5">
        <v>5</v>
      </c>
      <c r="J9" s="5">
        <f t="shared" si="0"/>
        <v>25</v>
      </c>
      <c r="K9" s="5">
        <v>4</v>
      </c>
      <c r="L9" s="5">
        <v>7</v>
      </c>
      <c r="M9" s="5">
        <f t="shared" si="1"/>
        <v>49</v>
      </c>
      <c r="N9" s="5">
        <v>4</v>
      </c>
      <c r="O9" s="5">
        <v>4</v>
      </c>
      <c r="P9" s="5">
        <f t="shared" si="2"/>
        <v>16</v>
      </c>
    </row>
    <row r="10" spans="1:16" x14ac:dyDescent="0.35">
      <c r="A10" s="8" t="s">
        <v>6</v>
      </c>
      <c r="B10" s="8"/>
      <c r="C10" s="8"/>
      <c r="D10" s="8"/>
      <c r="E10" s="8"/>
      <c r="H10" s="5"/>
      <c r="I10" s="6">
        <f>SUM(I6:I9)</f>
        <v>41</v>
      </c>
      <c r="J10" s="6">
        <f t="shared" ref="J10:P10" si="3">SUM(J6:J9)</f>
        <v>561</v>
      </c>
      <c r="K10" s="5"/>
      <c r="L10" s="6">
        <f t="shared" si="3"/>
        <v>24</v>
      </c>
      <c r="M10" s="6">
        <f t="shared" si="3"/>
        <v>158</v>
      </c>
      <c r="N10" s="5"/>
      <c r="O10" s="6">
        <f t="shared" si="3"/>
        <v>17</v>
      </c>
      <c r="P10" s="6">
        <f t="shared" si="3"/>
        <v>77</v>
      </c>
    </row>
    <row r="11" spans="1:16" x14ac:dyDescent="0.35">
      <c r="A11" s="8" t="s">
        <v>7</v>
      </c>
      <c r="B11" s="8"/>
      <c r="C11" s="8"/>
      <c r="D11" s="8"/>
      <c r="E11" s="8"/>
      <c r="H11" s="12"/>
      <c r="I11" s="12"/>
      <c r="J11" s="12"/>
      <c r="K11" s="12"/>
      <c r="L11" s="12"/>
      <c r="M11" s="12"/>
      <c r="N11" s="12"/>
      <c r="O11" s="12"/>
      <c r="P11" s="12"/>
    </row>
    <row r="12" spans="1:16" x14ac:dyDescent="0.35">
      <c r="A12" s="8" t="s">
        <v>9</v>
      </c>
      <c r="B12" s="8"/>
      <c r="C12" s="8"/>
      <c r="D12" s="8"/>
      <c r="E12" s="8"/>
      <c r="H12" s="12"/>
      <c r="I12" s="12"/>
      <c r="J12" s="12"/>
      <c r="K12" s="12"/>
      <c r="L12" s="12"/>
      <c r="M12" s="12"/>
      <c r="N12" s="12"/>
      <c r="O12" s="12"/>
      <c r="P12" s="12"/>
    </row>
    <row r="13" spans="1:16" x14ac:dyDescent="0.35">
      <c r="A13" s="1"/>
      <c r="B13" s="1"/>
      <c r="C13" s="1"/>
      <c r="D13" s="1"/>
      <c r="E13" s="1"/>
      <c r="I13" s="3" t="s">
        <v>34</v>
      </c>
      <c r="J13" s="3"/>
      <c r="K13" s="3"/>
      <c r="L13" s="7"/>
    </row>
    <row r="14" spans="1:16" x14ac:dyDescent="0.35">
      <c r="A14" s="1"/>
      <c r="B14" s="1"/>
      <c r="C14" s="1"/>
      <c r="D14" s="1"/>
      <c r="E14" s="1"/>
      <c r="I14" s="14" t="s">
        <v>26</v>
      </c>
      <c r="J14" s="14" t="s">
        <v>36</v>
      </c>
      <c r="K14" s="15">
        <f>B20^2/B21</f>
        <v>560.33333333333337</v>
      </c>
    </row>
    <row r="15" spans="1:16" x14ac:dyDescent="0.35">
      <c r="A15" s="6" t="s">
        <v>8</v>
      </c>
      <c r="B15" s="4" t="s">
        <v>13</v>
      </c>
      <c r="C15" s="4"/>
      <c r="D15" s="4"/>
      <c r="E15" s="4"/>
      <c r="I15" s="14" t="s">
        <v>42</v>
      </c>
      <c r="J15" s="14" t="s">
        <v>37</v>
      </c>
      <c r="K15" s="15">
        <f>(J10+M10+P10)-K14</f>
        <v>235.66666666666663</v>
      </c>
    </row>
    <row r="16" spans="1:16" x14ac:dyDescent="0.35">
      <c r="A16" s="6" t="s">
        <v>14</v>
      </c>
      <c r="B16" s="4" t="s">
        <v>15</v>
      </c>
      <c r="C16" s="4"/>
      <c r="D16" s="4"/>
      <c r="E16" s="4"/>
      <c r="I16" s="14" t="s">
        <v>40</v>
      </c>
      <c r="J16" s="14" t="s">
        <v>38</v>
      </c>
      <c r="K16" s="15">
        <f>((I10^2/B22)+(L10^2/B22)+(O10^2/B22))-K14</f>
        <v>76.166666666666629</v>
      </c>
    </row>
    <row r="17" spans="1:11" x14ac:dyDescent="0.35">
      <c r="I17" s="14" t="s">
        <v>39</v>
      </c>
      <c r="J17" s="14" t="s">
        <v>41</v>
      </c>
      <c r="K17" s="15">
        <f>K15-K16</f>
        <v>159.5</v>
      </c>
    </row>
    <row r="18" spans="1:11" x14ac:dyDescent="0.35">
      <c r="I18" s="14" t="s">
        <v>44</v>
      </c>
      <c r="J18" s="14" t="s">
        <v>51</v>
      </c>
      <c r="K18" s="15">
        <f>K16/(B23-1)</f>
        <v>38.083333333333314</v>
      </c>
    </row>
    <row r="19" spans="1:11" x14ac:dyDescent="0.35">
      <c r="I19" s="14" t="s">
        <v>45</v>
      </c>
      <c r="J19" s="14" t="s">
        <v>46</v>
      </c>
      <c r="K19" s="15">
        <f>K17/(B21-B23)</f>
        <v>17.722222222222221</v>
      </c>
    </row>
    <row r="20" spans="1:11" x14ac:dyDescent="0.35">
      <c r="A20" s="2" t="s">
        <v>35</v>
      </c>
      <c r="B20" s="5">
        <f>SUM(I10,L10,O10)</f>
        <v>82</v>
      </c>
      <c r="I20" s="14" t="s">
        <v>31</v>
      </c>
      <c r="J20" s="14" t="s">
        <v>47</v>
      </c>
      <c r="K20" s="15">
        <f>K18/K19</f>
        <v>2.1489028213166135</v>
      </c>
    </row>
    <row r="21" spans="1:11" x14ac:dyDescent="0.35">
      <c r="A21" s="2" t="s">
        <v>23</v>
      </c>
      <c r="B21" s="5">
        <v>12</v>
      </c>
      <c r="I21" s="14" t="s">
        <v>48</v>
      </c>
      <c r="J21" s="14" t="s">
        <v>52</v>
      </c>
      <c r="K21" s="16">
        <f>B23-1</f>
        <v>2</v>
      </c>
    </row>
    <row r="22" spans="1:11" x14ac:dyDescent="0.35">
      <c r="A22" s="2" t="s">
        <v>24</v>
      </c>
      <c r="B22" s="5">
        <v>4</v>
      </c>
      <c r="I22" s="14" t="s">
        <v>49</v>
      </c>
      <c r="J22" s="14" t="s">
        <v>50</v>
      </c>
      <c r="K22" s="16">
        <f>B21-B23</f>
        <v>9</v>
      </c>
    </row>
    <row r="23" spans="1:11" x14ac:dyDescent="0.35">
      <c r="A23" s="2" t="s">
        <v>25</v>
      </c>
      <c r="B23" s="5">
        <v>3</v>
      </c>
    </row>
    <row r="24" spans="1:11" x14ac:dyDescent="0.35">
      <c r="A24" s="2" t="s">
        <v>26</v>
      </c>
      <c r="B24" s="13">
        <f>K14</f>
        <v>560.33333333333337</v>
      </c>
    </row>
    <row r="25" spans="1:11" x14ac:dyDescent="0.35">
      <c r="A25" s="2" t="s">
        <v>43</v>
      </c>
      <c r="B25" s="13">
        <f>K15</f>
        <v>235.66666666666663</v>
      </c>
    </row>
    <row r="26" spans="1:11" x14ac:dyDescent="0.35">
      <c r="A26" s="2" t="s">
        <v>27</v>
      </c>
      <c r="B26" s="13">
        <f>K16</f>
        <v>76.166666666666629</v>
      </c>
    </row>
    <row r="27" spans="1:11" x14ac:dyDescent="0.35">
      <c r="A27" s="2" t="s">
        <v>28</v>
      </c>
      <c r="B27" s="13">
        <f>K17</f>
        <v>159.5</v>
      </c>
    </row>
    <row r="28" spans="1:11" x14ac:dyDescent="0.35">
      <c r="A28" s="2" t="s">
        <v>29</v>
      </c>
      <c r="B28" s="13">
        <f>K18</f>
        <v>38.083333333333314</v>
      </c>
    </row>
    <row r="29" spans="1:11" x14ac:dyDescent="0.35">
      <c r="A29" s="2" t="s">
        <v>30</v>
      </c>
      <c r="B29" s="13">
        <f>K19</f>
        <v>17.722222222222221</v>
      </c>
    </row>
    <row r="30" spans="1:11" x14ac:dyDescent="0.35">
      <c r="A30" s="2" t="s">
        <v>31</v>
      </c>
      <c r="B30" s="13">
        <f>K20</f>
        <v>2.1489028213166135</v>
      </c>
    </row>
    <row r="31" spans="1:11" x14ac:dyDescent="0.35">
      <c r="A31" s="2" t="s">
        <v>32</v>
      </c>
      <c r="B31" s="5">
        <f>K21</f>
        <v>2</v>
      </c>
    </row>
    <row r="32" spans="1:11" x14ac:dyDescent="0.35">
      <c r="A32" s="2" t="s">
        <v>33</v>
      </c>
      <c r="B32" s="5">
        <f>K22</f>
        <v>9</v>
      </c>
    </row>
  </sheetData>
  <mergeCells count="16">
    <mergeCell ref="H4:J4"/>
    <mergeCell ref="K4:M4"/>
    <mergeCell ref="N4:P4"/>
    <mergeCell ref="I13:K13"/>
    <mergeCell ref="A11:E11"/>
    <mergeCell ref="A12:E12"/>
    <mergeCell ref="B15:E15"/>
    <mergeCell ref="B16:E16"/>
    <mergeCell ref="B2:E2"/>
    <mergeCell ref="B3:E3"/>
    <mergeCell ref="A1:E1"/>
    <mergeCell ref="A6:E6"/>
    <mergeCell ref="A7:E7"/>
    <mergeCell ref="A8:E8"/>
    <mergeCell ref="A9:E9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>Chandan Sengupta</cp:lastModifiedBy>
  <dcterms:created xsi:type="dcterms:W3CDTF">2015-06-05T18:17:20Z</dcterms:created>
  <dcterms:modified xsi:type="dcterms:W3CDTF">2024-02-05T02:20:53Z</dcterms:modified>
</cp:coreProperties>
</file>