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  <sheet state="visible" name="Folha2" sheetId="2" r:id="rId5"/>
  </sheets>
  <definedNames/>
  <calcPr/>
</workbook>
</file>

<file path=xl/sharedStrings.xml><?xml version="1.0" encoding="utf-8"?>
<sst xmlns="http://schemas.openxmlformats.org/spreadsheetml/2006/main" count="882" uniqueCount="45">
  <si>
    <t>Linguagem</t>
  </si>
  <si>
    <t>Algoritmo</t>
  </si>
  <si>
    <t>Dimensão</t>
  </si>
  <si>
    <t>Resultados</t>
  </si>
  <si>
    <t>Tempo (s)</t>
  </si>
  <si>
    <t>L1</t>
  </si>
  <si>
    <t>L2</t>
  </si>
  <si>
    <t>Cores</t>
  </si>
  <si>
    <t>Alpha</t>
  </si>
  <si>
    <t>Tamanho da amostra</t>
  </si>
  <si>
    <t>C++</t>
  </si>
  <si>
    <t>Mult</t>
  </si>
  <si>
    <t>Stdev Tempo</t>
  </si>
  <si>
    <t>Média Tempo</t>
  </si>
  <si>
    <t>Delta Tempo</t>
  </si>
  <si>
    <t>Intervalo de Confiança Tempo</t>
  </si>
  <si>
    <t>Stdev L1</t>
  </si>
  <si>
    <t>Média L1</t>
  </si>
  <si>
    <t>Delta L1</t>
  </si>
  <si>
    <t>Intervalo de Confiança L1</t>
  </si>
  <si>
    <t>Stdev L2</t>
  </si>
  <si>
    <t>Média L2</t>
  </si>
  <si>
    <t>Delta L2</t>
  </si>
  <si>
    <t>Intervalo de Confiança L2</t>
  </si>
  <si>
    <t>MFlops</t>
  </si>
  <si>
    <t>Line</t>
  </si>
  <si>
    <t>Block (128)</t>
  </si>
  <si>
    <t>Block (256)</t>
  </si>
  <si>
    <t>Block (512)</t>
  </si>
  <si>
    <t>Tseq medio</t>
  </si>
  <si>
    <t>Speedup</t>
  </si>
  <si>
    <t>Eficiencia</t>
  </si>
  <si>
    <t>Parallel 1</t>
  </si>
  <si>
    <t>Parallel 2</t>
  </si>
  <si>
    <t>Java</t>
  </si>
  <si>
    <t>Teste 1</t>
  </si>
  <si>
    <t>Teste 2</t>
  </si>
  <si>
    <t>Teste 3</t>
  </si>
  <si>
    <t>Média</t>
  </si>
  <si>
    <t>Intervalo de Confiança</t>
  </si>
  <si>
    <t>N/A</t>
  </si>
  <si>
    <t>Tamanho do Bloco</t>
  </si>
  <si>
    <t>Paralelo 1</t>
  </si>
  <si>
    <t>Paralelo 2</t>
  </si>
  <si>
    <t>Eficiência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</si>
</sst>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29.25"/>
    <col customWidth="1" min="23" max="23" width="32.13"/>
    <col customWidth="1" min="37" max="37" width="20.7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7</v>
      </c>
      <c r="J2" s="1" t="s">
        <v>8</v>
      </c>
      <c r="K2" s="1" t="s">
        <v>9</v>
      </c>
    </row>
    <row r="3">
      <c r="A3" s="1" t="s">
        <v>10</v>
      </c>
      <c r="B3" s="1" t="s">
        <v>11</v>
      </c>
      <c r="C3" s="1">
        <v>600.0</v>
      </c>
      <c r="D3" s="1">
        <v>180300.0</v>
      </c>
      <c r="E3" s="1">
        <v>0.204</v>
      </c>
      <c r="F3" s="1">
        <v>2.44811945E8</v>
      </c>
      <c r="G3" s="1">
        <v>4.0789971E7</v>
      </c>
      <c r="I3" s="1">
        <v>8.0</v>
      </c>
      <c r="J3" s="1">
        <v>0.05</v>
      </c>
      <c r="K3" s="1">
        <v>3.0</v>
      </c>
    </row>
    <row r="4">
      <c r="A4" s="1" t="s">
        <v>10</v>
      </c>
      <c r="B4" s="1" t="s">
        <v>11</v>
      </c>
      <c r="C4" s="1">
        <v>1000.0</v>
      </c>
      <c r="D4" s="1">
        <v>500500.0</v>
      </c>
      <c r="E4" s="1">
        <v>1.303</v>
      </c>
      <c r="F4" s="1">
        <v>1.216688695E9</v>
      </c>
      <c r="G4" s="1">
        <v>2.82013506E8</v>
      </c>
    </row>
    <row r="5">
      <c r="A5" s="1" t="s">
        <v>10</v>
      </c>
      <c r="B5" s="1" t="s">
        <v>11</v>
      </c>
      <c r="C5" s="1">
        <v>1400.0</v>
      </c>
      <c r="D5" s="1">
        <v>980700.0</v>
      </c>
      <c r="E5" s="1">
        <v>3.325</v>
      </c>
      <c r="F5" s="1">
        <v>3.403967145E9</v>
      </c>
      <c r="G5" s="1">
        <v>1.318395651E9</v>
      </c>
      <c r="I5" s="2" t="s">
        <v>0</v>
      </c>
      <c r="J5" s="2" t="s">
        <v>1</v>
      </c>
      <c r="K5" s="2" t="s">
        <v>2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AA5" s="2" t="s">
        <v>24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1" t="s">
        <v>10</v>
      </c>
      <c r="B6" s="1" t="s">
        <v>11</v>
      </c>
      <c r="C6" s="1">
        <v>1800.0</v>
      </c>
      <c r="D6" s="3">
        <v>1620900.0</v>
      </c>
      <c r="E6" s="1">
        <v>18.167</v>
      </c>
      <c r="F6" s="1">
        <v>9.090586353E9</v>
      </c>
      <c r="G6" s="1">
        <v>7.222601097E9</v>
      </c>
      <c r="I6" s="1" t="s">
        <v>10</v>
      </c>
      <c r="J6" s="1" t="s">
        <v>11</v>
      </c>
      <c r="K6" s="1">
        <v>600.0</v>
      </c>
      <c r="L6" s="4">
        <f t="shared" ref="L6:L12" si="1">STDEV(E3,E10,E17)</f>
        <v>0.004725815626</v>
      </c>
      <c r="M6" s="4">
        <f t="shared" ref="M6:M12" si="2">AVERAGE(E3,E10,E17)</f>
        <v>0.1986666667</v>
      </c>
      <c r="N6" s="4">
        <f t="shared" ref="N6:N57" si="3">CONFIDENCE($J$3,L6,$K$3)</f>
        <v>0.005347665549</v>
      </c>
      <c r="O6" s="4" t="str">
        <f t="shared" ref="O6:O57" si="4">"[" &amp; TEXT(M6 - N6, "0.00") &amp; ", " &amp; TEXT(M6 + N6, "0.00") &amp; "]"</f>
        <v>[0,19, 0,20]</v>
      </c>
      <c r="P6" s="4">
        <f t="shared" ref="P6:P12" si="5">STDEV(F3,F10,F17)</f>
        <v>71470.54771</v>
      </c>
      <c r="Q6" s="1">
        <f t="shared" ref="Q6:Q12" si="6">AVERAGE(F3,F10,F17)</f>
        <v>244729459.7</v>
      </c>
      <c r="R6" s="4">
        <f t="shared" ref="R6:R57" si="7">CONFIDENCE($J$3,P6,$K$3)</f>
        <v>80875.05226</v>
      </c>
      <c r="S6" s="4" t="str">
        <f t="shared" ref="S6:S57" si="8">"[" &amp; TEXT(Q6 - R6, "0.00") &amp; ", " &amp; TEXT(Q6 + R6, "0.00") &amp; "]"</f>
        <v>[244648584,61, 244810334,72]</v>
      </c>
      <c r="T6" s="4">
        <f t="shared" ref="T6:T12" si="9">STDEV(G3,G10,G17)</f>
        <v>1556965.615</v>
      </c>
      <c r="U6" s="4">
        <f t="shared" ref="U6:U12" si="10">AVERAGE(G3,G10,G17)</f>
        <v>39271025.67</v>
      </c>
      <c r="V6" s="4">
        <f t="shared" ref="V6:V57" si="11">CONFIDENCE($J$3,T6,$K$3)</f>
        <v>1761840.08</v>
      </c>
      <c r="W6" s="4" t="str">
        <f t="shared" ref="W6:W57" si="12">"[" &amp; TEXT(U6 - V6, "0.00") &amp; ", " &amp; TEXT(U6 + V6, "0.00") &amp; "]"</f>
        <v>[37509185,59, 41032865,75]</v>
      </c>
      <c r="AA6" s="4">
        <f t="shared" ref="AA6:AA57" si="13">(2*(K6^3))/M6/1000000</f>
        <v>2174.496644</v>
      </c>
    </row>
    <row r="7">
      <c r="A7" s="1" t="s">
        <v>10</v>
      </c>
      <c r="B7" s="1" t="s">
        <v>11</v>
      </c>
      <c r="C7" s="1">
        <v>2200.0</v>
      </c>
      <c r="D7" s="3">
        <v>2421100.0</v>
      </c>
      <c r="E7" s="1">
        <v>38.303</v>
      </c>
      <c r="F7" s="1">
        <v>1.7642338073E10</v>
      </c>
      <c r="G7" s="1">
        <v>2.185253174E10</v>
      </c>
      <c r="I7" s="1" t="s">
        <v>10</v>
      </c>
      <c r="J7" s="1" t="s">
        <v>11</v>
      </c>
      <c r="K7" s="1">
        <v>1000.0</v>
      </c>
      <c r="L7" s="4">
        <f t="shared" si="1"/>
        <v>0.116258333</v>
      </c>
      <c r="M7" s="4">
        <f t="shared" si="2"/>
        <v>1.169</v>
      </c>
      <c r="N7" s="4">
        <f t="shared" si="3"/>
        <v>0.1315562712</v>
      </c>
      <c r="O7" s="4" t="str">
        <f t="shared" si="4"/>
        <v>[1,04, 1,30]</v>
      </c>
      <c r="P7" s="4">
        <f t="shared" si="5"/>
        <v>6361941.5</v>
      </c>
      <c r="Q7" s="1">
        <f t="shared" si="6"/>
        <v>1209342586</v>
      </c>
      <c r="R7" s="4">
        <f t="shared" si="7"/>
        <v>7199082.248</v>
      </c>
      <c r="S7" s="4" t="str">
        <f t="shared" si="8"/>
        <v>[1202143503,42, 1216541667,91]</v>
      </c>
      <c r="T7" s="4">
        <f t="shared" si="9"/>
        <v>5047939.255</v>
      </c>
      <c r="U7" s="4">
        <f t="shared" si="10"/>
        <v>286261416.7</v>
      </c>
      <c r="V7" s="4">
        <f t="shared" si="11"/>
        <v>5712176.053</v>
      </c>
      <c r="W7" s="4" t="str">
        <f t="shared" si="12"/>
        <v>[280549240,61, 291973592,72]</v>
      </c>
      <c r="AA7" s="4">
        <f t="shared" si="13"/>
        <v>1710.863986</v>
      </c>
    </row>
    <row r="8">
      <c r="A8" s="1" t="s">
        <v>10</v>
      </c>
      <c r="B8" s="1" t="s">
        <v>11</v>
      </c>
      <c r="C8" s="1">
        <v>2600.0</v>
      </c>
      <c r="D8" s="3">
        <v>3381300.0</v>
      </c>
      <c r="E8" s="1">
        <v>68.796</v>
      </c>
      <c r="F8" s="1">
        <v>3.0895918248E10</v>
      </c>
      <c r="G8" s="1">
        <v>5.1610346516E10</v>
      </c>
      <c r="I8" s="1" t="s">
        <v>10</v>
      </c>
      <c r="J8" s="1" t="s">
        <v>11</v>
      </c>
      <c r="K8" s="1">
        <v>1400.0</v>
      </c>
      <c r="L8" s="4">
        <f t="shared" si="1"/>
        <v>0.06703978918</v>
      </c>
      <c r="M8" s="4">
        <f t="shared" si="2"/>
        <v>3.402333333</v>
      </c>
      <c r="N8" s="4">
        <f t="shared" si="3"/>
        <v>0.07586126911</v>
      </c>
      <c r="O8" s="4" t="str">
        <f t="shared" si="4"/>
        <v>[3,33, 3,48]</v>
      </c>
      <c r="P8" s="4">
        <f t="shared" si="5"/>
        <v>64600805.25</v>
      </c>
      <c r="Q8" s="1">
        <f t="shared" si="6"/>
        <v>3478561729</v>
      </c>
      <c r="R8" s="4">
        <f t="shared" si="7"/>
        <v>73101349.69</v>
      </c>
      <c r="S8" s="4" t="str">
        <f t="shared" si="8"/>
        <v>[3405460379,64, 3551663079,03]</v>
      </c>
      <c r="T8" s="4">
        <f t="shared" si="9"/>
        <v>148525223.4</v>
      </c>
      <c r="U8" s="4">
        <f t="shared" si="10"/>
        <v>1486231274</v>
      </c>
      <c r="V8" s="4">
        <f t="shared" si="11"/>
        <v>168069024.1</v>
      </c>
      <c r="W8" s="4" t="str">
        <f t="shared" si="12"/>
        <v>[1318162249,59, 1654300297,75]</v>
      </c>
      <c r="AA8" s="4">
        <f t="shared" si="13"/>
        <v>1613.010679</v>
      </c>
    </row>
    <row r="9">
      <c r="A9" s="1" t="s">
        <v>10</v>
      </c>
      <c r="B9" s="1" t="s">
        <v>11</v>
      </c>
      <c r="C9" s="1">
        <v>3000.0</v>
      </c>
      <c r="D9" s="3">
        <v>4501500.0</v>
      </c>
      <c r="E9" s="1">
        <v>115.905</v>
      </c>
      <c r="F9" s="1">
        <v>5.0316405931E10</v>
      </c>
      <c r="G9" s="1">
        <v>9.7124847256E10</v>
      </c>
      <c r="I9" s="1" t="s">
        <v>10</v>
      </c>
      <c r="J9" s="1" t="s">
        <v>11</v>
      </c>
      <c r="K9" s="1">
        <v>1800.0</v>
      </c>
      <c r="L9" s="4">
        <f t="shared" si="1"/>
        <v>0.1197928768</v>
      </c>
      <c r="M9" s="4">
        <f t="shared" si="2"/>
        <v>18.05233333</v>
      </c>
      <c r="N9" s="4">
        <f t="shared" si="3"/>
        <v>0.1355559105</v>
      </c>
      <c r="O9" s="4" t="str">
        <f t="shared" si="4"/>
        <v>[17,92, 18,19]</v>
      </c>
      <c r="P9" s="4">
        <f t="shared" si="5"/>
        <v>20321796.54</v>
      </c>
      <c r="Q9" s="1">
        <f t="shared" si="6"/>
        <v>9067120939</v>
      </c>
      <c r="R9" s="4">
        <f t="shared" si="7"/>
        <v>22995855.07</v>
      </c>
      <c r="S9" s="4" t="str">
        <f t="shared" si="8"/>
        <v>[9044125083,59, 9090116793,74]</v>
      </c>
      <c r="T9" s="4">
        <f t="shared" si="9"/>
        <v>498895653.5</v>
      </c>
      <c r="U9" s="4">
        <f t="shared" si="10"/>
        <v>7491996029</v>
      </c>
      <c r="V9" s="4">
        <f t="shared" si="11"/>
        <v>564543204.7</v>
      </c>
      <c r="W9" s="4" t="str">
        <f t="shared" si="12"/>
        <v>[6927452824,29, 8056539233,71]</v>
      </c>
      <c r="AA9" s="4">
        <f t="shared" si="13"/>
        <v>646.1214617</v>
      </c>
    </row>
    <row r="10">
      <c r="A10" s="1" t="s">
        <v>10</v>
      </c>
      <c r="B10" s="1" t="s">
        <v>11</v>
      </c>
      <c r="C10" s="1">
        <v>600.0</v>
      </c>
      <c r="D10" s="1">
        <v>180300.0</v>
      </c>
      <c r="E10" s="1">
        <v>0.195</v>
      </c>
      <c r="F10" s="1">
        <v>2.4469049E8</v>
      </c>
      <c r="G10" s="1">
        <v>3.7678639E7</v>
      </c>
      <c r="I10" s="1" t="s">
        <v>10</v>
      </c>
      <c r="J10" s="1" t="s">
        <v>11</v>
      </c>
      <c r="K10" s="1">
        <v>2200.0</v>
      </c>
      <c r="L10" s="4">
        <f t="shared" si="1"/>
        <v>0.3735897929</v>
      </c>
      <c r="M10" s="4">
        <f t="shared" si="2"/>
        <v>38.62966667</v>
      </c>
      <c r="N10" s="4">
        <f t="shared" si="3"/>
        <v>0.4227488803</v>
      </c>
      <c r="O10" s="4" t="str">
        <f t="shared" si="4"/>
        <v>[38,21, 39,05]</v>
      </c>
      <c r="P10" s="4">
        <f t="shared" si="5"/>
        <v>136559.408</v>
      </c>
      <c r="Q10" s="1">
        <f t="shared" si="6"/>
        <v>17642205269</v>
      </c>
      <c r="R10" s="4">
        <f t="shared" si="7"/>
        <v>154528.6781</v>
      </c>
      <c r="S10" s="4" t="str">
        <f t="shared" si="8"/>
        <v>[17642050740,66, 17642359798,01]</v>
      </c>
      <c r="T10" s="4">
        <f t="shared" si="9"/>
        <v>879703540.3</v>
      </c>
      <c r="U10" s="4">
        <f t="shared" si="10"/>
        <v>22848720332</v>
      </c>
      <c r="V10" s="4">
        <f t="shared" si="11"/>
        <v>995459977.2</v>
      </c>
      <c r="W10" s="4" t="str">
        <f t="shared" si="12"/>
        <v>[21853260354,83, 23844180309,17]</v>
      </c>
      <c r="AA10" s="4">
        <f t="shared" si="13"/>
        <v>551.2861445</v>
      </c>
    </row>
    <row r="11">
      <c r="A11" s="1" t="s">
        <v>10</v>
      </c>
      <c r="B11" s="1" t="s">
        <v>11</v>
      </c>
      <c r="C11" s="1">
        <v>1000.0</v>
      </c>
      <c r="D11" s="1">
        <v>500500.0</v>
      </c>
      <c r="E11" s="1">
        <v>1.109</v>
      </c>
      <c r="F11" s="1">
        <v>1.205651984E9</v>
      </c>
      <c r="G11" s="1">
        <v>2.91841979E8</v>
      </c>
      <c r="I11" s="1" t="s">
        <v>10</v>
      </c>
      <c r="J11" s="1" t="s">
        <v>11</v>
      </c>
      <c r="K11" s="1">
        <v>2600.0</v>
      </c>
      <c r="L11" s="4">
        <f t="shared" si="1"/>
        <v>0.4733994085</v>
      </c>
      <c r="M11" s="4">
        <f t="shared" si="2"/>
        <v>69.013</v>
      </c>
      <c r="N11" s="4">
        <f t="shared" si="3"/>
        <v>0.5356920176</v>
      </c>
      <c r="O11" s="4" t="str">
        <f t="shared" si="4"/>
        <v>[68,48, 69,55]</v>
      </c>
      <c r="P11" s="4">
        <f t="shared" si="5"/>
        <v>258770.5443</v>
      </c>
      <c r="Q11" s="1">
        <f t="shared" si="6"/>
        <v>30895694031</v>
      </c>
      <c r="R11" s="4">
        <f t="shared" si="7"/>
        <v>292821.0565</v>
      </c>
      <c r="S11" s="4" t="str">
        <f t="shared" si="8"/>
        <v>[30895401209,94, 30895986852,06]</v>
      </c>
      <c r="T11" s="4">
        <f t="shared" si="9"/>
        <v>378954519.5</v>
      </c>
      <c r="U11" s="4">
        <f t="shared" si="10"/>
        <v>51567500892</v>
      </c>
      <c r="V11" s="4">
        <f t="shared" si="11"/>
        <v>428819528.4</v>
      </c>
      <c r="W11" s="4" t="str">
        <f t="shared" si="12"/>
        <v>[51138681363,24, 51996320420,10]</v>
      </c>
      <c r="AA11" s="4">
        <f t="shared" si="13"/>
        <v>509.3533102</v>
      </c>
    </row>
    <row r="12">
      <c r="A12" s="1" t="s">
        <v>10</v>
      </c>
      <c r="B12" s="1" t="s">
        <v>11</v>
      </c>
      <c r="C12" s="1">
        <v>1400.0</v>
      </c>
      <c r="D12" s="1">
        <v>980700.0</v>
      </c>
      <c r="E12" s="1">
        <v>3.438</v>
      </c>
      <c r="F12" s="1">
        <v>3.515853498E9</v>
      </c>
      <c r="G12" s="1">
        <v>1.600696504E9</v>
      </c>
      <c r="I12" s="1" t="s">
        <v>10</v>
      </c>
      <c r="J12" s="1" t="s">
        <v>11</v>
      </c>
      <c r="K12" s="1">
        <v>3000.0</v>
      </c>
      <c r="L12" s="4">
        <f t="shared" si="1"/>
        <v>0.2112873241</v>
      </c>
      <c r="M12" s="4">
        <f t="shared" si="2"/>
        <v>116.1303333</v>
      </c>
      <c r="N12" s="4">
        <f t="shared" si="3"/>
        <v>0.239089722</v>
      </c>
      <c r="O12" s="4" t="str">
        <f t="shared" si="4"/>
        <v>[115,89, 116,37]</v>
      </c>
      <c r="P12" s="4">
        <f t="shared" si="5"/>
        <v>112870.8261</v>
      </c>
      <c r="Q12" s="1">
        <f t="shared" si="6"/>
        <v>50316310410</v>
      </c>
      <c r="R12" s="4">
        <f t="shared" si="7"/>
        <v>127723.0167</v>
      </c>
      <c r="S12" s="4" t="str">
        <f t="shared" si="8"/>
        <v>[50316182686,98, 50316438133,02]</v>
      </c>
      <c r="T12" s="4">
        <f t="shared" si="9"/>
        <v>507671260.6</v>
      </c>
      <c r="U12" s="4">
        <f t="shared" si="10"/>
        <v>96801342260</v>
      </c>
      <c r="V12" s="4">
        <f t="shared" si="11"/>
        <v>574473556.6</v>
      </c>
      <c r="W12" s="4" t="str">
        <f t="shared" si="12"/>
        <v>[96226868703,07, 97375815816,26]</v>
      </c>
      <c r="AA12" s="4">
        <f t="shared" si="13"/>
        <v>464.9947903</v>
      </c>
    </row>
    <row r="13">
      <c r="A13" s="1" t="s">
        <v>10</v>
      </c>
      <c r="B13" s="1" t="s">
        <v>11</v>
      </c>
      <c r="C13" s="1">
        <v>1800.0</v>
      </c>
      <c r="D13" s="3">
        <v>1620900.0</v>
      </c>
      <c r="E13" s="1">
        <v>18.062</v>
      </c>
      <c r="F13" s="1">
        <v>9.055309732E9</v>
      </c>
      <c r="G13" s="1">
        <v>8.067677226E9</v>
      </c>
      <c r="I13" s="1" t="s">
        <v>10</v>
      </c>
      <c r="J13" s="1" t="s">
        <v>25</v>
      </c>
      <c r="K13" s="1">
        <v>600.0</v>
      </c>
      <c r="L13" s="4">
        <f t="shared" ref="L13:L19" si="14">STDEV($E24,$E31,$E38)</f>
        <v>0.005196152423</v>
      </c>
      <c r="M13" s="4">
        <f t="shared" ref="M13:M19" si="15">AVERAGE($E24,$E31,$E38)</f>
        <v>0.108</v>
      </c>
      <c r="N13" s="4">
        <f t="shared" si="3"/>
        <v>0.005879891958</v>
      </c>
      <c r="O13" s="4" t="str">
        <f t="shared" si="4"/>
        <v>[0,10, 0,11]</v>
      </c>
      <c r="P13" s="4">
        <f t="shared" ref="P13:P19" si="16">STDEV($F24,$F31,$F38)</f>
        <v>2307.1218</v>
      </c>
      <c r="Q13" s="4">
        <f t="shared" ref="Q13:Q19" si="17">AVERAGE($F24,$F31,$F38)</f>
        <v>27112507</v>
      </c>
      <c r="R13" s="4">
        <f t="shared" si="7"/>
        <v>2610.706118</v>
      </c>
      <c r="S13" s="4" t="str">
        <f t="shared" si="8"/>
        <v>[27109896,29, 27115117,71]</v>
      </c>
      <c r="T13" s="4">
        <f t="shared" ref="T13:T19" si="18">STDEV($G24,$G31,$G38)</f>
        <v>274273.4981</v>
      </c>
      <c r="U13" s="4">
        <f t="shared" ref="U13:U19" si="19">AVERAGE($G24,$G31,$G38)</f>
        <v>56384523.33</v>
      </c>
      <c r="V13" s="4">
        <f t="shared" si="11"/>
        <v>310363.9779</v>
      </c>
      <c r="W13" s="4" t="str">
        <f t="shared" si="12"/>
        <v>[56074159,36, 56694887,31]</v>
      </c>
      <c r="AA13" s="4">
        <f t="shared" si="13"/>
        <v>4000</v>
      </c>
    </row>
    <row r="14">
      <c r="A14" s="1" t="s">
        <v>10</v>
      </c>
      <c r="B14" s="1" t="s">
        <v>11</v>
      </c>
      <c r="C14" s="1">
        <v>2200.0</v>
      </c>
      <c r="D14" s="3">
        <v>2421100.0</v>
      </c>
      <c r="E14" s="1">
        <v>38.549</v>
      </c>
      <c r="F14" s="1">
        <v>1.7642065241E10</v>
      </c>
      <c r="G14" s="1">
        <v>2.3518816185E10</v>
      </c>
      <c r="I14" s="1" t="s">
        <v>10</v>
      </c>
      <c r="J14" s="1" t="s">
        <v>25</v>
      </c>
      <c r="K14" s="1">
        <v>1000.0</v>
      </c>
      <c r="L14" s="4">
        <f t="shared" si="14"/>
        <v>0.01014889157</v>
      </c>
      <c r="M14" s="4">
        <f t="shared" si="15"/>
        <v>0.471</v>
      </c>
      <c r="N14" s="4">
        <f t="shared" si="3"/>
        <v>0.01148434092</v>
      </c>
      <c r="O14" s="4" t="str">
        <f t="shared" si="4"/>
        <v>[0,46, 0,48]</v>
      </c>
      <c r="P14" s="4">
        <f t="shared" si="16"/>
        <v>51155.08341</v>
      </c>
      <c r="Q14" s="4">
        <f t="shared" si="17"/>
        <v>125809889.7</v>
      </c>
      <c r="R14" s="4">
        <f t="shared" si="7"/>
        <v>57886.36266</v>
      </c>
      <c r="S14" s="4" t="str">
        <f t="shared" si="8"/>
        <v>[125752003,30, 125867776,03]</v>
      </c>
      <c r="T14" s="4">
        <f t="shared" si="18"/>
        <v>256558.0186</v>
      </c>
      <c r="U14" s="4">
        <f t="shared" si="19"/>
        <v>259042037</v>
      </c>
      <c r="V14" s="4">
        <f t="shared" si="11"/>
        <v>290317.394</v>
      </c>
      <c r="W14" s="4" t="str">
        <f t="shared" si="12"/>
        <v>[258751719,61, 259332354,39]</v>
      </c>
      <c r="AA14" s="4">
        <f t="shared" si="13"/>
        <v>4246.284501</v>
      </c>
    </row>
    <row r="15">
      <c r="A15" s="1" t="s">
        <v>10</v>
      </c>
      <c r="B15" s="1" t="s">
        <v>11</v>
      </c>
      <c r="C15" s="1">
        <v>2600.0</v>
      </c>
      <c r="D15" s="3">
        <v>3381300.0</v>
      </c>
      <c r="E15" s="1">
        <v>68.687</v>
      </c>
      <c r="F15" s="1">
        <v>3.0895410875E10</v>
      </c>
      <c r="G15" s="1">
        <v>5.1168944526E10</v>
      </c>
      <c r="I15" s="1" t="s">
        <v>10</v>
      </c>
      <c r="J15" s="1" t="s">
        <v>25</v>
      </c>
      <c r="K15" s="1">
        <v>1400.0</v>
      </c>
      <c r="L15" s="4">
        <f t="shared" si="14"/>
        <v>0.1316902932</v>
      </c>
      <c r="M15" s="4">
        <f t="shared" si="15"/>
        <v>1.630666667</v>
      </c>
      <c r="N15" s="4">
        <f t="shared" si="3"/>
        <v>0.1490188573</v>
      </c>
      <c r="O15" s="4" t="str">
        <f t="shared" si="4"/>
        <v>[1,48, 1,78]</v>
      </c>
      <c r="P15" s="4">
        <f t="shared" si="16"/>
        <v>161574.6343</v>
      </c>
      <c r="Q15" s="4">
        <f t="shared" si="17"/>
        <v>346355323.3</v>
      </c>
      <c r="R15" s="4">
        <f t="shared" si="7"/>
        <v>182835.5513</v>
      </c>
      <c r="S15" s="4" t="str">
        <f t="shared" si="8"/>
        <v>[346172487,78, 346538158,88]</v>
      </c>
      <c r="T15" s="4">
        <f t="shared" si="18"/>
        <v>12215803.26</v>
      </c>
      <c r="U15" s="4">
        <f t="shared" si="19"/>
        <v>679520722.7</v>
      </c>
      <c r="V15" s="4">
        <f t="shared" si="11"/>
        <v>13823228.71</v>
      </c>
      <c r="W15" s="4" t="str">
        <f t="shared" si="12"/>
        <v>[665697493,96, 693343951,38]</v>
      </c>
      <c r="AA15" s="4">
        <f t="shared" si="13"/>
        <v>3365.494685</v>
      </c>
    </row>
    <row r="16">
      <c r="A16" s="1" t="s">
        <v>10</v>
      </c>
      <c r="B16" s="1" t="s">
        <v>11</v>
      </c>
      <c r="C16" s="1">
        <v>3000.0</v>
      </c>
      <c r="D16" s="3">
        <v>4501500.0</v>
      </c>
      <c r="E16" s="1">
        <v>116.162</v>
      </c>
      <c r="F16" s="1">
        <v>5.031618586E10</v>
      </c>
      <c r="G16" s="1">
        <v>9.7062955439E10</v>
      </c>
      <c r="I16" s="1" t="s">
        <v>10</v>
      </c>
      <c r="J16" s="1" t="s">
        <v>25</v>
      </c>
      <c r="K16" s="1">
        <v>1800.0</v>
      </c>
      <c r="L16" s="4">
        <f t="shared" si="14"/>
        <v>0.153352535</v>
      </c>
      <c r="M16" s="4">
        <f t="shared" si="15"/>
        <v>3.404</v>
      </c>
      <c r="N16" s="4">
        <f t="shared" si="3"/>
        <v>0.1735315411</v>
      </c>
      <c r="O16" s="4" t="str">
        <f t="shared" si="4"/>
        <v>[3,23, 3,58]</v>
      </c>
      <c r="P16" s="4">
        <f t="shared" si="16"/>
        <v>117126.6824</v>
      </c>
      <c r="Q16" s="4">
        <f t="shared" si="17"/>
        <v>745490500.3</v>
      </c>
      <c r="R16" s="4">
        <f t="shared" si="7"/>
        <v>132538.883</v>
      </c>
      <c r="S16" s="4" t="str">
        <f t="shared" si="8"/>
        <v>[745357961,45, 745623039,22]</v>
      </c>
      <c r="T16" s="4">
        <f t="shared" si="18"/>
        <v>17623592.08</v>
      </c>
      <c r="U16" s="4">
        <f t="shared" si="19"/>
        <v>1385935972</v>
      </c>
      <c r="V16" s="4">
        <f t="shared" si="11"/>
        <v>19942605.4</v>
      </c>
      <c r="W16" s="4" t="str">
        <f t="shared" si="12"/>
        <v>[1365993366,27, 1405878577,07]</v>
      </c>
      <c r="AA16" s="4">
        <f t="shared" si="13"/>
        <v>3426.556992</v>
      </c>
    </row>
    <row r="17">
      <c r="A17" s="1" t="s">
        <v>10</v>
      </c>
      <c r="B17" s="1" t="s">
        <v>11</v>
      </c>
      <c r="C17" s="1">
        <v>600.0</v>
      </c>
      <c r="D17" s="1">
        <v>180300.0</v>
      </c>
      <c r="E17" s="1">
        <v>0.197</v>
      </c>
      <c r="F17" s="1">
        <v>2.44685944E8</v>
      </c>
      <c r="G17" s="1">
        <v>3.9344467E7</v>
      </c>
      <c r="I17" s="1" t="s">
        <v>10</v>
      </c>
      <c r="J17" s="1" t="s">
        <v>25</v>
      </c>
      <c r="K17" s="1">
        <v>2200.0</v>
      </c>
      <c r="L17" s="4">
        <f t="shared" si="14"/>
        <v>0.1355003075</v>
      </c>
      <c r="M17" s="4">
        <f t="shared" si="15"/>
        <v>6.206333333</v>
      </c>
      <c r="N17" s="4">
        <f t="shared" si="3"/>
        <v>0.1533302151</v>
      </c>
      <c r="O17" s="4" t="str">
        <f t="shared" si="4"/>
        <v>[6,05, 6,36]</v>
      </c>
      <c r="P17" s="4">
        <f t="shared" si="16"/>
        <v>113582.6227</v>
      </c>
      <c r="Q17" s="4">
        <f t="shared" si="17"/>
        <v>2071454815</v>
      </c>
      <c r="R17" s="4">
        <f t="shared" si="7"/>
        <v>128528.4756</v>
      </c>
      <c r="S17" s="4" t="str">
        <f t="shared" si="8"/>
        <v>[2071326286,86, 2071583343,81]</v>
      </c>
      <c r="T17" s="4">
        <f t="shared" si="18"/>
        <v>8945621.131</v>
      </c>
      <c r="U17" s="4">
        <f t="shared" si="19"/>
        <v>2474402149</v>
      </c>
      <c r="V17" s="4">
        <f t="shared" si="11"/>
        <v>10122737.26</v>
      </c>
      <c r="W17" s="4" t="str">
        <f t="shared" si="12"/>
        <v>[2464279411,74, 2484524886,26]</v>
      </c>
      <c r="AA17" s="4">
        <f t="shared" si="13"/>
        <v>3431.333584</v>
      </c>
    </row>
    <row r="18">
      <c r="A18" s="1" t="s">
        <v>10</v>
      </c>
      <c r="B18" s="1" t="s">
        <v>11</v>
      </c>
      <c r="C18" s="1">
        <v>1000.0</v>
      </c>
      <c r="D18" s="1">
        <v>500500.0</v>
      </c>
      <c r="E18" s="1">
        <v>1.095</v>
      </c>
      <c r="F18" s="1">
        <v>1.205687078E9</v>
      </c>
      <c r="G18" s="1">
        <v>2.84928765E8</v>
      </c>
      <c r="I18" s="1" t="s">
        <v>10</v>
      </c>
      <c r="J18" s="1" t="s">
        <v>25</v>
      </c>
      <c r="K18" s="1">
        <v>2600.0</v>
      </c>
      <c r="L18" s="4">
        <f t="shared" si="14"/>
        <v>0.1581339095</v>
      </c>
      <c r="M18" s="4">
        <f t="shared" si="15"/>
        <v>10.28766667</v>
      </c>
      <c r="N18" s="4">
        <f t="shared" si="3"/>
        <v>0.1789420762</v>
      </c>
      <c r="O18" s="4" t="str">
        <f t="shared" si="4"/>
        <v>[10,11, 10,47]</v>
      </c>
      <c r="P18" s="4">
        <f t="shared" si="16"/>
        <v>21619.67753</v>
      </c>
      <c r="Q18" s="4">
        <f t="shared" si="17"/>
        <v>4412405967</v>
      </c>
      <c r="R18" s="4">
        <f t="shared" si="7"/>
        <v>24464.51868</v>
      </c>
      <c r="S18" s="4" t="str">
        <f t="shared" si="8"/>
        <v>[4412381502,81, 4412430431,85]</v>
      </c>
      <c r="T18" s="4">
        <f t="shared" si="18"/>
        <v>9202628.65</v>
      </c>
      <c r="U18" s="4">
        <f t="shared" si="19"/>
        <v>4068094803</v>
      </c>
      <c r="V18" s="4">
        <f t="shared" si="11"/>
        <v>10413563.31</v>
      </c>
      <c r="W18" s="4" t="str">
        <f t="shared" si="12"/>
        <v>[4057681240,03, 4078508366,64]</v>
      </c>
      <c r="AA18" s="4">
        <f t="shared" si="13"/>
        <v>3416.906976</v>
      </c>
    </row>
    <row r="19">
      <c r="A19" s="1" t="s">
        <v>10</v>
      </c>
      <c r="B19" s="1" t="s">
        <v>11</v>
      </c>
      <c r="C19" s="1">
        <v>1400.0</v>
      </c>
      <c r="D19" s="1">
        <v>980700.0</v>
      </c>
      <c r="E19" s="1">
        <v>3.444</v>
      </c>
      <c r="F19" s="1">
        <v>3.515864545E9</v>
      </c>
      <c r="G19" s="1">
        <v>1.539601666E9</v>
      </c>
      <c r="I19" s="1" t="s">
        <v>10</v>
      </c>
      <c r="J19" s="1" t="s">
        <v>25</v>
      </c>
      <c r="K19" s="1">
        <v>3000.0</v>
      </c>
      <c r="L19" s="4">
        <f t="shared" si="14"/>
        <v>0.09096702699</v>
      </c>
      <c r="M19" s="4">
        <f t="shared" si="15"/>
        <v>15.693</v>
      </c>
      <c r="N19" s="4">
        <f t="shared" si="3"/>
        <v>0.1029369901</v>
      </c>
      <c r="O19" s="4" t="str">
        <f t="shared" si="4"/>
        <v>[15,59, 15,80]</v>
      </c>
      <c r="P19" s="4">
        <f t="shared" si="16"/>
        <v>13969.14175</v>
      </c>
      <c r="Q19" s="4">
        <f t="shared" si="17"/>
        <v>6780406896</v>
      </c>
      <c r="R19" s="4">
        <f t="shared" si="7"/>
        <v>15807.28154</v>
      </c>
      <c r="S19" s="4" t="str">
        <f t="shared" si="8"/>
        <v>[6780391089,05, 6780422703,61]</v>
      </c>
      <c r="T19" s="4">
        <f t="shared" si="18"/>
        <v>14128357.53</v>
      </c>
      <c r="U19" s="4">
        <f t="shared" si="19"/>
        <v>6187075696</v>
      </c>
      <c r="V19" s="4">
        <f t="shared" si="11"/>
        <v>15987447.83</v>
      </c>
      <c r="W19" s="4" t="str">
        <f t="shared" si="12"/>
        <v>[6171088248,17, 6203063143,83]</v>
      </c>
      <c r="AA19" s="4">
        <f t="shared" si="13"/>
        <v>3441.024661</v>
      </c>
    </row>
    <row r="20">
      <c r="A20" s="1" t="s">
        <v>10</v>
      </c>
      <c r="B20" s="1" t="s">
        <v>11</v>
      </c>
      <c r="C20" s="1">
        <v>1800.0</v>
      </c>
      <c r="D20" s="3">
        <v>1620900.0</v>
      </c>
      <c r="E20" s="1">
        <v>17.928</v>
      </c>
      <c r="F20" s="1">
        <v>9.055466731E9</v>
      </c>
      <c r="G20" s="1">
        <v>7.185709764E9</v>
      </c>
      <c r="I20" s="1" t="s">
        <v>10</v>
      </c>
      <c r="J20" s="1" t="s">
        <v>25</v>
      </c>
      <c r="K20" s="1">
        <v>4096.0</v>
      </c>
      <c r="L20" s="4">
        <f>STDEV($E45,$E49,$E53)</f>
        <v>0.7071140879</v>
      </c>
      <c r="M20" s="4">
        <f t="shared" ref="M20:M23" si="20">AVERAGE($E45,$E49,$E53)</f>
        <v>41.76766667</v>
      </c>
      <c r="N20" s="4">
        <f t="shared" si="3"/>
        <v>0.8001602149</v>
      </c>
      <c r="O20" s="4" t="str">
        <f t="shared" si="4"/>
        <v>[40,97, 42,57]</v>
      </c>
      <c r="P20" s="4">
        <f t="shared" ref="P20:P23" si="21">STDEV($F45,$F49,$F53)</f>
        <v>5355778.955</v>
      </c>
      <c r="Q20" s="4">
        <f t="shared" ref="Q20:Q23" si="22">AVERAGE($F45,$F49,$F53)</f>
        <v>17556492034</v>
      </c>
      <c r="R20" s="4">
        <f t="shared" si="7"/>
        <v>6060523.065</v>
      </c>
      <c r="S20" s="4" t="str">
        <f t="shared" si="8"/>
        <v>[17550431510,93, 17562552557,07]</v>
      </c>
      <c r="T20" s="4">
        <f t="shared" ref="T20:T23" si="23">STDEV($G45,$G49,$G53)</f>
        <v>41259074.46</v>
      </c>
      <c r="U20" s="4">
        <f t="shared" ref="U20:U23" si="24">AVERAGE($G45,$G49,$G53)</f>
        <v>16326358457</v>
      </c>
      <c r="V20" s="4">
        <f t="shared" si="11"/>
        <v>46688180.1</v>
      </c>
      <c r="W20" s="4" t="str">
        <f t="shared" si="12"/>
        <v>[16279670276,57, 16373046636,77]</v>
      </c>
      <c r="AA20" s="4">
        <f t="shared" si="13"/>
        <v>3290.558569</v>
      </c>
    </row>
    <row r="21">
      <c r="A21" s="1" t="s">
        <v>10</v>
      </c>
      <c r="B21" s="1" t="s">
        <v>11</v>
      </c>
      <c r="C21" s="1">
        <v>2200.0</v>
      </c>
      <c r="D21" s="3">
        <v>2421100.0</v>
      </c>
      <c r="E21" s="1">
        <v>39.037</v>
      </c>
      <c r="F21" s="1">
        <v>1.7642212494E10</v>
      </c>
      <c r="G21" s="1">
        <v>2.3174813071E10</v>
      </c>
      <c r="I21" s="1" t="s">
        <v>10</v>
      </c>
      <c r="J21" s="1" t="s">
        <v>25</v>
      </c>
      <c r="K21" s="1">
        <v>6144.0</v>
      </c>
      <c r="L21" s="4">
        <f t="shared" ref="L21:L23" si="25">STDEV(E46,E50,E54)</f>
        <v>0.1596569239</v>
      </c>
      <c r="M21" s="4">
        <f t="shared" si="20"/>
        <v>138.8683333</v>
      </c>
      <c r="N21" s="4">
        <f t="shared" si="3"/>
        <v>0.1806654975</v>
      </c>
      <c r="O21" s="4" t="str">
        <f t="shared" si="4"/>
        <v>[138,69, 139,05]</v>
      </c>
      <c r="P21" s="4">
        <f t="shared" si="21"/>
        <v>863665.5532</v>
      </c>
      <c r="Q21" s="4">
        <f t="shared" si="22"/>
        <v>59200532069</v>
      </c>
      <c r="R21" s="4">
        <f t="shared" si="7"/>
        <v>977311.6198</v>
      </c>
      <c r="S21" s="4" t="str">
        <f t="shared" si="8"/>
        <v>[59199554757,05, 59201509380,29]</v>
      </c>
      <c r="T21" s="4">
        <f t="shared" si="23"/>
        <v>181796770.2</v>
      </c>
      <c r="U21" s="4">
        <f t="shared" si="24"/>
        <v>54571884237</v>
      </c>
      <c r="V21" s="4">
        <f t="shared" si="11"/>
        <v>205718631.8</v>
      </c>
      <c r="W21" s="4" t="str">
        <f t="shared" si="12"/>
        <v>[54366165604,83, 54777602868,50]</v>
      </c>
      <c r="AA21" s="4">
        <f t="shared" si="13"/>
        <v>3340.260928</v>
      </c>
    </row>
    <row r="22">
      <c r="A22" s="1" t="s">
        <v>10</v>
      </c>
      <c r="B22" s="1" t="s">
        <v>11</v>
      </c>
      <c r="C22" s="1">
        <v>2600.0</v>
      </c>
      <c r="D22" s="3">
        <v>3381300.0</v>
      </c>
      <c r="E22" s="1">
        <v>69.556</v>
      </c>
      <c r="F22" s="1">
        <v>3.089575297E10</v>
      </c>
      <c r="G22" s="1">
        <v>5.1923211633E10</v>
      </c>
      <c r="I22" s="1" t="s">
        <v>10</v>
      </c>
      <c r="J22" s="1" t="s">
        <v>25</v>
      </c>
      <c r="K22" s="1">
        <v>8192.0</v>
      </c>
      <c r="L22" s="4">
        <f t="shared" si="25"/>
        <v>4.296146219</v>
      </c>
      <c r="M22" s="4">
        <f t="shared" si="20"/>
        <v>333.8406667</v>
      </c>
      <c r="N22" s="4">
        <f t="shared" si="3"/>
        <v>4.861457777</v>
      </c>
      <c r="O22" s="4" t="str">
        <f t="shared" si="4"/>
        <v>[328,98, 338,70]</v>
      </c>
      <c r="P22" s="4">
        <f t="shared" si="21"/>
        <v>94723536.7</v>
      </c>
      <c r="Q22" s="4">
        <f t="shared" si="22"/>
        <v>140316419715</v>
      </c>
      <c r="R22" s="4">
        <f t="shared" si="7"/>
        <v>107187802.9</v>
      </c>
      <c r="S22" s="4" t="str">
        <f t="shared" si="8"/>
        <v>[140209231911,77, 140423607517,56]</v>
      </c>
      <c r="T22" s="4">
        <f t="shared" si="23"/>
        <v>1119031806</v>
      </c>
      <c r="U22" s="4">
        <f t="shared" si="24"/>
        <v>130299960841</v>
      </c>
      <c r="V22" s="4">
        <f t="shared" si="11"/>
        <v>1266280429</v>
      </c>
      <c r="W22" s="4" t="str">
        <f t="shared" si="12"/>
        <v>[129033680412,02, 131566241269,31]</v>
      </c>
      <c r="AA22" s="4">
        <f t="shared" si="13"/>
        <v>3293.522143</v>
      </c>
    </row>
    <row r="23">
      <c r="A23" s="1" t="s">
        <v>10</v>
      </c>
      <c r="B23" s="1" t="s">
        <v>11</v>
      </c>
      <c r="C23" s="1">
        <v>3000.0</v>
      </c>
      <c r="D23" s="3">
        <v>4501500.0</v>
      </c>
      <c r="E23" s="1">
        <v>116.324</v>
      </c>
      <c r="F23" s="1">
        <v>5.0316339439E10</v>
      </c>
      <c r="G23" s="1">
        <v>9.6216224084E10</v>
      </c>
      <c r="I23" s="1" t="s">
        <v>10</v>
      </c>
      <c r="J23" s="1" t="s">
        <v>25</v>
      </c>
      <c r="K23" s="1">
        <v>10240.0</v>
      </c>
      <c r="L23" s="4">
        <f t="shared" si="25"/>
        <v>2.430546921</v>
      </c>
      <c r="M23" s="4">
        <f t="shared" si="20"/>
        <v>644.4873333</v>
      </c>
      <c r="N23" s="4">
        <f t="shared" si="3"/>
        <v>2.750372224</v>
      </c>
      <c r="O23" s="4" t="str">
        <f t="shared" si="4"/>
        <v>[641,74, 647,24]</v>
      </c>
      <c r="P23" s="4">
        <f t="shared" si="21"/>
        <v>40361079.96</v>
      </c>
      <c r="Q23" s="4">
        <f t="shared" si="22"/>
        <v>273733202505</v>
      </c>
      <c r="R23" s="4">
        <f t="shared" si="7"/>
        <v>45672022.33</v>
      </c>
      <c r="S23" s="4" t="str">
        <f t="shared" si="8"/>
        <v>[273687530482,67, 273778874527,33]</v>
      </c>
      <c r="T23" s="4">
        <f t="shared" si="23"/>
        <v>1244565527</v>
      </c>
      <c r="U23" s="4">
        <f t="shared" si="24"/>
        <v>252678619811</v>
      </c>
      <c r="V23" s="4">
        <f t="shared" si="11"/>
        <v>1408332596</v>
      </c>
      <c r="W23" s="4" t="str">
        <f t="shared" si="12"/>
        <v>[251270287215,25, 254086952407,42]</v>
      </c>
      <c r="AA23" s="4">
        <f t="shared" si="13"/>
        <v>3332.080457</v>
      </c>
    </row>
    <row r="24">
      <c r="A24" s="1" t="s">
        <v>10</v>
      </c>
      <c r="B24" s="1" t="s">
        <v>25</v>
      </c>
      <c r="C24" s="1">
        <v>600.0</v>
      </c>
      <c r="D24" s="1">
        <v>180300.0</v>
      </c>
      <c r="E24" s="1">
        <v>0.105</v>
      </c>
      <c r="F24" s="1">
        <v>2.7114581E7</v>
      </c>
      <c r="G24" s="1">
        <v>5.6662365E7</v>
      </c>
      <c r="I24" s="1" t="s">
        <v>10</v>
      </c>
      <c r="J24" s="1" t="s">
        <v>26</v>
      </c>
      <c r="K24" s="1">
        <v>4096.0</v>
      </c>
      <c r="L24" s="4">
        <f t="shared" ref="L24:L27" si="26">STDEV($E57,$E61,$E65)</f>
        <v>0.9047305308</v>
      </c>
      <c r="M24" s="4">
        <f t="shared" ref="M24:M27" si="27">AVERAGE($E57,$E61,$E65)</f>
        <v>32.61366667</v>
      </c>
      <c r="N24" s="4">
        <f t="shared" si="3"/>
        <v>1.023780163</v>
      </c>
      <c r="O24" s="4" t="str">
        <f t="shared" si="4"/>
        <v>[31,59, 33,64]</v>
      </c>
      <c r="P24" s="4">
        <f t="shared" ref="P24:P27" si="28">STDEV($F57,$F61,$F65)</f>
        <v>72160394.08</v>
      </c>
      <c r="Q24" s="4">
        <f t="shared" ref="Q24:Q27" si="29">AVERAGE($F57,$F61,$F65)</f>
        <v>9611821320</v>
      </c>
      <c r="R24" s="4">
        <f t="shared" si="7"/>
        <v>81655672.57</v>
      </c>
      <c r="S24" s="4" t="str">
        <f t="shared" si="8"/>
        <v>[9530165647,76, 9693476992,91]</v>
      </c>
      <c r="T24" s="4">
        <f t="shared" ref="T24:T27" si="30">STDEV($G57,$G61,$G65)</f>
        <v>9154547.146</v>
      </c>
      <c r="U24" s="4">
        <f t="shared" ref="U24:U27" si="31">AVERAGE($G57,$G61,$G65)</f>
        <v>32361085322</v>
      </c>
      <c r="V24" s="4">
        <f t="shared" si="11"/>
        <v>10359154.96</v>
      </c>
      <c r="W24" s="4" t="str">
        <f t="shared" si="12"/>
        <v>[32350726167,37, 32371444477,29]</v>
      </c>
      <c r="AA24" s="4">
        <f t="shared" si="13"/>
        <v>4214.152149</v>
      </c>
    </row>
    <row r="25">
      <c r="A25" s="1" t="s">
        <v>10</v>
      </c>
      <c r="B25" s="1" t="s">
        <v>25</v>
      </c>
      <c r="C25" s="1">
        <v>1000.0</v>
      </c>
      <c r="D25" s="1">
        <v>500500.0</v>
      </c>
      <c r="E25" s="1">
        <v>0.482</v>
      </c>
      <c r="F25" s="1">
        <v>1.25750823E8</v>
      </c>
      <c r="G25" s="1">
        <v>2.59182015E8</v>
      </c>
      <c r="I25" s="1" t="s">
        <v>10</v>
      </c>
      <c r="J25" s="1" t="s">
        <v>26</v>
      </c>
      <c r="K25" s="1">
        <v>6144.0</v>
      </c>
      <c r="L25" s="4">
        <f t="shared" si="26"/>
        <v>0.5875970842</v>
      </c>
      <c r="M25" s="4">
        <f t="shared" si="27"/>
        <v>107.8316667</v>
      </c>
      <c r="N25" s="4">
        <f t="shared" si="3"/>
        <v>0.6649164784</v>
      </c>
      <c r="O25" s="4" t="str">
        <f t="shared" si="4"/>
        <v>[107,17, 108,50]</v>
      </c>
      <c r="P25" s="4">
        <f t="shared" si="28"/>
        <v>71351998.94</v>
      </c>
      <c r="Q25" s="4">
        <f t="shared" si="29"/>
        <v>32548881908</v>
      </c>
      <c r="R25" s="4">
        <f t="shared" si="7"/>
        <v>80740904.17</v>
      </c>
      <c r="S25" s="4" t="str">
        <f t="shared" si="8"/>
        <v>[32468141004,17, 32629622812,50]</v>
      </c>
      <c r="T25" s="4">
        <f t="shared" si="30"/>
        <v>153705303</v>
      </c>
      <c r="U25" s="4">
        <f t="shared" si="31"/>
        <v>109594396432</v>
      </c>
      <c r="V25" s="4">
        <f t="shared" si="11"/>
        <v>173930728.2</v>
      </c>
      <c r="W25" s="4" t="str">
        <f t="shared" si="12"/>
        <v>[109420465703,78, 109768327160,22]</v>
      </c>
      <c r="AA25" s="4">
        <f t="shared" si="13"/>
        <v>4301.672063</v>
      </c>
    </row>
    <row r="26">
      <c r="A26" s="1" t="s">
        <v>10</v>
      </c>
      <c r="B26" s="1" t="s">
        <v>25</v>
      </c>
      <c r="C26" s="1">
        <v>1400.0</v>
      </c>
      <c r="D26" s="1">
        <v>980700.0</v>
      </c>
      <c r="E26" s="1">
        <v>1.716</v>
      </c>
      <c r="F26" s="1">
        <v>3.46168832E8</v>
      </c>
      <c r="G26" s="1">
        <v>6.71666696E8</v>
      </c>
      <c r="I26" s="1" t="s">
        <v>10</v>
      </c>
      <c r="J26" s="1" t="s">
        <v>26</v>
      </c>
      <c r="K26" s="1">
        <v>8192.0</v>
      </c>
      <c r="L26" s="4">
        <f t="shared" si="26"/>
        <v>4.925410541</v>
      </c>
      <c r="M26" s="4">
        <f t="shared" si="27"/>
        <v>267.687</v>
      </c>
      <c r="N26" s="4">
        <f t="shared" si="3"/>
        <v>5.573524307</v>
      </c>
      <c r="O26" s="4" t="str">
        <f t="shared" si="4"/>
        <v>[262,11, 273,26]</v>
      </c>
      <c r="P26" s="4">
        <f t="shared" si="28"/>
        <v>982882501.8</v>
      </c>
      <c r="Q26" s="4">
        <f t="shared" si="29"/>
        <v>74679927451</v>
      </c>
      <c r="R26" s="4">
        <f t="shared" si="7"/>
        <v>1112215818</v>
      </c>
      <c r="S26" s="4" t="str">
        <f t="shared" si="8"/>
        <v>[73567711632,78, 75792143269,22]</v>
      </c>
      <c r="T26" s="4">
        <f t="shared" si="30"/>
        <v>829506340.9</v>
      </c>
      <c r="U26" s="4">
        <f t="shared" si="31"/>
        <v>256689996194</v>
      </c>
      <c r="V26" s="4">
        <f t="shared" si="11"/>
        <v>938657542.4</v>
      </c>
      <c r="W26" s="4" t="str">
        <f t="shared" si="12"/>
        <v>[255751338651,27, 257628653736,06]</v>
      </c>
      <c r="AA26" s="4">
        <f t="shared" si="13"/>
        <v>4107.452464</v>
      </c>
    </row>
    <row r="27">
      <c r="A27" s="1" t="s">
        <v>10</v>
      </c>
      <c r="B27" s="1" t="s">
        <v>25</v>
      </c>
      <c r="C27" s="1">
        <v>1800.0</v>
      </c>
      <c r="D27" s="3">
        <v>1620900.0</v>
      </c>
      <c r="E27" s="1">
        <v>3.497</v>
      </c>
      <c r="F27" s="1">
        <v>7.4535531E8</v>
      </c>
      <c r="G27" s="1">
        <v>1.374075161E9</v>
      </c>
      <c r="I27" s="1" t="s">
        <v>10</v>
      </c>
      <c r="J27" s="1" t="s">
        <v>26</v>
      </c>
      <c r="K27" s="1">
        <v>10240.0</v>
      </c>
      <c r="L27" s="4">
        <f t="shared" si="26"/>
        <v>4.519001217</v>
      </c>
      <c r="M27" s="4">
        <f t="shared" si="27"/>
        <v>498.309</v>
      </c>
      <c r="N27" s="4">
        <f t="shared" si="3"/>
        <v>5.113637314</v>
      </c>
      <c r="O27" s="4" t="str">
        <f t="shared" si="4"/>
        <v>[493,20, 503,42]</v>
      </c>
      <c r="P27" s="4">
        <f t="shared" si="28"/>
        <v>757624890.4</v>
      </c>
      <c r="Q27" s="4">
        <f t="shared" si="29"/>
        <v>151410865609</v>
      </c>
      <c r="R27" s="4">
        <f t="shared" si="7"/>
        <v>857317518.5</v>
      </c>
      <c r="S27" s="4" t="str">
        <f t="shared" si="8"/>
        <v>[150553548090,55, 152268183127,45]</v>
      </c>
      <c r="T27" s="4">
        <f t="shared" si="30"/>
        <v>1045186801</v>
      </c>
      <c r="U27" s="4">
        <f t="shared" si="31"/>
        <v>507072966934</v>
      </c>
      <c r="V27" s="4">
        <f t="shared" si="11"/>
        <v>1182718474</v>
      </c>
      <c r="W27" s="4" t="str">
        <f t="shared" si="12"/>
        <v>[505890248459,84, 508255685408,83]</v>
      </c>
      <c r="AA27" s="4">
        <f t="shared" si="13"/>
        <v>4309.542168</v>
      </c>
    </row>
    <row r="28">
      <c r="A28" s="1" t="s">
        <v>10</v>
      </c>
      <c r="B28" s="1" t="s">
        <v>25</v>
      </c>
      <c r="C28" s="1">
        <v>2200.0</v>
      </c>
      <c r="D28" s="3">
        <v>2421100.0</v>
      </c>
      <c r="E28" s="1">
        <v>6.279</v>
      </c>
      <c r="F28" s="1">
        <v>2.0714648E9</v>
      </c>
      <c r="G28" s="1">
        <v>2.476146316E9</v>
      </c>
      <c r="I28" s="1" t="s">
        <v>10</v>
      </c>
      <c r="J28" s="1" t="s">
        <v>27</v>
      </c>
      <c r="K28" s="1">
        <v>4096.0</v>
      </c>
      <c r="L28" s="4">
        <f t="shared" ref="L28:L31" si="32">STDEV($E69,$E73,$E77)</f>
        <v>0.9429498042</v>
      </c>
      <c r="M28" s="4">
        <f t="shared" ref="M28:M31" si="33">AVERAGE($E69,$E73,$E77)</f>
        <v>28.48333333</v>
      </c>
      <c r="N28" s="4">
        <f t="shared" si="3"/>
        <v>1.067028547</v>
      </c>
      <c r="O28" s="4" t="str">
        <f t="shared" si="4"/>
        <v>[27,42, 29,55]</v>
      </c>
      <c r="P28" s="4">
        <f t="shared" ref="P28:P31" si="34">STDEV($F69,$F73,$F77)</f>
        <v>21531353.44</v>
      </c>
      <c r="Q28" s="4">
        <f t="shared" ref="Q28:Q31" si="35">AVERAGE($F69,$F73,$F77)</f>
        <v>9059708550</v>
      </c>
      <c r="R28" s="4">
        <f t="shared" si="7"/>
        <v>24364572.41</v>
      </c>
      <c r="S28" s="4" t="str">
        <f t="shared" si="8"/>
        <v>[9035343977,59, 9084073122,41]</v>
      </c>
      <c r="T28" s="4">
        <f t="shared" ref="T28:T31" si="36">STDEV($G69,$G73,$G77)</f>
        <v>107480071.6</v>
      </c>
      <c r="U28" s="4">
        <f t="shared" ref="U28:U31" si="37">AVERAGE($G69,$G73,$G77)</f>
        <v>23052804013</v>
      </c>
      <c r="V28" s="4">
        <f t="shared" si="11"/>
        <v>121622915.8</v>
      </c>
      <c r="W28" s="4" t="str">
        <f t="shared" si="12"/>
        <v>[22931181097,21, 23174426928,79]</v>
      </c>
      <c r="AA28" s="4">
        <f t="shared" si="13"/>
        <v>4825.241199</v>
      </c>
    </row>
    <row r="29">
      <c r="A29" s="1" t="s">
        <v>10</v>
      </c>
      <c r="B29" s="1" t="s">
        <v>25</v>
      </c>
      <c r="C29" s="1">
        <v>2600.0</v>
      </c>
      <c r="D29" s="3">
        <v>3381300.0</v>
      </c>
      <c r="E29" s="1">
        <v>10.413</v>
      </c>
      <c r="F29" s="1">
        <v>4.412399701E9</v>
      </c>
      <c r="G29" s="1">
        <v>4.064380281E9</v>
      </c>
      <c r="I29" s="1" t="s">
        <v>10</v>
      </c>
      <c r="J29" s="1" t="s">
        <v>27</v>
      </c>
      <c r="K29" s="1">
        <v>6144.0</v>
      </c>
      <c r="L29" s="4">
        <f t="shared" si="32"/>
        <v>0.8507010834</v>
      </c>
      <c r="M29" s="4">
        <f t="shared" si="33"/>
        <v>93.37533333</v>
      </c>
      <c r="N29" s="4">
        <f t="shared" si="3"/>
        <v>0.9626412107</v>
      </c>
      <c r="O29" s="4" t="str">
        <f t="shared" si="4"/>
        <v>[92,41, 94,34]</v>
      </c>
      <c r="P29" s="4">
        <f t="shared" si="34"/>
        <v>34320598.51</v>
      </c>
      <c r="Q29" s="4">
        <f t="shared" si="35"/>
        <v>30578204092</v>
      </c>
      <c r="R29" s="4">
        <f t="shared" si="7"/>
        <v>38836699.69</v>
      </c>
      <c r="S29" s="4" t="str">
        <f t="shared" si="8"/>
        <v>[30539367392,65, 30617040792,02]</v>
      </c>
      <c r="T29" s="4">
        <f t="shared" si="36"/>
        <v>151599539.4</v>
      </c>
      <c r="U29" s="4">
        <f t="shared" si="37"/>
        <v>77782355758</v>
      </c>
      <c r="V29" s="4">
        <f t="shared" si="11"/>
        <v>171547876.2</v>
      </c>
      <c r="W29" s="4" t="str">
        <f t="shared" si="12"/>
        <v>[77610807881,83, 77953903634,17]</v>
      </c>
      <c r="AA29" s="4">
        <f t="shared" si="13"/>
        <v>4967.655283</v>
      </c>
    </row>
    <row r="30">
      <c r="A30" s="1" t="s">
        <v>10</v>
      </c>
      <c r="B30" s="1" t="s">
        <v>25</v>
      </c>
      <c r="C30" s="1">
        <v>3000.0</v>
      </c>
      <c r="D30" s="3">
        <v>4501500.0</v>
      </c>
      <c r="E30" s="1">
        <v>15.588</v>
      </c>
      <c r="F30" s="1">
        <v>6.780392891E9</v>
      </c>
      <c r="G30" s="1">
        <v>6.170776701E9</v>
      </c>
      <c r="I30" s="1" t="s">
        <v>10</v>
      </c>
      <c r="J30" s="1" t="s">
        <v>27</v>
      </c>
      <c r="K30" s="1">
        <v>8192.0</v>
      </c>
      <c r="L30" s="4">
        <f t="shared" si="32"/>
        <v>13.56556106</v>
      </c>
      <c r="M30" s="4">
        <f t="shared" si="33"/>
        <v>415.385</v>
      </c>
      <c r="N30" s="4">
        <f t="shared" si="3"/>
        <v>15.35059539</v>
      </c>
      <c r="O30" s="4" t="str">
        <f t="shared" si="4"/>
        <v>[400,03, 430,74]</v>
      </c>
      <c r="P30" s="4">
        <f t="shared" si="34"/>
        <v>325479639.1</v>
      </c>
      <c r="Q30" s="4">
        <f t="shared" si="35"/>
        <v>72336299097</v>
      </c>
      <c r="R30" s="4">
        <f t="shared" si="7"/>
        <v>368308116.6</v>
      </c>
      <c r="S30" s="4" t="str">
        <f t="shared" si="8"/>
        <v>[71967990980,75, 72704607213,92]</v>
      </c>
      <c r="T30" s="4">
        <f t="shared" si="36"/>
        <v>2207128893</v>
      </c>
      <c r="U30" s="4">
        <f t="shared" si="37"/>
        <v>164678148481</v>
      </c>
      <c r="V30" s="4">
        <f t="shared" si="11"/>
        <v>2497555570</v>
      </c>
      <c r="W30" s="4" t="str">
        <f t="shared" si="12"/>
        <v>[162180592910,61, 167175704051,39]</v>
      </c>
      <c r="AA30" s="4">
        <f t="shared" si="13"/>
        <v>2646.969986</v>
      </c>
    </row>
    <row r="31">
      <c r="A31" s="1" t="s">
        <v>10</v>
      </c>
      <c r="B31" s="1" t="s">
        <v>25</v>
      </c>
      <c r="C31" s="1">
        <v>600.0</v>
      </c>
      <c r="D31" s="1">
        <v>180300.0</v>
      </c>
      <c r="E31" s="1">
        <v>0.105</v>
      </c>
      <c r="F31" s="1">
        <v>2.7110022E7</v>
      </c>
      <c r="G31" s="1">
        <v>5.6377242E7</v>
      </c>
      <c r="I31" s="1" t="s">
        <v>10</v>
      </c>
      <c r="J31" s="1" t="s">
        <v>27</v>
      </c>
      <c r="K31" s="1">
        <v>10240.0</v>
      </c>
      <c r="L31" s="4">
        <f t="shared" si="32"/>
        <v>4.736669822</v>
      </c>
      <c r="M31" s="4">
        <f t="shared" si="33"/>
        <v>432.306</v>
      </c>
      <c r="N31" s="4">
        <f t="shared" si="3"/>
        <v>5.359948002</v>
      </c>
      <c r="O31" s="4" t="str">
        <f t="shared" si="4"/>
        <v>[426,95, 437,67]</v>
      </c>
      <c r="P31" s="4">
        <f t="shared" si="34"/>
        <v>235971813.2</v>
      </c>
      <c r="Q31" s="4">
        <f t="shared" si="35"/>
        <v>141531874641</v>
      </c>
      <c r="R31" s="4">
        <f t="shared" si="7"/>
        <v>267022337.6</v>
      </c>
      <c r="S31" s="4" t="str">
        <f t="shared" si="8"/>
        <v>[141264852303,03, 141798896978,30]</v>
      </c>
      <c r="T31" s="4">
        <f t="shared" si="36"/>
        <v>1724034174</v>
      </c>
      <c r="U31" s="4">
        <f t="shared" si="37"/>
        <v>360717689487</v>
      </c>
      <c r="V31" s="4">
        <f t="shared" si="11"/>
        <v>1950892478</v>
      </c>
      <c r="W31" s="4" t="str">
        <f t="shared" si="12"/>
        <v>[358766797008,53, 362668581965,47]</v>
      </c>
      <c r="AA31" s="4">
        <f t="shared" si="13"/>
        <v>4967.508311</v>
      </c>
    </row>
    <row r="32">
      <c r="A32" s="1" t="s">
        <v>10</v>
      </c>
      <c r="B32" s="1" t="s">
        <v>25</v>
      </c>
      <c r="C32" s="1">
        <v>1000.0</v>
      </c>
      <c r="D32" s="1">
        <v>500500.0</v>
      </c>
      <c r="E32" s="1">
        <v>0.462</v>
      </c>
      <c r="F32" s="1">
        <v>1.25838988E8</v>
      </c>
      <c r="G32" s="1">
        <v>2.5919816E8</v>
      </c>
      <c r="I32" s="1" t="s">
        <v>10</v>
      </c>
      <c r="J32" s="1" t="s">
        <v>28</v>
      </c>
      <c r="K32" s="1">
        <v>4096.0</v>
      </c>
      <c r="L32" s="4">
        <f t="shared" ref="L32:L35" si="38">STDEV($E81,$E85,$E89)</f>
        <v>2.221690122</v>
      </c>
      <c r="M32" s="4">
        <f t="shared" ref="M32:M35" si="39">AVERAGE($E81,$E85,$E89)</f>
        <v>35.424</v>
      </c>
      <c r="N32" s="4">
        <f t="shared" si="3"/>
        <v>2.51403285</v>
      </c>
      <c r="O32" s="4" t="str">
        <f t="shared" si="4"/>
        <v>[32,91, 37,94]</v>
      </c>
      <c r="P32" s="4">
        <f t="shared" ref="P32:P35" si="40">STDEV($F81,$F85,$F89)</f>
        <v>2971974.462</v>
      </c>
      <c r="Q32" s="4">
        <f t="shared" ref="Q32:Q35" si="41">AVERAGE($F81,$F85,$F89)</f>
        <v>8775962435</v>
      </c>
      <c r="R32" s="4">
        <f t="shared" si="7"/>
        <v>3363043.906</v>
      </c>
      <c r="S32" s="4" t="str">
        <f t="shared" si="8"/>
        <v>[8772599391,43, 8779325479,24]</v>
      </c>
      <c r="T32" s="4">
        <f t="shared" ref="T32:T35" si="42">STDEV($G81,$G85,$G89)</f>
        <v>191287478.4</v>
      </c>
      <c r="U32" s="4">
        <f t="shared" ref="U32:U35" si="43">AVERAGE($G81,$G85,$G89)</f>
        <v>19206929285</v>
      </c>
      <c r="V32" s="4">
        <f t="shared" si="11"/>
        <v>216458181.9</v>
      </c>
      <c r="W32" s="4" t="str">
        <f t="shared" si="12"/>
        <v>[18990471103,47, 19423387467,19]</v>
      </c>
      <c r="AA32" s="4">
        <f t="shared" si="13"/>
        <v>3879.825922</v>
      </c>
    </row>
    <row r="33">
      <c r="A33" s="1" t="s">
        <v>10</v>
      </c>
      <c r="B33" s="1" t="s">
        <v>25</v>
      </c>
      <c r="C33" s="1">
        <v>1400.0</v>
      </c>
      <c r="D33" s="1">
        <v>980700.0</v>
      </c>
      <c r="E33" s="1">
        <v>1.479</v>
      </c>
      <c r="F33" s="1">
        <v>3.46443868E8</v>
      </c>
      <c r="G33" s="1">
        <v>6.93594733E8</v>
      </c>
      <c r="I33" s="1" t="s">
        <v>10</v>
      </c>
      <c r="J33" s="1" t="s">
        <v>28</v>
      </c>
      <c r="K33" s="1">
        <v>6144.0</v>
      </c>
      <c r="L33" s="4">
        <f t="shared" si="38"/>
        <v>0.4833635623</v>
      </c>
      <c r="M33" s="4">
        <f t="shared" si="39"/>
        <v>92.78033333</v>
      </c>
      <c r="N33" s="4">
        <f t="shared" si="3"/>
        <v>0.5469673119</v>
      </c>
      <c r="O33" s="4" t="str">
        <f t="shared" si="4"/>
        <v>[92,23, 93,33]</v>
      </c>
      <c r="P33" s="4">
        <f t="shared" si="40"/>
        <v>1619391.904</v>
      </c>
      <c r="Q33" s="4">
        <f t="shared" si="41"/>
        <v>29643923759</v>
      </c>
      <c r="R33" s="4">
        <f t="shared" si="7"/>
        <v>1832480.778</v>
      </c>
      <c r="S33" s="4" t="str">
        <f t="shared" si="8"/>
        <v>[29642091278,56, 29645756240,11]</v>
      </c>
      <c r="T33" s="4">
        <f t="shared" si="42"/>
        <v>289336937.9</v>
      </c>
      <c r="U33" s="4">
        <f t="shared" si="43"/>
        <v>66662291820</v>
      </c>
      <c r="V33" s="4">
        <f t="shared" si="11"/>
        <v>327409551.5</v>
      </c>
      <c r="W33" s="4" t="str">
        <f t="shared" si="12"/>
        <v>[66334882268,82, 66989701371,84]</v>
      </c>
      <c r="AA33" s="4">
        <f t="shared" si="13"/>
        <v>4999.512842</v>
      </c>
    </row>
    <row r="34">
      <c r="A34" s="1" t="s">
        <v>10</v>
      </c>
      <c r="B34" s="1" t="s">
        <v>25</v>
      </c>
      <c r="C34" s="1">
        <v>1800.0</v>
      </c>
      <c r="D34" s="3">
        <v>1620900.0</v>
      </c>
      <c r="E34" s="1">
        <v>3.227</v>
      </c>
      <c r="F34" s="1">
        <v>7.45561463E8</v>
      </c>
      <c r="G34" s="1">
        <v>1.406187057E9</v>
      </c>
      <c r="I34" s="1" t="s">
        <v>10</v>
      </c>
      <c r="J34" s="1" t="s">
        <v>28</v>
      </c>
      <c r="K34" s="1">
        <v>8192.0</v>
      </c>
      <c r="L34" s="4">
        <f t="shared" si="38"/>
        <v>11.69925422</v>
      </c>
      <c r="M34" s="4">
        <f t="shared" si="39"/>
        <v>339.1516667</v>
      </c>
      <c r="N34" s="4">
        <f t="shared" si="3"/>
        <v>13.23870919</v>
      </c>
      <c r="O34" s="4" t="str">
        <f t="shared" si="4"/>
        <v>[325,91, 352,39]</v>
      </c>
      <c r="P34" s="4">
        <f t="shared" si="40"/>
        <v>170836282.3</v>
      </c>
      <c r="Q34" s="4">
        <f t="shared" si="41"/>
        <v>70533492765</v>
      </c>
      <c r="R34" s="4">
        <f t="shared" si="7"/>
        <v>193315900.1</v>
      </c>
      <c r="S34" s="4" t="str">
        <f t="shared" si="8"/>
        <v>[70340176865,28, 70726808665,38]</v>
      </c>
      <c r="T34" s="4">
        <f t="shared" si="42"/>
        <v>9234220494</v>
      </c>
      <c r="U34" s="4">
        <f t="shared" si="43"/>
        <v>138459969666</v>
      </c>
      <c r="V34" s="4">
        <f t="shared" si="11"/>
        <v>10449312185</v>
      </c>
      <c r="W34" s="4" t="str">
        <f t="shared" si="12"/>
        <v>[128010657481,34, 148909281851,33]</v>
      </c>
      <c r="AA34" s="4">
        <f t="shared" si="13"/>
        <v>3241.946704</v>
      </c>
    </row>
    <row r="35">
      <c r="A35" s="1" t="s">
        <v>10</v>
      </c>
      <c r="B35" s="1" t="s">
        <v>25</v>
      </c>
      <c r="C35" s="1">
        <v>2200.0</v>
      </c>
      <c r="D35" s="3">
        <v>2421100.0</v>
      </c>
      <c r="E35" s="1">
        <v>6.05</v>
      </c>
      <c r="F35" s="1">
        <v>2.071563076E9</v>
      </c>
      <c r="G35" s="1">
        <v>2.482347239E9</v>
      </c>
      <c r="I35" s="1" t="s">
        <v>10</v>
      </c>
      <c r="J35" s="1" t="s">
        <v>28</v>
      </c>
      <c r="K35" s="1">
        <v>10240.0</v>
      </c>
      <c r="L35" s="4">
        <f t="shared" si="38"/>
        <v>10.44943048</v>
      </c>
      <c r="M35" s="4">
        <f t="shared" si="39"/>
        <v>436.7666667</v>
      </c>
      <c r="N35" s="4">
        <f t="shared" si="3"/>
        <v>11.82442647</v>
      </c>
      <c r="O35" s="4" t="str">
        <f t="shared" si="4"/>
        <v>[424,94, 448,59]</v>
      </c>
      <c r="P35" s="4">
        <f t="shared" si="40"/>
        <v>142905418.3</v>
      </c>
      <c r="Q35" s="4">
        <f t="shared" si="41"/>
        <v>137009993744</v>
      </c>
      <c r="R35" s="4">
        <f t="shared" si="7"/>
        <v>161709732.8</v>
      </c>
      <c r="S35" s="4" t="str">
        <f t="shared" si="8"/>
        <v>[136848284011,54, 137171703477,13]</v>
      </c>
      <c r="T35" s="4">
        <f t="shared" si="42"/>
        <v>1552601726</v>
      </c>
      <c r="U35" s="4">
        <f t="shared" si="43"/>
        <v>306165097914</v>
      </c>
      <c r="V35" s="4">
        <f t="shared" si="11"/>
        <v>1756901966</v>
      </c>
      <c r="W35" s="4" t="str">
        <f t="shared" si="12"/>
        <v>[304408195948,39, 307921999879,61]</v>
      </c>
      <c r="X35" s="2" t="s">
        <v>29</v>
      </c>
      <c r="Y35" s="2" t="s">
        <v>30</v>
      </c>
      <c r="Z35" s="2" t="s">
        <v>31</v>
      </c>
      <c r="AA35" s="4">
        <f t="shared" si="13"/>
        <v>4916.775505</v>
      </c>
    </row>
    <row r="36">
      <c r="A36" s="1" t="s">
        <v>10</v>
      </c>
      <c r="B36" s="1" t="s">
        <v>25</v>
      </c>
      <c r="C36" s="1">
        <v>2600.0</v>
      </c>
      <c r="D36" s="3">
        <v>3381300.0</v>
      </c>
      <c r="E36" s="1">
        <v>10.11</v>
      </c>
      <c r="F36" s="1">
        <v>4.412430028E9</v>
      </c>
      <c r="G36" s="1">
        <v>4.078574136E9</v>
      </c>
      <c r="I36" s="1" t="s">
        <v>10</v>
      </c>
      <c r="J36" s="1" t="s">
        <v>32</v>
      </c>
      <c r="K36" s="1">
        <v>4096.0</v>
      </c>
      <c r="L36" s="4">
        <f t="shared" ref="L36:L39" si="44">STDEV($E93,$E97,$E101)</f>
        <v>1.198073593</v>
      </c>
      <c r="M36" s="4">
        <f t="shared" ref="M36:M39" si="45">AVERAGE($E93,$E97,$E101)</f>
        <v>8.717666667</v>
      </c>
      <c r="N36" s="4">
        <f t="shared" si="3"/>
        <v>1.355722987</v>
      </c>
      <c r="O36" s="4" t="str">
        <f t="shared" si="4"/>
        <v>[7,36, 10,07]</v>
      </c>
      <c r="P36" s="4">
        <f t="shared" ref="P36:P39" si="46">STDEV($F93,$F97,$F101)</f>
        <v>4850316.542</v>
      </c>
      <c r="Q36" s="4">
        <f t="shared" ref="Q36:Q39" si="47">AVERAGE($F93,$F97,$F101)</f>
        <v>2200709728</v>
      </c>
      <c r="R36" s="4">
        <f t="shared" si="7"/>
        <v>5488549.009</v>
      </c>
      <c r="S36" s="4" t="str">
        <f t="shared" si="8"/>
        <v>[2195221178,99, 2206198277,01]</v>
      </c>
      <c r="T36" s="4">
        <f t="shared" ref="T36:T39" si="48">STDEV($G93,$G97,$G101)</f>
        <v>70599103.43</v>
      </c>
      <c r="U36" s="4">
        <f t="shared" ref="U36:U39" si="49">AVERAGE($G93,$G97,$G101)</f>
        <v>2104257511</v>
      </c>
      <c r="V36" s="4">
        <f t="shared" si="11"/>
        <v>79888938.34</v>
      </c>
      <c r="W36" s="4" t="str">
        <f t="shared" si="12"/>
        <v>[2024368572,33, 2184146449,01]</v>
      </c>
      <c r="X36" s="4">
        <f>$M$20</f>
        <v>41.76766667</v>
      </c>
      <c r="Y36" s="4">
        <f t="shared" ref="Y36:Y43" si="50">X36/M36</f>
        <v>4.791152067</v>
      </c>
      <c r="Z36" s="4">
        <f t="shared" ref="Z36:Z43" si="51">Y36/$I$3</f>
        <v>0.5988940083</v>
      </c>
      <c r="AA36" s="4">
        <f t="shared" si="13"/>
        <v>15765.56649</v>
      </c>
    </row>
    <row r="37">
      <c r="A37" s="1" t="s">
        <v>10</v>
      </c>
      <c r="B37" s="1" t="s">
        <v>25</v>
      </c>
      <c r="C37" s="1">
        <v>3000.0</v>
      </c>
      <c r="D37" s="3">
        <v>4501500.0</v>
      </c>
      <c r="E37" s="1">
        <v>15.748</v>
      </c>
      <c r="F37" s="1">
        <v>6.780420829E9</v>
      </c>
      <c r="G37" s="1">
        <v>6.194618928E9</v>
      </c>
      <c r="I37" s="1" t="s">
        <v>10</v>
      </c>
      <c r="J37" s="1" t="s">
        <v>32</v>
      </c>
      <c r="K37" s="1">
        <v>6144.0</v>
      </c>
      <c r="L37" s="4">
        <f t="shared" si="44"/>
        <v>1.91814598</v>
      </c>
      <c r="M37" s="4">
        <f t="shared" si="45"/>
        <v>28.295</v>
      </c>
      <c r="N37" s="4">
        <f t="shared" si="3"/>
        <v>2.170546628</v>
      </c>
      <c r="O37" s="4" t="str">
        <f t="shared" si="4"/>
        <v>[26,12, 30,47]</v>
      </c>
      <c r="P37" s="4">
        <f t="shared" si="46"/>
        <v>5661085.585</v>
      </c>
      <c r="Q37" s="4">
        <f t="shared" si="47"/>
        <v>7442907009</v>
      </c>
      <c r="R37" s="4">
        <f t="shared" si="7"/>
        <v>6406003.693</v>
      </c>
      <c r="S37" s="4" t="str">
        <f t="shared" si="8"/>
        <v>[7436501004,97, 7449313012,36]</v>
      </c>
      <c r="T37" s="4">
        <f t="shared" si="48"/>
        <v>120157144.8</v>
      </c>
      <c r="U37" s="4">
        <f t="shared" si="49"/>
        <v>7181174505</v>
      </c>
      <c r="V37" s="4">
        <f t="shared" si="11"/>
        <v>135968111</v>
      </c>
      <c r="W37" s="4" t="str">
        <f t="shared" si="12"/>
        <v>[7045206393,99, 7317142616,01]</v>
      </c>
      <c r="X37" s="4">
        <f>$M$21</f>
        <v>138.8683333</v>
      </c>
      <c r="Y37" s="4">
        <f t="shared" si="50"/>
        <v>4.907875361</v>
      </c>
      <c r="Z37" s="4">
        <f t="shared" si="51"/>
        <v>0.6134844201</v>
      </c>
      <c r="AA37" s="4">
        <f t="shared" si="13"/>
        <v>16393.58431</v>
      </c>
    </row>
    <row r="38">
      <c r="A38" s="1" t="s">
        <v>10</v>
      </c>
      <c r="B38" s="1" t="s">
        <v>25</v>
      </c>
      <c r="C38" s="1">
        <v>600.0</v>
      </c>
      <c r="D38" s="1">
        <v>180300.0</v>
      </c>
      <c r="E38" s="1">
        <v>0.114</v>
      </c>
      <c r="F38" s="1">
        <v>2.7112918E7</v>
      </c>
      <c r="G38" s="1">
        <v>5.6113963E7</v>
      </c>
      <c r="I38" s="1" t="s">
        <v>10</v>
      </c>
      <c r="J38" s="1" t="s">
        <v>32</v>
      </c>
      <c r="K38" s="1">
        <v>8192.0</v>
      </c>
      <c r="L38" s="4">
        <f t="shared" si="44"/>
        <v>0.6485941206</v>
      </c>
      <c r="M38" s="4">
        <f t="shared" si="45"/>
        <v>71.03133333</v>
      </c>
      <c r="N38" s="4">
        <f t="shared" si="3"/>
        <v>0.7339398547</v>
      </c>
      <c r="O38" s="4" t="str">
        <f t="shared" si="4"/>
        <v>[70,30, 71,77]</v>
      </c>
      <c r="P38" s="4">
        <f t="shared" si="46"/>
        <v>120816.8501</v>
      </c>
      <c r="Q38" s="4">
        <f t="shared" si="47"/>
        <v>17476331805</v>
      </c>
      <c r="R38" s="4">
        <f t="shared" si="7"/>
        <v>136714.6241</v>
      </c>
      <c r="S38" s="4" t="str">
        <f t="shared" si="8"/>
        <v>[17476195090,71, 17476468519,96]</v>
      </c>
      <c r="T38" s="4">
        <f t="shared" si="48"/>
        <v>19257264.97</v>
      </c>
      <c r="U38" s="4">
        <f t="shared" si="49"/>
        <v>17225418002</v>
      </c>
      <c r="V38" s="4">
        <f t="shared" si="11"/>
        <v>21791246.33</v>
      </c>
      <c r="W38" s="4" t="str">
        <f t="shared" si="12"/>
        <v>[17203626755,67, 17247209248,33]</v>
      </c>
      <c r="X38" s="4">
        <f>$M$22</f>
        <v>333.8406667</v>
      </c>
      <c r="Y38" s="4">
        <f t="shared" si="50"/>
        <v>4.699907083</v>
      </c>
      <c r="Z38" s="4">
        <f t="shared" si="51"/>
        <v>0.5874883854</v>
      </c>
      <c r="AA38" s="4">
        <f t="shared" si="13"/>
        <v>15479.24805</v>
      </c>
    </row>
    <row r="39">
      <c r="A39" s="1" t="s">
        <v>10</v>
      </c>
      <c r="B39" s="1" t="s">
        <v>25</v>
      </c>
      <c r="C39" s="1">
        <v>1000.0</v>
      </c>
      <c r="D39" s="1">
        <v>500500.0</v>
      </c>
      <c r="E39" s="1">
        <v>0.469</v>
      </c>
      <c r="F39" s="1">
        <v>1.25839858E8</v>
      </c>
      <c r="G39" s="1">
        <v>2.58745936E8</v>
      </c>
      <c r="I39" s="1" t="s">
        <v>10</v>
      </c>
      <c r="J39" s="1" t="s">
        <v>32</v>
      </c>
      <c r="K39" s="1">
        <v>10240.0</v>
      </c>
      <c r="L39" s="4">
        <f t="shared" si="44"/>
        <v>4.924267154</v>
      </c>
      <c r="M39" s="4">
        <f t="shared" si="45"/>
        <v>150.405</v>
      </c>
      <c r="N39" s="4">
        <f t="shared" si="3"/>
        <v>5.572230466</v>
      </c>
      <c r="O39" s="4" t="str">
        <f t="shared" si="4"/>
        <v>[144,83, 155,98]</v>
      </c>
      <c r="P39" s="4">
        <f t="shared" si="46"/>
        <v>47132933.14</v>
      </c>
      <c r="Q39" s="4">
        <f t="shared" si="47"/>
        <v>34434887285</v>
      </c>
      <c r="R39" s="4">
        <f t="shared" si="7"/>
        <v>53334954.79</v>
      </c>
      <c r="S39" s="4" t="str">
        <f t="shared" si="8"/>
        <v>[34381552330,54, 34488222240,13]</v>
      </c>
      <c r="T39" s="4">
        <f t="shared" si="48"/>
        <v>206146381.9</v>
      </c>
      <c r="U39" s="4">
        <f t="shared" si="49"/>
        <v>32730135051</v>
      </c>
      <c r="V39" s="4">
        <f t="shared" si="11"/>
        <v>233272305.1</v>
      </c>
      <c r="W39" s="4" t="str">
        <f t="shared" si="12"/>
        <v>[32496862745,58, 32963407355,76]</v>
      </c>
      <c r="X39" s="4">
        <f>$M$23</f>
        <v>644.4873333</v>
      </c>
      <c r="Y39" s="4">
        <f t="shared" si="50"/>
        <v>4.285012688</v>
      </c>
      <c r="Z39" s="4">
        <f t="shared" si="51"/>
        <v>0.535626586</v>
      </c>
      <c r="AA39" s="4">
        <f t="shared" si="13"/>
        <v>14278.00703</v>
      </c>
    </row>
    <row r="40">
      <c r="A40" s="1" t="s">
        <v>10</v>
      </c>
      <c r="B40" s="1" t="s">
        <v>25</v>
      </c>
      <c r="C40" s="1">
        <v>1400.0</v>
      </c>
      <c r="D40" s="1">
        <v>980700.0</v>
      </c>
      <c r="E40" s="1">
        <v>1.697</v>
      </c>
      <c r="F40" s="1">
        <v>3.4645327E8</v>
      </c>
      <c r="G40" s="1">
        <v>6.73300739E8</v>
      </c>
      <c r="I40" s="1" t="s">
        <v>10</v>
      </c>
      <c r="J40" s="1" t="s">
        <v>33</v>
      </c>
      <c r="K40" s="1">
        <v>4096.0</v>
      </c>
      <c r="L40" s="4">
        <f t="shared" ref="L40:L43" si="52">STDEV($E105,$E109,$E113)</f>
        <v>3.990770519</v>
      </c>
      <c r="M40" s="4">
        <f t="shared" ref="M40:M43" si="53">AVERAGE($E105,$E109,$E113)</f>
        <v>37.70733333</v>
      </c>
      <c r="N40" s="4">
        <f t="shared" si="3"/>
        <v>4.515898991</v>
      </c>
      <c r="O40" s="4" t="str">
        <f t="shared" si="4"/>
        <v>[33,19, 42,22]</v>
      </c>
      <c r="P40" s="4">
        <f t="shared" ref="P40:P43" si="54">STDEV($F105,$F109,$F113)</f>
        <v>900412.2125</v>
      </c>
      <c r="Q40" s="4">
        <f t="shared" ref="Q40:Q43" si="55">AVERAGE($F105,$F109,$F113)</f>
        <v>1222985786</v>
      </c>
      <c r="R40" s="4">
        <f t="shared" si="7"/>
        <v>1018893.615</v>
      </c>
      <c r="S40" s="4" t="str">
        <f t="shared" si="8"/>
        <v>[1221966892,38, 1224004679,62]</v>
      </c>
      <c r="T40" s="4">
        <f t="shared" ref="T40:T43" si="56">STDEV($G105,$G109,$G113)</f>
        <v>55964150.39</v>
      </c>
      <c r="U40" s="4">
        <f t="shared" ref="U40:U43" si="57">AVERAGE($G105,$G109,$G113)</f>
        <v>2371914419</v>
      </c>
      <c r="V40" s="4">
        <f t="shared" si="11"/>
        <v>63328234.25</v>
      </c>
      <c r="W40" s="4" t="str">
        <f t="shared" si="12"/>
        <v>[2308586185,08, 2435242653,58]</v>
      </c>
      <c r="X40" s="4">
        <f>$M$20</f>
        <v>41.76766667</v>
      </c>
      <c r="Y40" s="4">
        <f t="shared" si="50"/>
        <v>1.107680204</v>
      </c>
      <c r="Z40" s="4">
        <f t="shared" si="51"/>
        <v>0.1384600255</v>
      </c>
      <c r="AA40" s="4">
        <f t="shared" si="13"/>
        <v>3644.886586</v>
      </c>
    </row>
    <row r="41">
      <c r="A41" s="1" t="s">
        <v>10</v>
      </c>
      <c r="B41" s="1" t="s">
        <v>25</v>
      </c>
      <c r="C41" s="1">
        <v>1800.0</v>
      </c>
      <c r="D41" s="3">
        <v>1620900.0</v>
      </c>
      <c r="E41" s="1">
        <v>3.488</v>
      </c>
      <c r="F41" s="1">
        <v>7.45554728E8</v>
      </c>
      <c r="G41" s="1">
        <v>1.377545697E9</v>
      </c>
      <c r="I41" s="1" t="s">
        <v>10</v>
      </c>
      <c r="J41" s="1" t="s">
        <v>33</v>
      </c>
      <c r="K41" s="1">
        <v>6144.0</v>
      </c>
      <c r="L41" s="4">
        <f t="shared" si="52"/>
        <v>3.892703474</v>
      </c>
      <c r="M41" s="4">
        <f t="shared" si="53"/>
        <v>108.8563333</v>
      </c>
      <c r="N41" s="4">
        <f t="shared" si="3"/>
        <v>4.404927721</v>
      </c>
      <c r="O41" s="4" t="str">
        <f t="shared" si="4"/>
        <v>[104,45, 113,26]</v>
      </c>
      <c r="P41" s="4">
        <f t="shared" si="54"/>
        <v>7903039.829</v>
      </c>
      <c r="Q41" s="4">
        <f t="shared" si="55"/>
        <v>4050133874</v>
      </c>
      <c r="R41" s="4">
        <f t="shared" si="7"/>
        <v>8942967.134</v>
      </c>
      <c r="S41" s="4" t="str">
        <f t="shared" si="8"/>
        <v>[4041190907,20, 4059076841,47]</v>
      </c>
      <c r="T41" s="4">
        <f t="shared" si="56"/>
        <v>25122928.59</v>
      </c>
      <c r="U41" s="4">
        <f t="shared" si="57"/>
        <v>7785449352</v>
      </c>
      <c r="V41" s="4">
        <f t="shared" si="11"/>
        <v>28428747.61</v>
      </c>
      <c r="W41" s="4" t="str">
        <f t="shared" si="12"/>
        <v>[7757020604,39, 7813878099,61]</v>
      </c>
      <c r="X41" s="4">
        <f>$M$21</f>
        <v>138.8683333</v>
      </c>
      <c r="Y41" s="4">
        <f t="shared" si="50"/>
        <v>1.275702838</v>
      </c>
      <c r="Z41" s="4">
        <f t="shared" si="51"/>
        <v>0.1594628547</v>
      </c>
      <c r="AA41" s="4">
        <f t="shared" si="13"/>
        <v>4261.180344</v>
      </c>
    </row>
    <row r="42">
      <c r="A42" s="1" t="s">
        <v>10</v>
      </c>
      <c r="B42" s="1" t="s">
        <v>25</v>
      </c>
      <c r="C42" s="1">
        <v>2200.0</v>
      </c>
      <c r="D42" s="3">
        <v>2421100.0</v>
      </c>
      <c r="E42" s="1">
        <v>6.29</v>
      </c>
      <c r="F42" s="1">
        <v>2.07133657E9</v>
      </c>
      <c r="G42" s="1">
        <v>2.464712892E9</v>
      </c>
      <c r="I42" s="1" t="s">
        <v>10</v>
      </c>
      <c r="J42" s="1" t="s">
        <v>33</v>
      </c>
      <c r="K42" s="1">
        <v>8192.0</v>
      </c>
      <c r="L42" s="4">
        <f t="shared" si="52"/>
        <v>0.6304572415</v>
      </c>
      <c r="M42" s="4">
        <f t="shared" si="53"/>
        <v>247.8093333</v>
      </c>
      <c r="N42" s="4">
        <f t="shared" si="3"/>
        <v>0.713416421</v>
      </c>
      <c r="O42" s="4" t="str">
        <f t="shared" si="4"/>
        <v>[247,10, 248,52]</v>
      </c>
      <c r="P42" s="4">
        <f t="shared" si="54"/>
        <v>7425623.866</v>
      </c>
      <c r="Q42" s="4">
        <f t="shared" si="55"/>
        <v>9175872375</v>
      </c>
      <c r="R42" s="4">
        <f t="shared" si="7"/>
        <v>8402730.04</v>
      </c>
      <c r="S42" s="4" t="str">
        <f t="shared" si="8"/>
        <v>[9167469644,63, 9184275104,71]</v>
      </c>
      <c r="T42" s="4">
        <f t="shared" si="56"/>
        <v>109964218.4</v>
      </c>
      <c r="U42" s="4">
        <f t="shared" si="57"/>
        <v>15640481728</v>
      </c>
      <c r="V42" s="4">
        <f t="shared" si="11"/>
        <v>124433940.9</v>
      </c>
      <c r="W42" s="4" t="str">
        <f t="shared" si="12"/>
        <v>[15516047786,72, 15764915668,61]</v>
      </c>
      <c r="X42" s="4">
        <f>$M$22</f>
        <v>333.8406667</v>
      </c>
      <c r="Y42" s="4">
        <f t="shared" si="50"/>
        <v>1.347167446</v>
      </c>
      <c r="Z42" s="4">
        <f t="shared" si="51"/>
        <v>0.1683959307</v>
      </c>
      <c r="AA42" s="4">
        <f t="shared" si="13"/>
        <v>4436.925813</v>
      </c>
    </row>
    <row r="43">
      <c r="A43" s="1" t="s">
        <v>10</v>
      </c>
      <c r="B43" s="1" t="s">
        <v>25</v>
      </c>
      <c r="C43" s="1">
        <v>2600.0</v>
      </c>
      <c r="D43" s="3">
        <v>3381300.0</v>
      </c>
      <c r="E43" s="1">
        <v>10.34</v>
      </c>
      <c r="F43" s="1">
        <v>4.412388173E9</v>
      </c>
      <c r="G43" s="1">
        <v>4.061329993E9</v>
      </c>
      <c r="I43" s="1" t="s">
        <v>10</v>
      </c>
      <c r="J43" s="1" t="s">
        <v>33</v>
      </c>
      <c r="K43" s="1">
        <v>10240.0</v>
      </c>
      <c r="L43" s="4">
        <f t="shared" si="52"/>
        <v>4.409279646</v>
      </c>
      <c r="M43" s="4">
        <f t="shared" si="53"/>
        <v>476.152</v>
      </c>
      <c r="N43" s="4">
        <f t="shared" si="3"/>
        <v>4.989477949</v>
      </c>
      <c r="O43" s="4" t="str">
        <f t="shared" si="4"/>
        <v>[471,16, 481,14]</v>
      </c>
      <c r="P43" s="4">
        <f t="shared" si="54"/>
        <v>32083355.71</v>
      </c>
      <c r="Q43" s="4">
        <f t="shared" si="55"/>
        <v>18162454203</v>
      </c>
      <c r="R43" s="4">
        <f t="shared" si="7"/>
        <v>36305067.66</v>
      </c>
      <c r="S43" s="4" t="str">
        <f t="shared" si="8"/>
        <v>[18126149135,68, 18198759270,99]</v>
      </c>
      <c r="T43" s="4">
        <f t="shared" si="56"/>
        <v>293655166.8</v>
      </c>
      <c r="U43" s="4">
        <f t="shared" si="57"/>
        <v>29218842305</v>
      </c>
      <c r="V43" s="4">
        <f t="shared" si="11"/>
        <v>332295997.7</v>
      </c>
      <c r="W43" s="4" t="str">
        <f t="shared" si="12"/>
        <v>[28886546307,58, 29551138303,08]</v>
      </c>
      <c r="X43" s="4">
        <f>$M$23</f>
        <v>644.4873333</v>
      </c>
      <c r="Y43" s="4">
        <f t="shared" si="50"/>
        <v>1.353532765</v>
      </c>
      <c r="Z43" s="4">
        <f t="shared" si="51"/>
        <v>0.1691915957</v>
      </c>
      <c r="AA43" s="4">
        <f t="shared" si="13"/>
        <v>4510.080075</v>
      </c>
    </row>
    <row r="44">
      <c r="A44" s="1" t="s">
        <v>10</v>
      </c>
      <c r="B44" s="1" t="s">
        <v>25</v>
      </c>
      <c r="C44" s="1">
        <v>3000.0</v>
      </c>
      <c r="D44" s="3">
        <v>4501500.0</v>
      </c>
      <c r="E44" s="1">
        <v>15.743</v>
      </c>
      <c r="F44" s="1">
        <v>6.780406969E9</v>
      </c>
      <c r="G44" s="1">
        <v>6.195831459E9</v>
      </c>
      <c r="I44" s="1" t="s">
        <v>34</v>
      </c>
      <c r="J44" s="1" t="s">
        <v>11</v>
      </c>
      <c r="K44" s="1">
        <v>600.0</v>
      </c>
      <c r="L44" s="4">
        <f t="shared" ref="L44:L50" si="58">STDEV($E117,$E124,$E131)</f>
        <v>0.01250333289</v>
      </c>
      <c r="M44" s="4">
        <f t="shared" ref="M44:M50" si="59">AVERAGE($E117,$E124,$E131)</f>
        <v>0.2463333333</v>
      </c>
      <c r="N44" s="4">
        <f t="shared" si="3"/>
        <v>0.01414859314</v>
      </c>
      <c r="O44" s="4" t="str">
        <f t="shared" si="4"/>
        <v>[0,23, 0,26]</v>
      </c>
      <c r="P44" s="4" t="str">
        <f t="shared" ref="P44:P50" si="60">STDEV($F117,$F124,$F131)</f>
        <v>#DIV/0!</v>
      </c>
      <c r="Q44" s="4" t="str">
        <f t="shared" ref="Q44:Q50" si="61">AVERAGE($F117,$F124,$F131)</f>
        <v>#DIV/0!</v>
      </c>
      <c r="R44" s="4" t="str">
        <f t="shared" si="7"/>
        <v>#DIV/0!</v>
      </c>
      <c r="S44" s="4" t="str">
        <f t="shared" si="8"/>
        <v>#DIV/0!</v>
      </c>
      <c r="T44" s="4" t="str">
        <f t="shared" ref="T44:T50" si="62">STDEV($G117,$G124,$G131)</f>
        <v>#DIV/0!</v>
      </c>
      <c r="U44" s="4" t="str">
        <f t="shared" ref="U44:U50" si="63">AVERAGE($G117,$G124,$G131)</f>
        <v>#DIV/0!</v>
      </c>
      <c r="V44" s="4" t="str">
        <f t="shared" si="11"/>
        <v>#DIV/0!</v>
      </c>
      <c r="W44" s="4" t="str">
        <f t="shared" si="12"/>
        <v>#DIV/0!</v>
      </c>
      <c r="AA44" s="4">
        <f t="shared" si="13"/>
        <v>1753.721245</v>
      </c>
    </row>
    <row r="45">
      <c r="A45" s="1" t="s">
        <v>10</v>
      </c>
      <c r="B45" s="1" t="s">
        <v>25</v>
      </c>
      <c r="C45" s="1">
        <v>4096.0</v>
      </c>
      <c r="D45" s="3">
        <v>8390660.0</v>
      </c>
      <c r="E45" s="1">
        <v>41.345</v>
      </c>
      <c r="F45" s="1">
        <v>1.7551627359E10</v>
      </c>
      <c r="G45" s="1">
        <v>1.6320390493E10</v>
      </c>
      <c r="I45" s="1" t="s">
        <v>34</v>
      </c>
      <c r="J45" s="1" t="s">
        <v>11</v>
      </c>
      <c r="K45" s="1">
        <v>1000.0</v>
      </c>
      <c r="L45" s="4">
        <f t="shared" si="58"/>
        <v>0.1663740765</v>
      </c>
      <c r="M45" s="4">
        <f t="shared" si="59"/>
        <v>2.749333333</v>
      </c>
      <c r="N45" s="4">
        <f t="shared" si="3"/>
        <v>0.1882665316</v>
      </c>
      <c r="O45" s="4" t="str">
        <f t="shared" si="4"/>
        <v>[2,56, 2,94]</v>
      </c>
      <c r="P45" s="4" t="str">
        <f t="shared" si="60"/>
        <v>#DIV/0!</v>
      </c>
      <c r="Q45" s="4" t="str">
        <f t="shared" si="61"/>
        <v>#DIV/0!</v>
      </c>
      <c r="R45" s="4" t="str">
        <f t="shared" si="7"/>
        <v>#DIV/0!</v>
      </c>
      <c r="S45" s="4" t="str">
        <f t="shared" si="8"/>
        <v>#DIV/0!</v>
      </c>
      <c r="T45" s="4" t="str">
        <f t="shared" si="62"/>
        <v>#DIV/0!</v>
      </c>
      <c r="U45" s="4" t="str">
        <f t="shared" si="63"/>
        <v>#DIV/0!</v>
      </c>
      <c r="V45" s="4" t="str">
        <f t="shared" si="11"/>
        <v>#DIV/0!</v>
      </c>
      <c r="W45" s="4" t="str">
        <f t="shared" si="12"/>
        <v>#DIV/0!</v>
      </c>
      <c r="AA45" s="4">
        <f t="shared" si="13"/>
        <v>727.4490786</v>
      </c>
    </row>
    <row r="46">
      <c r="A46" s="1" t="s">
        <v>10</v>
      </c>
      <c r="B46" s="1" t="s">
        <v>25</v>
      </c>
      <c r="C46" s="1">
        <v>6144.0</v>
      </c>
      <c r="D46" s="3">
        <v>1.88774E7</v>
      </c>
      <c r="E46" s="1">
        <v>138.958</v>
      </c>
      <c r="F46" s="1">
        <v>5.9199756257E10</v>
      </c>
      <c r="G46" s="1">
        <v>5.4675023137E10</v>
      </c>
      <c r="I46" s="1" t="s">
        <v>34</v>
      </c>
      <c r="J46" s="1" t="s">
        <v>11</v>
      </c>
      <c r="K46" s="1">
        <v>1400.0</v>
      </c>
      <c r="L46" s="4">
        <f t="shared" si="58"/>
        <v>0.4019568799</v>
      </c>
      <c r="M46" s="4">
        <f t="shared" si="59"/>
        <v>6.489333333</v>
      </c>
      <c r="N46" s="4">
        <f t="shared" si="3"/>
        <v>0.4548486714</v>
      </c>
      <c r="O46" s="4" t="str">
        <f t="shared" si="4"/>
        <v>[6,03, 6,94]</v>
      </c>
      <c r="P46" s="4" t="str">
        <f t="shared" si="60"/>
        <v>#DIV/0!</v>
      </c>
      <c r="Q46" s="4" t="str">
        <f t="shared" si="61"/>
        <v>#DIV/0!</v>
      </c>
      <c r="R46" s="4" t="str">
        <f t="shared" si="7"/>
        <v>#DIV/0!</v>
      </c>
      <c r="S46" s="4" t="str">
        <f t="shared" si="8"/>
        <v>#DIV/0!</v>
      </c>
      <c r="T46" s="4" t="str">
        <f t="shared" si="62"/>
        <v>#DIV/0!</v>
      </c>
      <c r="U46" s="4" t="str">
        <f t="shared" si="63"/>
        <v>#DIV/0!</v>
      </c>
      <c r="V46" s="4" t="str">
        <f t="shared" si="11"/>
        <v>#DIV/0!</v>
      </c>
      <c r="W46" s="4" t="str">
        <f t="shared" si="12"/>
        <v>#DIV/0!</v>
      </c>
      <c r="AA46" s="4">
        <f t="shared" si="13"/>
        <v>845.6955003</v>
      </c>
    </row>
    <row r="47">
      <c r="A47" s="1" t="s">
        <v>10</v>
      </c>
      <c r="B47" s="1" t="s">
        <v>25</v>
      </c>
      <c r="C47" s="1">
        <v>8192.0</v>
      </c>
      <c r="D47" s="3">
        <v>3.35585E7</v>
      </c>
      <c r="E47" s="1">
        <v>337.187</v>
      </c>
      <c r="F47" s="1">
        <v>1.40370848129E11</v>
      </c>
      <c r="G47" s="1">
        <v>1.31323659784E11</v>
      </c>
      <c r="I47" s="1" t="s">
        <v>34</v>
      </c>
      <c r="J47" s="1" t="s">
        <v>11</v>
      </c>
      <c r="K47" s="1">
        <v>1800.0</v>
      </c>
      <c r="L47" s="4">
        <f t="shared" si="58"/>
        <v>0.3011444836</v>
      </c>
      <c r="M47" s="4">
        <f t="shared" si="59"/>
        <v>29.309</v>
      </c>
      <c r="N47" s="4">
        <f t="shared" si="3"/>
        <v>0.3407708018</v>
      </c>
      <c r="O47" s="4" t="str">
        <f t="shared" si="4"/>
        <v>[28,97, 29,65]</v>
      </c>
      <c r="P47" s="4" t="str">
        <f t="shared" si="60"/>
        <v>#DIV/0!</v>
      </c>
      <c r="Q47" s="4" t="str">
        <f t="shared" si="61"/>
        <v>#DIV/0!</v>
      </c>
      <c r="R47" s="4" t="str">
        <f t="shared" si="7"/>
        <v>#DIV/0!</v>
      </c>
      <c r="S47" s="4" t="str">
        <f t="shared" si="8"/>
        <v>#DIV/0!</v>
      </c>
      <c r="T47" s="4" t="str">
        <f t="shared" si="62"/>
        <v>#DIV/0!</v>
      </c>
      <c r="U47" s="4" t="str">
        <f t="shared" si="63"/>
        <v>#DIV/0!</v>
      </c>
      <c r="V47" s="4" t="str">
        <f t="shared" si="11"/>
        <v>#DIV/0!</v>
      </c>
      <c r="W47" s="4" t="str">
        <f t="shared" si="12"/>
        <v>#DIV/0!</v>
      </c>
      <c r="AA47" s="4">
        <f t="shared" si="13"/>
        <v>397.9664949</v>
      </c>
    </row>
    <row r="48">
      <c r="A48" s="1" t="s">
        <v>10</v>
      </c>
      <c r="B48" s="1" t="s">
        <v>25</v>
      </c>
      <c r="C48" s="1">
        <v>10240.0</v>
      </c>
      <c r="D48" s="3">
        <v>5.24339E7</v>
      </c>
      <c r="E48" s="1">
        <v>645.369</v>
      </c>
      <c r="F48" s="1">
        <v>2.73686609551E11</v>
      </c>
      <c r="G48" s="1">
        <v>2.51509171076E11</v>
      </c>
      <c r="I48" s="1" t="s">
        <v>34</v>
      </c>
      <c r="J48" s="1" t="s">
        <v>11</v>
      </c>
      <c r="K48" s="1">
        <v>2200.0</v>
      </c>
      <c r="L48" s="4">
        <f t="shared" si="58"/>
        <v>0.7697681469</v>
      </c>
      <c r="M48" s="4">
        <f t="shared" si="59"/>
        <v>62.673</v>
      </c>
      <c r="N48" s="4">
        <f t="shared" si="3"/>
        <v>0.8710586543</v>
      </c>
      <c r="O48" s="4" t="str">
        <f t="shared" si="4"/>
        <v>[61,80, 63,54]</v>
      </c>
      <c r="P48" s="4" t="str">
        <f t="shared" si="60"/>
        <v>#DIV/0!</v>
      </c>
      <c r="Q48" s="4" t="str">
        <f t="shared" si="61"/>
        <v>#DIV/0!</v>
      </c>
      <c r="R48" s="4" t="str">
        <f t="shared" si="7"/>
        <v>#DIV/0!</v>
      </c>
      <c r="S48" s="4" t="str">
        <f t="shared" si="8"/>
        <v>#DIV/0!</v>
      </c>
      <c r="T48" s="4" t="str">
        <f t="shared" si="62"/>
        <v>#DIV/0!</v>
      </c>
      <c r="U48" s="4" t="str">
        <f t="shared" si="63"/>
        <v>#DIV/0!</v>
      </c>
      <c r="V48" s="4" t="str">
        <f t="shared" si="11"/>
        <v>#DIV/0!</v>
      </c>
      <c r="W48" s="4" t="str">
        <f t="shared" si="12"/>
        <v>#DIV/0!</v>
      </c>
      <c r="AA48" s="4">
        <f t="shared" si="13"/>
        <v>339.7954462</v>
      </c>
    </row>
    <row r="49">
      <c r="A49" s="1" t="s">
        <v>10</v>
      </c>
      <c r="B49" s="1" t="s">
        <v>25</v>
      </c>
      <c r="C49" s="1">
        <v>4096.0</v>
      </c>
      <c r="D49" s="3">
        <v>8390660.0</v>
      </c>
      <c r="E49" s="1">
        <v>42.584</v>
      </c>
      <c r="F49" s="1">
        <v>1.7555617474E10</v>
      </c>
      <c r="G49" s="1">
        <v>1.6370276517E10</v>
      </c>
      <c r="I49" s="1" t="s">
        <v>34</v>
      </c>
      <c r="J49" s="1" t="s">
        <v>11</v>
      </c>
      <c r="K49" s="1">
        <v>2600.0</v>
      </c>
      <c r="L49" s="4">
        <f t="shared" si="58"/>
        <v>0.4740594196</v>
      </c>
      <c r="M49" s="4">
        <f t="shared" si="59"/>
        <v>111.6016667</v>
      </c>
      <c r="N49" s="4">
        <f t="shared" si="3"/>
        <v>0.5364388768</v>
      </c>
      <c r="O49" s="4" t="str">
        <f t="shared" si="4"/>
        <v>[111,07, 112,14]</v>
      </c>
      <c r="P49" s="4" t="str">
        <f t="shared" si="60"/>
        <v>#DIV/0!</v>
      </c>
      <c r="Q49" s="4" t="str">
        <f t="shared" si="61"/>
        <v>#DIV/0!</v>
      </c>
      <c r="R49" s="4" t="str">
        <f t="shared" si="7"/>
        <v>#DIV/0!</v>
      </c>
      <c r="S49" s="4" t="str">
        <f t="shared" si="8"/>
        <v>#DIV/0!</v>
      </c>
      <c r="T49" s="4" t="str">
        <f t="shared" si="62"/>
        <v>#DIV/0!</v>
      </c>
      <c r="U49" s="4" t="str">
        <f t="shared" si="63"/>
        <v>#DIV/0!</v>
      </c>
      <c r="V49" s="4" t="str">
        <f t="shared" si="11"/>
        <v>#DIV/0!</v>
      </c>
      <c r="W49" s="4" t="str">
        <f t="shared" si="12"/>
        <v>#DIV/0!</v>
      </c>
      <c r="AA49" s="4">
        <f t="shared" si="13"/>
        <v>314.9773749</v>
      </c>
    </row>
    <row r="50">
      <c r="A50" s="1" t="s">
        <v>10</v>
      </c>
      <c r="B50" s="1" t="s">
        <v>25</v>
      </c>
      <c r="C50" s="1">
        <v>6144.0</v>
      </c>
      <c r="D50" s="3">
        <v>1.88774E7</v>
      </c>
      <c r="E50" s="1">
        <v>138.963</v>
      </c>
      <c r="F50" s="1">
        <v>5.9201462658E10</v>
      </c>
      <c r="G50" s="1">
        <v>5.4678655688E10</v>
      </c>
      <c r="I50" s="1" t="s">
        <v>34</v>
      </c>
      <c r="J50" s="1" t="s">
        <v>11</v>
      </c>
      <c r="K50" s="1">
        <v>3000.0</v>
      </c>
      <c r="L50" s="4">
        <f t="shared" si="58"/>
        <v>6.288145143</v>
      </c>
      <c r="M50" s="4">
        <f t="shared" si="59"/>
        <v>181.7046667</v>
      </c>
      <c r="N50" s="4">
        <f t="shared" si="3"/>
        <v>7.115575343</v>
      </c>
      <c r="O50" s="4" t="str">
        <f t="shared" si="4"/>
        <v>[174,59, 188,82]</v>
      </c>
      <c r="P50" s="4" t="str">
        <f t="shared" si="60"/>
        <v>#DIV/0!</v>
      </c>
      <c r="Q50" s="4" t="str">
        <f t="shared" si="61"/>
        <v>#DIV/0!</v>
      </c>
      <c r="R50" s="4" t="str">
        <f t="shared" si="7"/>
        <v>#DIV/0!</v>
      </c>
      <c r="S50" s="4" t="str">
        <f t="shared" si="8"/>
        <v>#DIV/0!</v>
      </c>
      <c r="T50" s="4" t="str">
        <f t="shared" si="62"/>
        <v>#DIV/0!</v>
      </c>
      <c r="U50" s="4" t="str">
        <f t="shared" si="63"/>
        <v>#DIV/0!</v>
      </c>
      <c r="V50" s="4" t="str">
        <f t="shared" si="11"/>
        <v>#DIV/0!</v>
      </c>
      <c r="W50" s="4" t="str">
        <f t="shared" si="12"/>
        <v>#DIV/0!</v>
      </c>
      <c r="AA50" s="4">
        <f t="shared" si="13"/>
        <v>297.1855428</v>
      </c>
    </row>
    <row r="51">
      <c r="A51" s="1" t="s">
        <v>10</v>
      </c>
      <c r="B51" s="1" t="s">
        <v>25</v>
      </c>
      <c r="C51" s="1">
        <v>8192.0</v>
      </c>
      <c r="D51" s="3">
        <v>3.35585E7</v>
      </c>
      <c r="E51" s="1">
        <v>328.996</v>
      </c>
      <c r="F51" s="1">
        <v>1.40207042808E11</v>
      </c>
      <c r="G51" s="1">
        <v>1.29105277174E11</v>
      </c>
      <c r="I51" s="1" t="s">
        <v>34</v>
      </c>
      <c r="J51" s="1" t="s">
        <v>25</v>
      </c>
      <c r="K51" s="1">
        <v>600.0</v>
      </c>
      <c r="L51" s="4">
        <f t="shared" ref="L51:L57" si="64">STDEV($E138,$E145,$E152)</f>
        <v>0.04908496036</v>
      </c>
      <c r="M51" s="4">
        <f t="shared" ref="M51:M57" si="65">AVERAGE($E138,$E145,$E152)</f>
        <v>0.1706666667</v>
      </c>
      <c r="N51" s="4">
        <f t="shared" si="3"/>
        <v>0.05554384094</v>
      </c>
      <c r="O51" s="4" t="str">
        <f t="shared" si="4"/>
        <v>[0,12, 0,23]</v>
      </c>
      <c r="P51" s="4" t="str">
        <f t="shared" ref="P51:P57" si="66">STDEV($F138,$F145,$F152)</f>
        <v>#DIV/0!</v>
      </c>
      <c r="Q51" s="4" t="str">
        <f t="shared" ref="Q51:Q57" si="67">AVERAGE($F138,$F145,$F152)</f>
        <v>#DIV/0!</v>
      </c>
      <c r="R51" s="4" t="str">
        <f t="shared" si="7"/>
        <v>#DIV/0!</v>
      </c>
      <c r="S51" s="4" t="str">
        <f t="shared" si="8"/>
        <v>#DIV/0!</v>
      </c>
      <c r="T51" s="4" t="str">
        <f t="shared" ref="T51:T57" si="68">STDEV($G138,$G145,$G152)</f>
        <v>#DIV/0!</v>
      </c>
      <c r="U51" s="4" t="str">
        <f t="shared" ref="U51:U57" si="69">AVERAGE($G138,$G145,$G152)</f>
        <v>#DIV/0!</v>
      </c>
      <c r="V51" s="4" t="str">
        <f t="shared" si="11"/>
        <v>#DIV/0!</v>
      </c>
      <c r="W51" s="4" t="str">
        <f t="shared" si="12"/>
        <v>#DIV/0!</v>
      </c>
      <c r="AA51" s="4">
        <f t="shared" si="13"/>
        <v>2531.25</v>
      </c>
    </row>
    <row r="52">
      <c r="A52" s="1" t="s">
        <v>10</v>
      </c>
      <c r="B52" s="1" t="s">
        <v>25</v>
      </c>
      <c r="C52" s="1">
        <v>10240.0</v>
      </c>
      <c r="D52" s="3">
        <v>5.24339E7</v>
      </c>
      <c r="E52" s="1">
        <v>646.354</v>
      </c>
      <c r="F52" s="1">
        <v>2.7375741509E11</v>
      </c>
      <c r="G52" s="1">
        <v>2.53986694434E11</v>
      </c>
      <c r="I52" s="1" t="s">
        <v>34</v>
      </c>
      <c r="J52" s="1" t="s">
        <v>25</v>
      </c>
      <c r="K52" s="1">
        <v>1000.0</v>
      </c>
      <c r="L52" s="4">
        <f t="shared" si="64"/>
        <v>0.1960892654</v>
      </c>
      <c r="M52" s="4">
        <f t="shared" si="65"/>
        <v>0.903</v>
      </c>
      <c r="N52" s="4">
        <f t="shared" si="3"/>
        <v>0.2218918155</v>
      </c>
      <c r="O52" s="4" t="str">
        <f t="shared" si="4"/>
        <v>[0,68, 1,12]</v>
      </c>
      <c r="P52" s="4" t="str">
        <f t="shared" si="66"/>
        <v>#DIV/0!</v>
      </c>
      <c r="Q52" s="4" t="str">
        <f t="shared" si="67"/>
        <v>#DIV/0!</v>
      </c>
      <c r="R52" s="4" t="str">
        <f t="shared" si="7"/>
        <v>#DIV/0!</v>
      </c>
      <c r="S52" s="4" t="str">
        <f t="shared" si="8"/>
        <v>#DIV/0!</v>
      </c>
      <c r="T52" s="4" t="str">
        <f t="shared" si="68"/>
        <v>#DIV/0!</v>
      </c>
      <c r="U52" s="4" t="str">
        <f t="shared" si="69"/>
        <v>#DIV/0!</v>
      </c>
      <c r="V52" s="4" t="str">
        <f t="shared" si="11"/>
        <v>#DIV/0!</v>
      </c>
      <c r="W52" s="4" t="str">
        <f t="shared" si="12"/>
        <v>#DIV/0!</v>
      </c>
      <c r="AA52" s="4">
        <f t="shared" si="13"/>
        <v>2214.839424</v>
      </c>
    </row>
    <row r="53">
      <c r="A53" s="1" t="s">
        <v>10</v>
      </c>
      <c r="B53" s="1" t="s">
        <v>25</v>
      </c>
      <c r="C53" s="1">
        <v>4096.0</v>
      </c>
      <c r="D53" s="3">
        <v>8390660.0</v>
      </c>
      <c r="E53" s="1">
        <v>41.374</v>
      </c>
      <c r="F53" s="1">
        <v>1.7562231269E10</v>
      </c>
      <c r="G53" s="1">
        <v>1.628840836E10</v>
      </c>
      <c r="I53" s="1" t="s">
        <v>34</v>
      </c>
      <c r="J53" s="1" t="s">
        <v>25</v>
      </c>
      <c r="K53" s="1">
        <v>1400.0</v>
      </c>
      <c r="L53" s="4">
        <f t="shared" si="64"/>
        <v>0.4982238453</v>
      </c>
      <c r="M53" s="4">
        <f t="shared" si="65"/>
        <v>2.642</v>
      </c>
      <c r="N53" s="4">
        <f t="shared" si="3"/>
        <v>0.5637829961</v>
      </c>
      <c r="O53" s="4" t="str">
        <f t="shared" si="4"/>
        <v>[2,08, 3,21]</v>
      </c>
      <c r="P53" s="4" t="str">
        <f t="shared" si="66"/>
        <v>#DIV/0!</v>
      </c>
      <c r="Q53" s="4" t="str">
        <f t="shared" si="67"/>
        <v>#DIV/0!</v>
      </c>
      <c r="R53" s="4" t="str">
        <f t="shared" si="7"/>
        <v>#DIV/0!</v>
      </c>
      <c r="S53" s="4" t="str">
        <f t="shared" si="8"/>
        <v>#DIV/0!</v>
      </c>
      <c r="T53" s="4" t="str">
        <f t="shared" si="68"/>
        <v>#DIV/0!</v>
      </c>
      <c r="U53" s="4" t="str">
        <f t="shared" si="69"/>
        <v>#DIV/0!</v>
      </c>
      <c r="V53" s="4" t="str">
        <f t="shared" si="11"/>
        <v>#DIV/0!</v>
      </c>
      <c r="W53" s="4" t="str">
        <f t="shared" si="12"/>
        <v>#DIV/0!</v>
      </c>
      <c r="AA53" s="4">
        <f t="shared" si="13"/>
        <v>2077.214232</v>
      </c>
    </row>
    <row r="54">
      <c r="A54" s="1" t="s">
        <v>10</v>
      </c>
      <c r="B54" s="1" t="s">
        <v>25</v>
      </c>
      <c r="C54" s="1">
        <v>6144.0</v>
      </c>
      <c r="D54" s="3">
        <v>1.88774E7</v>
      </c>
      <c r="E54" s="1">
        <v>138.684</v>
      </c>
      <c r="F54" s="1">
        <v>5.9200377291E10</v>
      </c>
      <c r="G54" s="1">
        <v>5.4361973885E10</v>
      </c>
      <c r="I54" s="1" t="s">
        <v>34</v>
      </c>
      <c r="J54" s="1" t="s">
        <v>25</v>
      </c>
      <c r="K54" s="1">
        <v>1800.0</v>
      </c>
      <c r="L54" s="4">
        <f t="shared" si="64"/>
        <v>1.400500268</v>
      </c>
      <c r="M54" s="4">
        <f t="shared" si="65"/>
        <v>5.683</v>
      </c>
      <c r="N54" s="4">
        <f t="shared" si="3"/>
        <v>1.584786125</v>
      </c>
      <c r="O54" s="4" t="str">
        <f t="shared" si="4"/>
        <v>[4,10, 7,27]</v>
      </c>
      <c r="P54" s="4" t="str">
        <f t="shared" si="66"/>
        <v>#DIV/0!</v>
      </c>
      <c r="Q54" s="4" t="str">
        <f t="shared" si="67"/>
        <v>#DIV/0!</v>
      </c>
      <c r="R54" s="4" t="str">
        <f t="shared" si="7"/>
        <v>#DIV/0!</v>
      </c>
      <c r="S54" s="4" t="str">
        <f t="shared" si="8"/>
        <v>#DIV/0!</v>
      </c>
      <c r="T54" s="4" t="str">
        <f t="shared" si="68"/>
        <v>#DIV/0!</v>
      </c>
      <c r="U54" s="4" t="str">
        <f t="shared" si="69"/>
        <v>#DIV/0!</v>
      </c>
      <c r="V54" s="4" t="str">
        <f t="shared" si="11"/>
        <v>#DIV/0!</v>
      </c>
      <c r="W54" s="4" t="str">
        <f t="shared" si="12"/>
        <v>#DIV/0!</v>
      </c>
      <c r="AA54" s="4">
        <f t="shared" si="13"/>
        <v>2052.437093</v>
      </c>
    </row>
    <row r="55">
      <c r="A55" s="1" t="s">
        <v>10</v>
      </c>
      <c r="B55" s="1" t="s">
        <v>25</v>
      </c>
      <c r="C55" s="1">
        <v>8192.0</v>
      </c>
      <c r="D55" s="3">
        <v>3.35585E7</v>
      </c>
      <c r="E55" s="1">
        <v>335.339</v>
      </c>
      <c r="F55" s="1">
        <v>1.40371368207E11</v>
      </c>
      <c r="G55" s="1">
        <v>1.30470945564E11</v>
      </c>
      <c r="I55" s="1" t="s">
        <v>34</v>
      </c>
      <c r="J55" s="1" t="s">
        <v>25</v>
      </c>
      <c r="K55" s="1">
        <v>2200.0</v>
      </c>
      <c r="L55" s="4">
        <f t="shared" si="64"/>
        <v>2.615833774</v>
      </c>
      <c r="M55" s="4">
        <f t="shared" si="65"/>
        <v>10.60266667</v>
      </c>
      <c r="N55" s="4">
        <f t="shared" si="3"/>
        <v>2.960040184</v>
      </c>
      <c r="O55" s="4" t="str">
        <f t="shared" si="4"/>
        <v>[7,64, 13,56]</v>
      </c>
      <c r="P55" s="4" t="str">
        <f t="shared" si="66"/>
        <v>#DIV/0!</v>
      </c>
      <c r="Q55" s="4" t="str">
        <f t="shared" si="67"/>
        <v>#DIV/0!</v>
      </c>
      <c r="R55" s="4" t="str">
        <f t="shared" si="7"/>
        <v>#DIV/0!</v>
      </c>
      <c r="S55" s="4" t="str">
        <f t="shared" si="8"/>
        <v>#DIV/0!</v>
      </c>
      <c r="T55" s="4" t="str">
        <f t="shared" si="68"/>
        <v>#DIV/0!</v>
      </c>
      <c r="U55" s="4" t="str">
        <f t="shared" si="69"/>
        <v>#DIV/0!</v>
      </c>
      <c r="V55" s="4" t="str">
        <f t="shared" si="11"/>
        <v>#DIV/0!</v>
      </c>
      <c r="W55" s="4" t="str">
        <f t="shared" si="12"/>
        <v>#DIV/0!</v>
      </c>
      <c r="AA55" s="4">
        <f t="shared" si="13"/>
        <v>2008.551308</v>
      </c>
    </row>
    <row r="56">
      <c r="A56" s="1" t="s">
        <v>10</v>
      </c>
      <c r="B56" s="1" t="s">
        <v>25</v>
      </c>
      <c r="C56" s="1">
        <v>10240.0</v>
      </c>
      <c r="D56" s="3">
        <v>5.24339E7</v>
      </c>
      <c r="E56" s="1">
        <v>641.739</v>
      </c>
      <c r="F56" s="1">
        <v>2.73755582874E11</v>
      </c>
      <c r="G56" s="1">
        <v>2.52539993924E11</v>
      </c>
      <c r="I56" s="1" t="s">
        <v>34</v>
      </c>
      <c r="J56" s="1" t="s">
        <v>25</v>
      </c>
      <c r="K56" s="1">
        <v>2600.0</v>
      </c>
      <c r="L56" s="4">
        <f t="shared" si="64"/>
        <v>0.5337452576</v>
      </c>
      <c r="M56" s="4">
        <f t="shared" si="65"/>
        <v>19.168</v>
      </c>
      <c r="N56" s="4">
        <f t="shared" si="3"/>
        <v>0.6039785196</v>
      </c>
      <c r="O56" s="4" t="str">
        <f t="shared" si="4"/>
        <v>[18,56, 19,77]</v>
      </c>
      <c r="P56" s="4" t="str">
        <f t="shared" si="66"/>
        <v>#DIV/0!</v>
      </c>
      <c r="Q56" s="4" t="str">
        <f t="shared" si="67"/>
        <v>#DIV/0!</v>
      </c>
      <c r="R56" s="4" t="str">
        <f t="shared" si="7"/>
        <v>#DIV/0!</v>
      </c>
      <c r="S56" s="4" t="str">
        <f t="shared" si="8"/>
        <v>#DIV/0!</v>
      </c>
      <c r="T56" s="4" t="str">
        <f t="shared" si="68"/>
        <v>#DIV/0!</v>
      </c>
      <c r="U56" s="4" t="str">
        <f t="shared" si="69"/>
        <v>#DIV/0!</v>
      </c>
      <c r="V56" s="4" t="str">
        <f t="shared" si="11"/>
        <v>#DIV/0!</v>
      </c>
      <c r="W56" s="4" t="str">
        <f t="shared" si="12"/>
        <v>#DIV/0!</v>
      </c>
      <c r="AA56" s="4">
        <f t="shared" si="13"/>
        <v>1833.889816</v>
      </c>
    </row>
    <row r="57">
      <c r="A57" s="1" t="s">
        <v>10</v>
      </c>
      <c r="B57" s="1" t="s">
        <v>26</v>
      </c>
      <c r="C57" s="1">
        <v>4096.0</v>
      </c>
      <c r="D57" s="3">
        <v>8390660.0</v>
      </c>
      <c r="E57" s="1">
        <v>33.619</v>
      </c>
      <c r="F57" s="1">
        <v>9.531796803E9</v>
      </c>
      <c r="G57" s="1">
        <v>3.2351147045E10</v>
      </c>
      <c r="I57" s="1" t="s">
        <v>34</v>
      </c>
      <c r="J57" s="1" t="s">
        <v>25</v>
      </c>
      <c r="K57" s="1">
        <v>3000.0</v>
      </c>
      <c r="L57" s="4">
        <f t="shared" si="64"/>
        <v>0.6730009906</v>
      </c>
      <c r="M57" s="4">
        <f t="shared" si="65"/>
        <v>29.60233333</v>
      </c>
      <c r="N57" s="4">
        <f t="shared" si="3"/>
        <v>0.7615583206</v>
      </c>
      <c r="O57" s="4" t="str">
        <f t="shared" si="4"/>
        <v>[28,84, 30,36]</v>
      </c>
      <c r="P57" s="4" t="str">
        <f t="shared" si="66"/>
        <v>#DIV/0!</v>
      </c>
      <c r="Q57" s="4" t="str">
        <f t="shared" si="67"/>
        <v>#DIV/0!</v>
      </c>
      <c r="R57" s="4" t="str">
        <f t="shared" si="7"/>
        <v>#DIV/0!</v>
      </c>
      <c r="S57" s="4" t="str">
        <f t="shared" si="8"/>
        <v>#DIV/0!</v>
      </c>
      <c r="T57" s="4" t="str">
        <f t="shared" si="68"/>
        <v>#DIV/0!</v>
      </c>
      <c r="U57" s="4" t="str">
        <f t="shared" si="69"/>
        <v>#DIV/0!</v>
      </c>
      <c r="V57" s="4" t="str">
        <f t="shared" si="11"/>
        <v>#DIV/0!</v>
      </c>
      <c r="W57" s="4" t="str">
        <f t="shared" si="12"/>
        <v>#DIV/0!</v>
      </c>
      <c r="AA57" s="4">
        <f t="shared" si="13"/>
        <v>1824.180526</v>
      </c>
    </row>
    <row r="58">
      <c r="A58" s="1" t="s">
        <v>10</v>
      </c>
      <c r="B58" s="1" t="s">
        <v>26</v>
      </c>
      <c r="C58" s="1">
        <v>6144.0</v>
      </c>
      <c r="D58" s="3">
        <v>1.88774E7</v>
      </c>
      <c r="E58" s="1">
        <v>108.413</v>
      </c>
      <c r="F58" s="1">
        <v>3.2590179008E10</v>
      </c>
      <c r="G58" s="1">
        <v>1.09658040582E11</v>
      </c>
    </row>
    <row r="59">
      <c r="A59" s="1" t="s">
        <v>10</v>
      </c>
      <c r="B59" s="1" t="s">
        <v>26</v>
      </c>
      <c r="C59" s="1">
        <v>8192.0</v>
      </c>
      <c r="D59" s="3">
        <v>3.35585E7</v>
      </c>
      <c r="E59" s="1">
        <v>262.382</v>
      </c>
      <c r="F59" s="1">
        <v>7.5811163971E10</v>
      </c>
      <c r="G59" s="1">
        <v>2.5764540558E11</v>
      </c>
    </row>
    <row r="60">
      <c r="A60" s="1" t="s">
        <v>10</v>
      </c>
      <c r="B60" s="1" t="s">
        <v>26</v>
      </c>
      <c r="C60" s="1">
        <v>10240.0</v>
      </c>
      <c r="D60" s="3">
        <v>5.24339E7</v>
      </c>
      <c r="E60" s="1">
        <v>500.891</v>
      </c>
      <c r="F60" s="1">
        <v>1.50894202343E11</v>
      </c>
      <c r="G60" s="1">
        <v>5.07593324913E11</v>
      </c>
    </row>
    <row r="61">
      <c r="A61" s="1" t="s">
        <v>10</v>
      </c>
      <c r="B61" s="1" t="s">
        <v>26</v>
      </c>
      <c r="C61" s="1">
        <v>4096.0</v>
      </c>
      <c r="D61" s="3">
        <v>8390660.0</v>
      </c>
      <c r="E61" s="1">
        <v>32.357</v>
      </c>
      <c r="F61" s="1">
        <v>9.631729352E9</v>
      </c>
      <c r="G61" s="1">
        <v>3.2362935372E10</v>
      </c>
    </row>
    <row r="62">
      <c r="A62" s="1" t="s">
        <v>10</v>
      </c>
      <c r="B62" s="1" t="s">
        <v>26</v>
      </c>
      <c r="C62" s="1">
        <v>6144.0</v>
      </c>
      <c r="D62" s="3">
        <v>1.88774E7</v>
      </c>
      <c r="E62" s="1">
        <v>107.844</v>
      </c>
      <c r="F62" s="1">
        <v>3.2589974916E10</v>
      </c>
      <c r="G62" s="1">
        <v>1.09706057411E11</v>
      </c>
    </row>
    <row r="63">
      <c r="A63" s="1" t="s">
        <v>10</v>
      </c>
      <c r="B63" s="1" t="s">
        <v>26</v>
      </c>
      <c r="C63" s="1">
        <v>8192.0</v>
      </c>
      <c r="D63" s="3">
        <v>3.35585E7</v>
      </c>
      <c r="E63" s="1">
        <v>272.115</v>
      </c>
      <c r="F63" s="1">
        <v>7.4193593264E10</v>
      </c>
      <c r="G63" s="1">
        <v>2.5627124443E11</v>
      </c>
    </row>
    <row r="64">
      <c r="A64" s="1" t="s">
        <v>10</v>
      </c>
      <c r="B64" s="1" t="s">
        <v>26</v>
      </c>
      <c r="C64" s="1">
        <v>10240.0</v>
      </c>
      <c r="D64" s="3">
        <v>5.24339E7</v>
      </c>
      <c r="E64" s="1">
        <v>500.945</v>
      </c>
      <c r="F64" s="1">
        <v>1.52280580736E11</v>
      </c>
      <c r="G64" s="1">
        <v>5.07755834142E11</v>
      </c>
    </row>
    <row r="65">
      <c r="A65" s="1" t="s">
        <v>10</v>
      </c>
      <c r="B65" s="1" t="s">
        <v>26</v>
      </c>
      <c r="C65" s="1">
        <v>4096.0</v>
      </c>
      <c r="D65" s="3">
        <v>8390660.0</v>
      </c>
      <c r="E65" s="1">
        <v>31.865</v>
      </c>
      <c r="F65" s="1">
        <v>9.671937806E9</v>
      </c>
      <c r="G65" s="1">
        <v>3.236917355E10</v>
      </c>
    </row>
    <row r="66">
      <c r="A66" s="1" t="s">
        <v>10</v>
      </c>
      <c r="B66" s="1" t="s">
        <v>26</v>
      </c>
      <c r="C66" s="1">
        <v>6144.0</v>
      </c>
      <c r="D66" s="3">
        <v>1.88774E7</v>
      </c>
      <c r="E66" s="1">
        <v>107.238</v>
      </c>
      <c r="F66" s="1">
        <v>3.2466491801E10</v>
      </c>
      <c r="G66" s="1">
        <v>1.09419091303E11</v>
      </c>
    </row>
    <row r="67">
      <c r="A67" s="1" t="s">
        <v>10</v>
      </c>
      <c r="B67" s="1" t="s">
        <v>26</v>
      </c>
      <c r="C67" s="1">
        <v>8192.0</v>
      </c>
      <c r="D67" s="3">
        <v>3.35585E7</v>
      </c>
      <c r="E67" s="1">
        <v>268.564</v>
      </c>
      <c r="F67" s="1">
        <v>7.4035025118E10</v>
      </c>
      <c r="G67" s="1">
        <v>2.56153338571E11</v>
      </c>
    </row>
    <row r="68">
      <c r="A68" s="1" t="s">
        <v>10</v>
      </c>
      <c r="B68" s="1" t="s">
        <v>26</v>
      </c>
      <c r="C68" s="1">
        <v>10240.0</v>
      </c>
      <c r="D68" s="3">
        <v>5.24339E7</v>
      </c>
      <c r="E68" s="1">
        <v>493.091</v>
      </c>
      <c r="F68" s="1">
        <v>1.51057813748E11</v>
      </c>
      <c r="G68" s="1">
        <v>5.05869741748E11</v>
      </c>
    </row>
    <row r="69">
      <c r="A69" s="1" t="s">
        <v>10</v>
      </c>
      <c r="B69" s="1" t="s">
        <v>27</v>
      </c>
      <c r="C69" s="1">
        <v>4096.0</v>
      </c>
      <c r="D69" s="3">
        <v>8390660.0</v>
      </c>
      <c r="E69" s="1">
        <v>28.269</v>
      </c>
      <c r="F69" s="1">
        <v>9.075728341E9</v>
      </c>
      <c r="G69" s="1">
        <v>2.2970030717E10</v>
      </c>
    </row>
    <row r="70">
      <c r="A70" s="1" t="s">
        <v>10</v>
      </c>
      <c r="B70" s="1" t="s">
        <v>27</v>
      </c>
      <c r="C70" s="1">
        <v>6144.0</v>
      </c>
      <c r="D70" s="3">
        <v>1.88774E7</v>
      </c>
      <c r="E70" s="1">
        <v>92.459</v>
      </c>
      <c r="F70" s="1">
        <v>3.0610334339E10</v>
      </c>
      <c r="G70" s="1">
        <v>7.7608832851E10</v>
      </c>
    </row>
    <row r="71">
      <c r="A71" s="1" t="s">
        <v>10</v>
      </c>
      <c r="B71" s="1" t="s">
        <v>27</v>
      </c>
      <c r="C71" s="1">
        <v>8192.0</v>
      </c>
      <c r="D71" s="3">
        <v>3.35585E7</v>
      </c>
      <c r="E71" s="1">
        <v>402.346</v>
      </c>
      <c r="F71" s="1">
        <v>7.2523101079E10</v>
      </c>
      <c r="G71" s="1">
        <v>1.64040397762E11</v>
      </c>
    </row>
    <row r="72">
      <c r="A72" s="1" t="s">
        <v>10</v>
      </c>
      <c r="B72" s="1" t="s">
        <v>27</v>
      </c>
      <c r="C72" s="1">
        <v>10240.0</v>
      </c>
      <c r="D72" s="3">
        <v>5.24339E7</v>
      </c>
      <c r="E72" s="1">
        <v>427.082</v>
      </c>
      <c r="F72" s="1">
        <v>1.418043244E11</v>
      </c>
      <c r="G72" s="1">
        <v>3.5922863275E11</v>
      </c>
    </row>
    <row r="73">
      <c r="A73" s="1" t="s">
        <v>10</v>
      </c>
      <c r="B73" s="1" t="s">
        <v>27</v>
      </c>
      <c r="C73" s="1">
        <v>4096.0</v>
      </c>
      <c r="D73" s="3">
        <v>8390660.0</v>
      </c>
      <c r="E73" s="1">
        <v>27.666</v>
      </c>
      <c r="F73" s="1">
        <v>9.068164495E9</v>
      </c>
      <c r="G73" s="1">
        <v>2.3014106943E10</v>
      </c>
      <c r="P73" s="5"/>
    </row>
    <row r="74">
      <c r="A74" s="1" t="s">
        <v>10</v>
      </c>
      <c r="B74" s="1" t="s">
        <v>27</v>
      </c>
      <c r="C74" s="1">
        <v>6144.0</v>
      </c>
      <c r="D74" s="3">
        <v>1.88774E7</v>
      </c>
      <c r="E74" s="1">
        <v>93.527</v>
      </c>
      <c r="F74" s="1">
        <v>3.0582229736E10</v>
      </c>
      <c r="G74" s="1">
        <v>7.784912294E10</v>
      </c>
    </row>
    <row r="75">
      <c r="A75" s="1" t="s">
        <v>10</v>
      </c>
      <c r="B75" s="1" t="s">
        <v>27</v>
      </c>
      <c r="C75" s="1">
        <v>8192.0</v>
      </c>
      <c r="D75" s="3">
        <v>3.35585E7</v>
      </c>
      <c r="E75" s="1">
        <v>414.387</v>
      </c>
      <c r="F75" s="1">
        <v>7.2525326434E10</v>
      </c>
      <c r="G75" s="1">
        <v>1.62860116387E11</v>
      </c>
    </row>
    <row r="76">
      <c r="A76" s="1" t="s">
        <v>10</v>
      </c>
      <c r="B76" s="1" t="s">
        <v>27</v>
      </c>
      <c r="C76" s="1">
        <v>10240.0</v>
      </c>
      <c r="D76" s="3">
        <v>5.24339E7</v>
      </c>
      <c r="E76" s="1">
        <v>433.515</v>
      </c>
      <c r="F76" s="1">
        <v>1.41398972875E11</v>
      </c>
      <c r="G76" s="1">
        <v>3.62606475851E11</v>
      </c>
    </row>
    <row r="77">
      <c r="A77" s="1" t="s">
        <v>10</v>
      </c>
      <c r="B77" s="1" t="s">
        <v>27</v>
      </c>
      <c r="C77" s="1">
        <v>4096.0</v>
      </c>
      <c r="D77" s="3">
        <v>8390660.0</v>
      </c>
      <c r="E77" s="1">
        <v>29.515</v>
      </c>
      <c r="F77" s="1">
        <v>9.035232814E9</v>
      </c>
      <c r="G77" s="1">
        <v>2.3174274379E10</v>
      </c>
    </row>
    <row r="78">
      <c r="A78" s="1" t="s">
        <v>10</v>
      </c>
      <c r="B78" s="1" t="s">
        <v>27</v>
      </c>
      <c r="C78" s="1">
        <v>6144.0</v>
      </c>
      <c r="D78" s="3">
        <v>1.88774E7</v>
      </c>
      <c r="E78" s="1">
        <v>94.14</v>
      </c>
      <c r="F78" s="1">
        <v>3.0542048202E10</v>
      </c>
      <c r="G78" s="1">
        <v>7.7889111483E10</v>
      </c>
    </row>
    <row r="79">
      <c r="A79" s="1" t="s">
        <v>10</v>
      </c>
      <c r="B79" s="1" t="s">
        <v>27</v>
      </c>
      <c r="C79" s="1">
        <v>8192.0</v>
      </c>
      <c r="D79" s="3">
        <v>3.35585E7</v>
      </c>
      <c r="E79" s="1">
        <v>429.422</v>
      </c>
      <c r="F79" s="1">
        <v>7.1960469779E10</v>
      </c>
      <c r="G79" s="1">
        <v>1.67133931294E11</v>
      </c>
    </row>
    <row r="80">
      <c r="A80" s="1" t="s">
        <v>10</v>
      </c>
      <c r="B80" s="1" t="s">
        <v>27</v>
      </c>
      <c r="C80" s="1">
        <v>10240.0</v>
      </c>
      <c r="D80" s="3">
        <v>5.24339E7</v>
      </c>
      <c r="E80" s="1">
        <v>436.321</v>
      </c>
      <c r="F80" s="1">
        <v>1.41392326647E11</v>
      </c>
      <c r="G80" s="1">
        <v>3.6031795986E11</v>
      </c>
    </row>
    <row r="81">
      <c r="A81" s="1" t="s">
        <v>10</v>
      </c>
      <c r="B81" s="1" t="s">
        <v>28</v>
      </c>
      <c r="C81" s="1">
        <v>4096.0</v>
      </c>
      <c r="D81" s="3">
        <v>8390660.0</v>
      </c>
      <c r="E81" s="1">
        <v>36.523</v>
      </c>
      <c r="F81" s="1">
        <v>8.772534696E9</v>
      </c>
      <c r="G81" s="1">
        <v>1.9090477245E10</v>
      </c>
    </row>
    <row r="82">
      <c r="A82" s="1" t="s">
        <v>10</v>
      </c>
      <c r="B82" s="1" t="s">
        <v>28</v>
      </c>
      <c r="C82" s="1">
        <v>6144.0</v>
      </c>
      <c r="D82" s="3">
        <v>1.88774E7</v>
      </c>
      <c r="E82" s="1">
        <v>93.194</v>
      </c>
      <c r="F82" s="1">
        <v>2.9645579198E10</v>
      </c>
      <c r="G82" s="1">
        <v>6.6838189805E10</v>
      </c>
    </row>
    <row r="83">
      <c r="A83" s="1" t="s">
        <v>10</v>
      </c>
      <c r="B83" s="1" t="s">
        <v>28</v>
      </c>
      <c r="C83" s="1">
        <v>8192.0</v>
      </c>
      <c r="D83" s="3">
        <v>3.35585E7</v>
      </c>
      <c r="E83" s="1">
        <v>351.985</v>
      </c>
      <c r="F83" s="1">
        <v>7.0708160668E10</v>
      </c>
      <c r="G83" s="1">
        <v>1.48198388081E11</v>
      </c>
    </row>
    <row r="84">
      <c r="A84" s="1" t="s">
        <v>10</v>
      </c>
      <c r="B84" s="1" t="s">
        <v>28</v>
      </c>
      <c r="C84" s="1">
        <v>10240.0</v>
      </c>
      <c r="D84" s="3">
        <v>5.24339E7</v>
      </c>
      <c r="E84" s="1">
        <v>444.16</v>
      </c>
      <c r="F84" s="1">
        <v>1.37098760441E11</v>
      </c>
      <c r="G84" s="1">
        <v>3.07957807668E11</v>
      </c>
    </row>
    <row r="85">
      <c r="A85" s="1" t="s">
        <v>10</v>
      </c>
      <c r="B85" s="1" t="s">
        <v>28</v>
      </c>
      <c r="C85" s="1">
        <v>4096.0</v>
      </c>
      <c r="D85" s="3">
        <v>8390660.0</v>
      </c>
      <c r="E85" s="1">
        <v>32.867</v>
      </c>
      <c r="F85" s="1">
        <v>8.777532832E9</v>
      </c>
      <c r="G85" s="1">
        <v>1.9427697888E10</v>
      </c>
    </row>
    <row r="86">
      <c r="A86" s="1" t="s">
        <v>10</v>
      </c>
      <c r="B86" s="1" t="s">
        <v>28</v>
      </c>
      <c r="C86" s="1">
        <v>6144.0</v>
      </c>
      <c r="D86" s="3">
        <v>1.88774E7</v>
      </c>
      <c r="E86" s="1">
        <v>92.249</v>
      </c>
      <c r="F86" s="1">
        <v>2.9642342998E10</v>
      </c>
      <c r="G86" s="1">
        <v>6.6820332234E10</v>
      </c>
    </row>
    <row r="87">
      <c r="A87" s="1" t="s">
        <v>10</v>
      </c>
      <c r="B87" s="1" t="s">
        <v>28</v>
      </c>
      <c r="C87" s="1">
        <v>8192.0</v>
      </c>
      <c r="D87" s="3">
        <v>3.35585E7</v>
      </c>
      <c r="E87" s="1">
        <v>336.389</v>
      </c>
      <c r="F87" s="1">
        <v>7.0525552631E10</v>
      </c>
      <c r="G87" s="1">
        <v>1.37351509483E11</v>
      </c>
    </row>
    <row r="88">
      <c r="A88" s="1" t="s">
        <v>10</v>
      </c>
      <c r="B88" s="1" t="s">
        <v>28</v>
      </c>
      <c r="C88" s="1">
        <v>10240.0</v>
      </c>
      <c r="D88" s="3">
        <v>5.24339E7</v>
      </c>
      <c r="E88" s="1">
        <v>441.328</v>
      </c>
      <c r="F88" s="1">
        <v>1.37086077461E11</v>
      </c>
      <c r="G88" s="1">
        <v>3.05254048685E11</v>
      </c>
    </row>
    <row r="89">
      <c r="A89" s="1" t="s">
        <v>10</v>
      </c>
      <c r="B89" s="1" t="s">
        <v>28</v>
      </c>
      <c r="C89" s="1">
        <v>4096.0</v>
      </c>
      <c r="D89" s="3">
        <v>8390660.0</v>
      </c>
      <c r="E89" s="1">
        <v>36.882</v>
      </c>
      <c r="F89" s="1">
        <v>8.777819778E9</v>
      </c>
      <c r="G89" s="1">
        <v>1.9102612723E10</v>
      </c>
    </row>
    <row r="90">
      <c r="A90" s="1" t="s">
        <v>10</v>
      </c>
      <c r="B90" s="1" t="s">
        <v>28</v>
      </c>
      <c r="C90" s="1">
        <v>6144.0</v>
      </c>
      <c r="D90" s="3">
        <v>1.88774E7</v>
      </c>
      <c r="E90" s="1">
        <v>92.898</v>
      </c>
      <c r="F90" s="1">
        <v>2.9643849082E10</v>
      </c>
      <c r="G90" s="1">
        <v>6.6328353422E10</v>
      </c>
    </row>
    <row r="91">
      <c r="A91" s="1" t="s">
        <v>10</v>
      </c>
      <c r="B91" s="1" t="s">
        <v>28</v>
      </c>
      <c r="C91" s="1">
        <v>8192.0</v>
      </c>
      <c r="D91" s="3">
        <v>3.35585E7</v>
      </c>
      <c r="E91" s="1">
        <v>329.081</v>
      </c>
      <c r="F91" s="1">
        <v>7.0366764997E10</v>
      </c>
      <c r="G91" s="1">
        <v>1.29830011435E11</v>
      </c>
    </row>
    <row r="92">
      <c r="A92" s="1" t="s">
        <v>10</v>
      </c>
      <c r="B92" s="1" t="s">
        <v>28</v>
      </c>
      <c r="C92" s="1">
        <v>10240.0</v>
      </c>
      <c r="D92" s="3">
        <v>5.24339E7</v>
      </c>
      <c r="E92" s="1">
        <v>424.812</v>
      </c>
      <c r="F92" s="1">
        <v>1.36845143331E11</v>
      </c>
      <c r="G92" s="1">
        <v>3.05283437389E11</v>
      </c>
    </row>
    <row r="93">
      <c r="A93" s="1" t="s">
        <v>10</v>
      </c>
      <c r="B93" s="1" t="s">
        <v>32</v>
      </c>
      <c r="C93" s="1">
        <v>4096.0</v>
      </c>
      <c r="D93" s="3">
        <v>8390660.0</v>
      </c>
      <c r="E93" s="1">
        <v>10.089</v>
      </c>
      <c r="F93" s="1">
        <v>2.195189406E9</v>
      </c>
      <c r="G93" s="1">
        <v>2.022998071E9</v>
      </c>
    </row>
    <row r="94">
      <c r="A94" s="1" t="s">
        <v>10</v>
      </c>
      <c r="B94" s="1" t="s">
        <v>32</v>
      </c>
      <c r="C94" s="1">
        <v>6144.0</v>
      </c>
      <c r="D94" s="3">
        <v>1.88774E7</v>
      </c>
      <c r="E94" s="1">
        <v>30.495</v>
      </c>
      <c r="F94" s="1">
        <v>7.437532284E9</v>
      </c>
      <c r="G94" s="1">
        <v>7.045707186E9</v>
      </c>
    </row>
    <row r="95">
      <c r="A95" s="1" t="s">
        <v>10</v>
      </c>
      <c r="B95" s="1" t="s">
        <v>32</v>
      </c>
      <c r="C95" s="1">
        <v>8192.0</v>
      </c>
      <c r="D95" s="3">
        <v>3.35585E7</v>
      </c>
      <c r="E95" s="1">
        <v>71.574</v>
      </c>
      <c r="F95" s="1">
        <v>1.7476331282E10</v>
      </c>
      <c r="G95" s="1">
        <v>1.7208475737E10</v>
      </c>
    </row>
    <row r="96">
      <c r="A96" s="1" t="s">
        <v>10</v>
      </c>
      <c r="B96" s="1" t="s">
        <v>32</v>
      </c>
      <c r="C96" s="1">
        <v>10240.0</v>
      </c>
      <c r="D96" s="3">
        <v>5.24339E7</v>
      </c>
      <c r="E96" s="1">
        <v>147.304</v>
      </c>
      <c r="F96" s="1">
        <v>3.4488788462E10</v>
      </c>
      <c r="G96" s="1">
        <v>3.2834305492E10</v>
      </c>
    </row>
    <row r="97">
      <c r="A97" s="1" t="s">
        <v>10</v>
      </c>
      <c r="B97" s="1" t="s">
        <v>32</v>
      </c>
      <c r="C97" s="1">
        <v>4096.0</v>
      </c>
      <c r="D97" s="3">
        <v>8390660.0</v>
      </c>
      <c r="E97" s="1">
        <v>8.19</v>
      </c>
      <c r="F97" s="1">
        <v>2.20265129E9</v>
      </c>
      <c r="G97" s="1">
        <v>2.139238248E9</v>
      </c>
    </row>
    <row r="98">
      <c r="A98" s="1" t="s">
        <v>10</v>
      </c>
      <c r="B98" s="1" t="s">
        <v>32</v>
      </c>
      <c r="C98" s="1">
        <v>6144.0</v>
      </c>
      <c r="D98" s="3">
        <v>1.88774E7</v>
      </c>
      <c r="E98" s="1">
        <v>27.417</v>
      </c>
      <c r="F98" s="1">
        <v>7.448816504E9</v>
      </c>
      <c r="G98" s="1">
        <v>7.222942927E9</v>
      </c>
    </row>
    <row r="99">
      <c r="A99" s="1" t="s">
        <v>10</v>
      </c>
      <c r="B99" s="1" t="s">
        <v>32</v>
      </c>
      <c r="C99" s="1">
        <v>8192.0</v>
      </c>
      <c r="D99" s="3">
        <v>3.35585E7</v>
      </c>
      <c r="E99" s="1">
        <v>71.207</v>
      </c>
      <c r="F99" s="1">
        <v>1.7476211251E10</v>
      </c>
      <c r="G99" s="1">
        <v>1.7221416685E10</v>
      </c>
    </row>
    <row r="100">
      <c r="A100" s="1" t="s">
        <v>10</v>
      </c>
      <c r="B100" s="1" t="s">
        <v>32</v>
      </c>
      <c r="C100" s="1">
        <v>10240.0</v>
      </c>
      <c r="D100" s="3">
        <v>5.24339E7</v>
      </c>
      <c r="E100" s="1">
        <v>156.083</v>
      </c>
      <c r="F100" s="1">
        <v>3.440141667E10</v>
      </c>
      <c r="G100" s="1">
        <v>3.2492691474E10</v>
      </c>
    </row>
    <row r="101">
      <c r="A101" s="1" t="s">
        <v>10</v>
      </c>
      <c r="B101" s="1" t="s">
        <v>32</v>
      </c>
      <c r="C101" s="1">
        <v>4096.0</v>
      </c>
      <c r="D101" s="3">
        <v>8390660.0</v>
      </c>
      <c r="E101" s="1">
        <v>7.874</v>
      </c>
      <c r="F101" s="1">
        <v>2.204288488E9</v>
      </c>
      <c r="G101" s="1">
        <v>2.150536213E9</v>
      </c>
    </row>
    <row r="102">
      <c r="A102" s="1" t="s">
        <v>10</v>
      </c>
      <c r="B102" s="1" t="s">
        <v>32</v>
      </c>
      <c r="C102" s="1">
        <v>6144.0</v>
      </c>
      <c r="D102" s="3">
        <v>1.88774E7</v>
      </c>
      <c r="E102" s="1">
        <v>26.973</v>
      </c>
      <c r="F102" s="1">
        <v>7.442372238E9</v>
      </c>
      <c r="G102" s="1">
        <v>7.274873402E9</v>
      </c>
    </row>
    <row r="103">
      <c r="A103" s="1" t="s">
        <v>10</v>
      </c>
      <c r="B103" s="1" t="s">
        <v>32</v>
      </c>
      <c r="C103" s="1">
        <v>8192.0</v>
      </c>
      <c r="D103" s="3">
        <v>3.35585E7</v>
      </c>
      <c r="E103" s="1">
        <v>70.313</v>
      </c>
      <c r="F103" s="1">
        <v>1.7476452883E10</v>
      </c>
      <c r="G103" s="1">
        <v>1.7246361584E10</v>
      </c>
    </row>
    <row r="104">
      <c r="A104" s="1" t="s">
        <v>10</v>
      </c>
      <c r="B104" s="1" t="s">
        <v>32</v>
      </c>
      <c r="C104" s="1">
        <v>10240.0</v>
      </c>
      <c r="D104" s="3">
        <v>5.24339E7</v>
      </c>
      <c r="E104" s="1">
        <v>147.828</v>
      </c>
      <c r="F104" s="1">
        <v>3.4414456724E10</v>
      </c>
      <c r="G104" s="1">
        <v>3.2863408186E10</v>
      </c>
    </row>
    <row r="105">
      <c r="A105" s="1" t="s">
        <v>10</v>
      </c>
      <c r="B105" s="1" t="s">
        <v>33</v>
      </c>
      <c r="C105" s="1">
        <v>4096.0</v>
      </c>
      <c r="D105" s="3">
        <v>8390660.0</v>
      </c>
      <c r="E105" s="1">
        <v>33.198</v>
      </c>
      <c r="F105" s="1">
        <v>1.224023768E9</v>
      </c>
      <c r="G105" s="1">
        <v>2.337876955E9</v>
      </c>
    </row>
    <row r="106">
      <c r="A106" s="1" t="s">
        <v>10</v>
      </c>
      <c r="B106" s="1" t="s">
        <v>33</v>
      </c>
      <c r="C106" s="1">
        <v>6144.0</v>
      </c>
      <c r="D106" s="3">
        <v>1.88774E7</v>
      </c>
      <c r="E106" s="1">
        <v>104.649</v>
      </c>
      <c r="F106" s="1">
        <v>4.04374837E9</v>
      </c>
      <c r="G106" s="1">
        <v>7.779421137E9</v>
      </c>
    </row>
    <row r="107">
      <c r="A107" s="1" t="s">
        <v>10</v>
      </c>
      <c r="B107" s="1" t="s">
        <v>33</v>
      </c>
      <c r="C107" s="1">
        <v>8192.0</v>
      </c>
      <c r="D107" s="3">
        <v>3.35585E7</v>
      </c>
      <c r="E107" s="1">
        <v>247.083</v>
      </c>
      <c r="F107" s="1">
        <v>9.178850527E9</v>
      </c>
      <c r="G107" s="1">
        <v>1.571219842E10</v>
      </c>
    </row>
    <row r="108">
      <c r="A108" s="1" t="s">
        <v>10</v>
      </c>
      <c r="B108" s="1" t="s">
        <v>33</v>
      </c>
      <c r="C108" s="1">
        <v>10240.0</v>
      </c>
      <c r="D108" s="3">
        <v>5.24339E7</v>
      </c>
      <c r="E108" s="1">
        <v>475.915</v>
      </c>
      <c r="F108" s="1">
        <v>1.8162530597E10</v>
      </c>
      <c r="G108" s="1">
        <v>2.9526763847E10</v>
      </c>
    </row>
    <row r="109">
      <c r="A109" s="1" t="s">
        <v>10</v>
      </c>
      <c r="B109" s="1" t="s">
        <v>33</v>
      </c>
      <c r="C109" s="1">
        <v>4096.0</v>
      </c>
      <c r="D109" s="3">
        <v>8390660.0</v>
      </c>
      <c r="E109" s="1">
        <v>39.14</v>
      </c>
      <c r="F109" s="1">
        <v>1.222518633E9</v>
      </c>
      <c r="G109" s="1">
        <v>2.34136137E9</v>
      </c>
    </row>
    <row r="110">
      <c r="A110" s="1" t="s">
        <v>10</v>
      </c>
      <c r="B110" s="1" t="s">
        <v>33</v>
      </c>
      <c r="C110" s="1">
        <v>6144.0</v>
      </c>
      <c r="D110" s="3">
        <v>1.88774E7</v>
      </c>
      <c r="E110" s="1">
        <v>109.59</v>
      </c>
      <c r="F110" s="1">
        <v>4.047680651E9</v>
      </c>
      <c r="G110" s="1">
        <v>7.813037979E9</v>
      </c>
    </row>
    <row r="111">
      <c r="A111" s="1" t="s">
        <v>10</v>
      </c>
      <c r="B111" s="1" t="s">
        <v>33</v>
      </c>
      <c r="C111" s="1">
        <v>8192.0</v>
      </c>
      <c r="D111" s="3">
        <v>3.35585E7</v>
      </c>
      <c r="E111" s="1">
        <v>248.215</v>
      </c>
      <c r="F111" s="1">
        <v>9.18134662E9</v>
      </c>
      <c r="G111" s="1">
        <v>1.5695368444E10</v>
      </c>
    </row>
    <row r="112">
      <c r="A112" s="1" t="s">
        <v>10</v>
      </c>
      <c r="B112" s="1" t="s">
        <v>33</v>
      </c>
      <c r="C112" s="1">
        <v>10240.0</v>
      </c>
      <c r="D112" s="3">
        <v>5.24339E7</v>
      </c>
      <c r="E112" s="1">
        <v>471.866</v>
      </c>
      <c r="F112" s="1">
        <v>1.8130332719E10</v>
      </c>
      <c r="G112" s="1">
        <v>2.8941911619E10</v>
      </c>
    </row>
    <row r="113">
      <c r="A113" s="1" t="s">
        <v>10</v>
      </c>
      <c r="B113" s="1" t="s">
        <v>33</v>
      </c>
      <c r="C113" s="1">
        <v>4096.0</v>
      </c>
      <c r="D113" s="3">
        <v>8390660.0</v>
      </c>
      <c r="E113" s="1">
        <v>40.784</v>
      </c>
      <c r="F113" s="1">
        <v>1.222414957E9</v>
      </c>
      <c r="G113" s="1">
        <v>2.436504933E9</v>
      </c>
    </row>
    <row r="114">
      <c r="A114" s="1" t="s">
        <v>10</v>
      </c>
      <c r="B114" s="1" t="s">
        <v>33</v>
      </c>
      <c r="C114" s="1">
        <v>6144.0</v>
      </c>
      <c r="D114" s="3">
        <v>1.88774E7</v>
      </c>
      <c r="E114" s="1">
        <v>112.33</v>
      </c>
      <c r="F114" s="1">
        <v>4.058972602E9</v>
      </c>
      <c r="G114" s="1">
        <v>7.76388894E9</v>
      </c>
    </row>
    <row r="115">
      <c r="A115" s="1" t="s">
        <v>10</v>
      </c>
      <c r="B115" s="1" t="s">
        <v>33</v>
      </c>
      <c r="C115" s="1">
        <v>8192.0</v>
      </c>
      <c r="D115" s="3">
        <v>3.35585E7</v>
      </c>
      <c r="E115" s="1">
        <v>248.13</v>
      </c>
      <c r="F115" s="1">
        <v>9.167419977E9</v>
      </c>
      <c r="G115" s="1">
        <v>1.5513878319E10</v>
      </c>
    </row>
    <row r="116">
      <c r="A116" s="1" t="s">
        <v>10</v>
      </c>
      <c r="B116" s="1" t="s">
        <v>33</v>
      </c>
      <c r="C116" s="1">
        <v>10240.0</v>
      </c>
      <c r="D116" s="3">
        <v>5.24339E7</v>
      </c>
      <c r="E116" s="1">
        <v>480.675</v>
      </c>
      <c r="F116" s="1">
        <v>1.8194499294E10</v>
      </c>
      <c r="G116" s="1">
        <v>2.918785145E10</v>
      </c>
    </row>
    <row r="117">
      <c r="A117" s="1" t="s">
        <v>34</v>
      </c>
      <c r="B117" s="1" t="s">
        <v>11</v>
      </c>
      <c r="C117" s="1">
        <v>600.0</v>
      </c>
      <c r="D117" s="1">
        <v>180300.0</v>
      </c>
      <c r="E117" s="1">
        <v>0.232</v>
      </c>
    </row>
    <row r="118">
      <c r="A118" s="1" t="s">
        <v>34</v>
      </c>
      <c r="B118" s="1" t="s">
        <v>11</v>
      </c>
      <c r="C118" s="1">
        <v>1000.0</v>
      </c>
      <c r="D118" s="1">
        <v>500500.0</v>
      </c>
      <c r="E118" s="1">
        <v>2.905</v>
      </c>
    </row>
    <row r="119">
      <c r="A119" s="1" t="s">
        <v>34</v>
      </c>
      <c r="B119" s="1" t="s">
        <v>11</v>
      </c>
      <c r="C119" s="1">
        <v>1400.0</v>
      </c>
      <c r="D119" s="1">
        <v>980700.0</v>
      </c>
      <c r="E119" s="1">
        <v>6.046</v>
      </c>
    </row>
    <row r="120">
      <c r="A120" s="1" t="s">
        <v>34</v>
      </c>
      <c r="B120" s="1" t="s">
        <v>11</v>
      </c>
      <c r="C120" s="1">
        <v>1800.0</v>
      </c>
      <c r="D120" s="3">
        <v>1620900.0</v>
      </c>
      <c r="E120" s="1">
        <v>29.525</v>
      </c>
    </row>
    <row r="121">
      <c r="A121" s="1" t="s">
        <v>34</v>
      </c>
      <c r="B121" s="1" t="s">
        <v>11</v>
      </c>
      <c r="C121" s="1">
        <v>2200.0</v>
      </c>
      <c r="D121" s="3">
        <v>2421100.0</v>
      </c>
      <c r="E121" s="1">
        <v>62.622</v>
      </c>
    </row>
    <row r="122">
      <c r="A122" s="1" t="s">
        <v>34</v>
      </c>
      <c r="B122" s="1" t="s">
        <v>11</v>
      </c>
      <c r="C122" s="1">
        <v>2600.0</v>
      </c>
      <c r="D122" s="3">
        <v>3381300.0</v>
      </c>
      <c r="E122" s="1">
        <v>111.45</v>
      </c>
    </row>
    <row r="123">
      <c r="A123" s="1" t="s">
        <v>34</v>
      </c>
      <c r="B123" s="1" t="s">
        <v>11</v>
      </c>
      <c r="C123" s="1">
        <v>3000.0</v>
      </c>
      <c r="D123" s="3">
        <v>4501500.0</v>
      </c>
      <c r="E123" s="1">
        <v>187.968</v>
      </c>
    </row>
    <row r="124">
      <c r="A124" s="1" t="s">
        <v>34</v>
      </c>
      <c r="B124" s="1" t="s">
        <v>11</v>
      </c>
      <c r="C124" s="1">
        <v>600.0</v>
      </c>
      <c r="D124" s="1">
        <v>180300.0</v>
      </c>
      <c r="E124" s="1">
        <v>0.255</v>
      </c>
    </row>
    <row r="125">
      <c r="A125" s="1" t="s">
        <v>34</v>
      </c>
      <c r="B125" s="1" t="s">
        <v>11</v>
      </c>
      <c r="C125" s="1">
        <v>1000.0</v>
      </c>
      <c r="D125" s="1">
        <v>500500.0</v>
      </c>
      <c r="E125" s="1">
        <v>2.769</v>
      </c>
    </row>
    <row r="126">
      <c r="A126" s="1" t="s">
        <v>34</v>
      </c>
      <c r="B126" s="1" t="s">
        <v>11</v>
      </c>
      <c r="C126" s="1">
        <v>1400.0</v>
      </c>
      <c r="D126" s="1">
        <v>980700.0</v>
      </c>
      <c r="E126" s="1">
        <v>6.83</v>
      </c>
    </row>
    <row r="127">
      <c r="A127" s="1" t="s">
        <v>34</v>
      </c>
      <c r="B127" s="1" t="s">
        <v>11</v>
      </c>
      <c r="C127" s="1">
        <v>1800.0</v>
      </c>
      <c r="D127" s="3">
        <v>1620900.0</v>
      </c>
      <c r="E127" s="1">
        <v>29.437</v>
      </c>
    </row>
    <row r="128">
      <c r="A128" s="1" t="s">
        <v>34</v>
      </c>
      <c r="B128" s="1" t="s">
        <v>11</v>
      </c>
      <c r="C128" s="1">
        <v>2200.0</v>
      </c>
      <c r="D128" s="3">
        <v>2421100.0</v>
      </c>
      <c r="E128" s="1">
        <v>63.467</v>
      </c>
    </row>
    <row r="129">
      <c r="A129" s="1" t="s">
        <v>34</v>
      </c>
      <c r="B129" s="1" t="s">
        <v>11</v>
      </c>
      <c r="C129" s="1">
        <v>2600.0</v>
      </c>
      <c r="D129" s="3">
        <v>3381300.0</v>
      </c>
      <c r="E129" s="1">
        <v>111.222</v>
      </c>
    </row>
    <row r="130">
      <c r="A130" s="1" t="s">
        <v>34</v>
      </c>
      <c r="B130" s="1" t="s">
        <v>11</v>
      </c>
      <c r="C130" s="1">
        <v>3000.0</v>
      </c>
      <c r="D130" s="3">
        <v>4501500.0</v>
      </c>
      <c r="E130" s="1">
        <v>175.392</v>
      </c>
    </row>
    <row r="131">
      <c r="A131" s="1" t="s">
        <v>34</v>
      </c>
      <c r="B131" s="1" t="s">
        <v>11</v>
      </c>
      <c r="C131" s="1">
        <v>600.0</v>
      </c>
      <c r="D131" s="1">
        <v>180300.0</v>
      </c>
      <c r="E131" s="1">
        <v>0.252</v>
      </c>
    </row>
    <row r="132">
      <c r="A132" s="1" t="s">
        <v>34</v>
      </c>
      <c r="B132" s="1" t="s">
        <v>11</v>
      </c>
      <c r="C132" s="1">
        <v>1000.0</v>
      </c>
      <c r="D132" s="1">
        <v>500500.0</v>
      </c>
      <c r="E132" s="1">
        <v>2.574</v>
      </c>
    </row>
    <row r="133">
      <c r="A133" s="1" t="s">
        <v>34</v>
      </c>
      <c r="B133" s="1" t="s">
        <v>11</v>
      </c>
      <c r="C133" s="1">
        <v>1400.0</v>
      </c>
      <c r="D133" s="1">
        <v>980700.0</v>
      </c>
      <c r="E133" s="1">
        <v>6.592</v>
      </c>
    </row>
    <row r="134">
      <c r="A134" s="1" t="s">
        <v>34</v>
      </c>
      <c r="B134" s="1" t="s">
        <v>11</v>
      </c>
      <c r="C134" s="1">
        <v>1800.0</v>
      </c>
      <c r="D134" s="3">
        <v>1620900.0</v>
      </c>
      <c r="E134" s="1">
        <v>28.965</v>
      </c>
    </row>
    <row r="135">
      <c r="A135" s="1" t="s">
        <v>34</v>
      </c>
      <c r="B135" s="1" t="s">
        <v>11</v>
      </c>
      <c r="C135" s="1">
        <v>2200.0</v>
      </c>
      <c r="D135" s="3">
        <v>2421100.0</v>
      </c>
      <c r="E135" s="1">
        <v>61.93</v>
      </c>
    </row>
    <row r="136">
      <c r="A136" s="1" t="s">
        <v>34</v>
      </c>
      <c r="B136" s="1" t="s">
        <v>11</v>
      </c>
      <c r="C136" s="1">
        <v>2600.0</v>
      </c>
      <c r="D136" s="3">
        <v>3381300.0</v>
      </c>
      <c r="E136" s="1">
        <v>112.133</v>
      </c>
    </row>
    <row r="137">
      <c r="A137" s="1" t="s">
        <v>34</v>
      </c>
      <c r="B137" s="1" t="s">
        <v>11</v>
      </c>
      <c r="C137" s="1">
        <v>3000.0</v>
      </c>
      <c r="D137" s="3">
        <v>4501500.0</v>
      </c>
      <c r="E137" s="1">
        <v>181.754</v>
      </c>
    </row>
    <row r="138">
      <c r="A138" s="1" t="s">
        <v>34</v>
      </c>
      <c r="B138" s="1" t="s">
        <v>25</v>
      </c>
      <c r="C138" s="1">
        <v>600.0</v>
      </c>
      <c r="D138" s="1">
        <v>180300.0</v>
      </c>
      <c r="E138" s="1">
        <v>0.114</v>
      </c>
    </row>
    <row r="139">
      <c r="A139" s="1" t="s">
        <v>34</v>
      </c>
      <c r="B139" s="1" t="s">
        <v>25</v>
      </c>
      <c r="C139" s="1">
        <v>1000.0</v>
      </c>
      <c r="D139" s="1">
        <v>500500.0</v>
      </c>
      <c r="E139" s="1">
        <v>0.677</v>
      </c>
    </row>
    <row r="140">
      <c r="A140" s="1" t="s">
        <v>34</v>
      </c>
      <c r="B140" s="1" t="s">
        <v>25</v>
      </c>
      <c r="C140" s="1">
        <v>1400.0</v>
      </c>
      <c r="D140" s="1">
        <v>980700.0</v>
      </c>
      <c r="E140" s="1">
        <v>2.069</v>
      </c>
    </row>
    <row r="141">
      <c r="A141" s="1" t="s">
        <v>34</v>
      </c>
      <c r="B141" s="1" t="s">
        <v>25</v>
      </c>
      <c r="C141" s="1">
        <v>1800.0</v>
      </c>
      <c r="D141" s="3">
        <v>1620900.0</v>
      </c>
      <c r="E141" s="1">
        <v>4.102</v>
      </c>
    </row>
    <row r="142">
      <c r="A142" s="1" t="s">
        <v>34</v>
      </c>
      <c r="B142" s="1" t="s">
        <v>25</v>
      </c>
      <c r="C142" s="1">
        <v>2200.0</v>
      </c>
      <c r="D142" s="3">
        <v>2421100.0</v>
      </c>
      <c r="E142" s="1">
        <v>7.692</v>
      </c>
    </row>
    <row r="143">
      <c r="A143" s="1" t="s">
        <v>34</v>
      </c>
      <c r="B143" s="1" t="s">
        <v>25</v>
      </c>
      <c r="C143" s="1">
        <v>2600.0</v>
      </c>
      <c r="D143" s="3">
        <v>3381300.0</v>
      </c>
      <c r="E143" s="1">
        <v>19.086</v>
      </c>
    </row>
    <row r="144">
      <c r="A144" s="1" t="s">
        <v>34</v>
      </c>
      <c r="B144" s="1" t="s">
        <v>25</v>
      </c>
      <c r="C144" s="1">
        <v>3000.0</v>
      </c>
      <c r="D144" s="3">
        <v>4501500.0</v>
      </c>
      <c r="E144" s="1">
        <v>28.833</v>
      </c>
    </row>
    <row r="145">
      <c r="A145" s="1" t="s">
        <v>34</v>
      </c>
      <c r="B145" s="1" t="s">
        <v>25</v>
      </c>
      <c r="C145" s="1">
        <v>600.0</v>
      </c>
      <c r="D145" s="1">
        <v>180300.0</v>
      </c>
      <c r="E145" s="1">
        <v>0.198</v>
      </c>
    </row>
    <row r="146">
      <c r="A146" s="1" t="s">
        <v>34</v>
      </c>
      <c r="B146" s="1" t="s">
        <v>25</v>
      </c>
      <c r="C146" s="1">
        <v>1000.0</v>
      </c>
      <c r="D146" s="1">
        <v>500500.0</v>
      </c>
      <c r="E146" s="1">
        <v>1.004</v>
      </c>
    </row>
    <row r="147">
      <c r="A147" s="1" t="s">
        <v>34</v>
      </c>
      <c r="B147" s="1" t="s">
        <v>25</v>
      </c>
      <c r="C147" s="1">
        <v>1400.0</v>
      </c>
      <c r="D147" s="1">
        <v>980700.0</v>
      </c>
      <c r="E147" s="1">
        <v>2.884</v>
      </c>
    </row>
    <row r="148">
      <c r="A148" s="1" t="s">
        <v>34</v>
      </c>
      <c r="B148" s="1" t="s">
        <v>25</v>
      </c>
      <c r="C148" s="1">
        <v>1800.0</v>
      </c>
      <c r="D148" s="3">
        <v>1620900.0</v>
      </c>
      <c r="E148" s="1">
        <v>6.179</v>
      </c>
    </row>
    <row r="149">
      <c r="A149" s="1" t="s">
        <v>34</v>
      </c>
      <c r="B149" s="1" t="s">
        <v>25</v>
      </c>
      <c r="C149" s="1">
        <v>2200.0</v>
      </c>
      <c r="D149" s="3">
        <v>2421100.0</v>
      </c>
      <c r="E149" s="1">
        <v>11.359</v>
      </c>
    </row>
    <row r="150">
      <c r="A150" s="1" t="s">
        <v>34</v>
      </c>
      <c r="B150" s="1" t="s">
        <v>25</v>
      </c>
      <c r="C150" s="1">
        <v>2600.0</v>
      </c>
      <c r="D150" s="3">
        <v>3381300.0</v>
      </c>
      <c r="E150" s="1">
        <v>18.68</v>
      </c>
    </row>
    <row r="151">
      <c r="A151" s="1" t="s">
        <v>34</v>
      </c>
      <c r="B151" s="1" t="s">
        <v>25</v>
      </c>
      <c r="C151" s="1">
        <v>3000.0</v>
      </c>
      <c r="D151" s="3">
        <v>4501500.0</v>
      </c>
      <c r="E151" s="1">
        <v>29.892</v>
      </c>
    </row>
    <row r="152">
      <c r="A152" s="1" t="s">
        <v>34</v>
      </c>
      <c r="B152" s="1" t="s">
        <v>25</v>
      </c>
      <c r="C152" s="1">
        <v>600.0</v>
      </c>
      <c r="D152" s="1">
        <v>180300.0</v>
      </c>
      <c r="E152" s="1">
        <v>0.2</v>
      </c>
    </row>
    <row r="153">
      <c r="A153" s="1" t="s">
        <v>34</v>
      </c>
      <c r="B153" s="1" t="s">
        <v>25</v>
      </c>
      <c r="C153" s="1">
        <v>1000.0</v>
      </c>
      <c r="D153" s="1">
        <v>500500.0</v>
      </c>
      <c r="E153" s="1">
        <v>1.028</v>
      </c>
    </row>
    <row r="154">
      <c r="A154" s="1" t="s">
        <v>34</v>
      </c>
      <c r="B154" s="1" t="s">
        <v>25</v>
      </c>
      <c r="C154" s="1">
        <v>1400.0</v>
      </c>
      <c r="D154" s="1">
        <v>980700.0</v>
      </c>
      <c r="E154" s="1">
        <v>2.973</v>
      </c>
    </row>
    <row r="155">
      <c r="A155" s="1" t="s">
        <v>34</v>
      </c>
      <c r="B155" s="1" t="s">
        <v>25</v>
      </c>
      <c r="C155" s="1">
        <v>1800.0</v>
      </c>
      <c r="D155" s="3">
        <v>1620900.0</v>
      </c>
      <c r="E155" s="1">
        <v>6.768</v>
      </c>
    </row>
    <row r="156">
      <c r="A156" s="1" t="s">
        <v>34</v>
      </c>
      <c r="B156" s="1" t="s">
        <v>25</v>
      </c>
      <c r="C156" s="1">
        <v>2200.0</v>
      </c>
      <c r="D156" s="3">
        <v>2421100.0</v>
      </c>
      <c r="E156" s="1">
        <v>12.757</v>
      </c>
    </row>
    <row r="157">
      <c r="A157" s="1" t="s">
        <v>34</v>
      </c>
      <c r="B157" s="1" t="s">
        <v>25</v>
      </c>
      <c r="C157" s="1">
        <v>2600.0</v>
      </c>
      <c r="D157" s="3">
        <v>3381300.0</v>
      </c>
      <c r="E157" s="1">
        <v>19.738</v>
      </c>
    </row>
    <row r="158">
      <c r="A158" s="1" t="s">
        <v>34</v>
      </c>
      <c r="B158" s="1" t="s">
        <v>25</v>
      </c>
      <c r="C158" s="1">
        <v>3000.0</v>
      </c>
      <c r="D158" s="3">
        <v>4501500.0</v>
      </c>
      <c r="E158" s="1">
        <v>30.082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11</v>
      </c>
    </row>
    <row r="2">
      <c r="A2" s="1" t="s">
        <v>10</v>
      </c>
      <c r="B2" s="1" t="s">
        <v>11</v>
      </c>
      <c r="C2" s="1">
        <v>600.0</v>
      </c>
      <c r="D2" s="1">
        <v>180300.0</v>
      </c>
      <c r="E2" s="1">
        <v>0.204</v>
      </c>
      <c r="F2" s="1">
        <v>2.44811945E8</v>
      </c>
      <c r="G2" s="1">
        <v>4.0789971E7</v>
      </c>
      <c r="I2" s="6" t="s">
        <v>2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24</v>
      </c>
    </row>
    <row r="3">
      <c r="A3" s="1" t="s">
        <v>10</v>
      </c>
      <c r="B3" s="1" t="s">
        <v>11</v>
      </c>
      <c r="C3" s="1">
        <v>1000.0</v>
      </c>
      <c r="D3" s="1">
        <v>500500.0</v>
      </c>
      <c r="E3" s="1">
        <v>1.303</v>
      </c>
      <c r="F3" s="1">
        <v>1.216688695E9</v>
      </c>
      <c r="G3" s="1">
        <v>2.82013506E8</v>
      </c>
      <c r="I3" s="7">
        <v>600.0</v>
      </c>
      <c r="J3" s="7">
        <v>0.204</v>
      </c>
      <c r="K3" s="7">
        <v>0.195</v>
      </c>
      <c r="L3" s="7">
        <v>0.197</v>
      </c>
      <c r="M3" s="8">
        <f>Folha1!M6</f>
        <v>0.1986666667</v>
      </c>
      <c r="N3" s="8" t="str">
        <f>Folha1!O6</f>
        <v>[0,19, 0,20]</v>
      </c>
      <c r="O3" s="8">
        <f>Folha1!AA6</f>
        <v>2174.496644</v>
      </c>
    </row>
    <row r="4">
      <c r="A4" s="1" t="s">
        <v>10</v>
      </c>
      <c r="B4" s="1" t="s">
        <v>11</v>
      </c>
      <c r="C4" s="1">
        <v>1400.0</v>
      </c>
      <c r="D4" s="1">
        <v>980700.0</v>
      </c>
      <c r="E4" s="1">
        <v>3.325</v>
      </c>
      <c r="F4" s="1">
        <v>3.403967145E9</v>
      </c>
      <c r="G4" s="1">
        <v>1.318395651E9</v>
      </c>
      <c r="I4" s="7">
        <v>1000.0</v>
      </c>
      <c r="J4" s="7">
        <v>1.303</v>
      </c>
      <c r="K4" s="7">
        <v>1.109</v>
      </c>
      <c r="L4" s="7">
        <v>1.095</v>
      </c>
      <c r="M4" s="8">
        <f>Folha1!M7</f>
        <v>1.169</v>
      </c>
      <c r="N4" s="8" t="str">
        <f>Folha1!O7</f>
        <v>[1,04, 1,30]</v>
      </c>
      <c r="O4" s="8">
        <f>Folha1!AA7</f>
        <v>1710.863986</v>
      </c>
    </row>
    <row r="5">
      <c r="A5" s="1" t="s">
        <v>10</v>
      </c>
      <c r="B5" s="1" t="s">
        <v>11</v>
      </c>
      <c r="C5" s="1">
        <v>1800.0</v>
      </c>
      <c r="D5" s="3">
        <v>1620900.0</v>
      </c>
      <c r="E5" s="1">
        <v>18.167</v>
      </c>
      <c r="F5" s="1">
        <v>9.090586353E9</v>
      </c>
      <c r="G5" s="1">
        <v>7.222601097E9</v>
      </c>
      <c r="I5" s="7">
        <v>1400.0</v>
      </c>
      <c r="J5" s="7">
        <v>3.325</v>
      </c>
      <c r="K5" s="7">
        <v>3.438</v>
      </c>
      <c r="L5" s="7">
        <v>3.444</v>
      </c>
      <c r="M5" s="8">
        <f>Folha1!M8</f>
        <v>3.402333333</v>
      </c>
      <c r="N5" s="8" t="str">
        <f>Folha1!O8</f>
        <v>[3,33, 3,48]</v>
      </c>
      <c r="O5" s="8">
        <f>Folha1!AA8</f>
        <v>1613.010679</v>
      </c>
    </row>
    <row r="6">
      <c r="A6" s="1" t="s">
        <v>10</v>
      </c>
      <c r="B6" s="1" t="s">
        <v>11</v>
      </c>
      <c r="C6" s="1">
        <v>2200.0</v>
      </c>
      <c r="D6" s="3">
        <v>2421100.0</v>
      </c>
      <c r="E6" s="1">
        <v>38.303</v>
      </c>
      <c r="F6" s="1">
        <v>1.7642338073E10</v>
      </c>
      <c r="G6" s="1">
        <v>2.185253174E10</v>
      </c>
      <c r="I6" s="7">
        <v>1800.0</v>
      </c>
      <c r="J6" s="7">
        <v>18.167</v>
      </c>
      <c r="K6" s="7">
        <v>18.062</v>
      </c>
      <c r="L6" s="7">
        <v>17.928</v>
      </c>
      <c r="M6" s="8">
        <f>Folha1!M9</f>
        <v>18.05233333</v>
      </c>
      <c r="N6" s="8" t="str">
        <f>Folha1!O9</f>
        <v>[17,92, 18,19]</v>
      </c>
      <c r="O6" s="8">
        <f>Folha1!AA9</f>
        <v>646.1214617</v>
      </c>
    </row>
    <row r="7">
      <c r="A7" s="1" t="s">
        <v>10</v>
      </c>
      <c r="B7" s="1" t="s">
        <v>11</v>
      </c>
      <c r="C7" s="1">
        <v>2600.0</v>
      </c>
      <c r="D7" s="3">
        <v>3381300.0</v>
      </c>
      <c r="E7" s="1">
        <v>68.796</v>
      </c>
      <c r="F7" s="1">
        <v>3.0895918248E10</v>
      </c>
      <c r="G7" s="1">
        <v>5.1610346516E10</v>
      </c>
      <c r="I7" s="7">
        <v>2200.0</v>
      </c>
      <c r="J7" s="7">
        <v>38.303</v>
      </c>
      <c r="K7" s="7">
        <v>38.549</v>
      </c>
      <c r="L7" s="7">
        <v>39.037</v>
      </c>
      <c r="M7" s="8">
        <f>Folha1!M10</f>
        <v>38.62966667</v>
      </c>
      <c r="N7" s="8" t="str">
        <f>Folha1!O10</f>
        <v>[38,21, 39,05]</v>
      </c>
      <c r="O7" s="8">
        <f>Folha1!AA10</f>
        <v>551.2861445</v>
      </c>
    </row>
    <row r="8">
      <c r="A8" s="1" t="s">
        <v>10</v>
      </c>
      <c r="B8" s="1" t="s">
        <v>11</v>
      </c>
      <c r="C8" s="1">
        <v>3000.0</v>
      </c>
      <c r="D8" s="3">
        <v>4501500.0</v>
      </c>
      <c r="E8" s="1">
        <v>115.905</v>
      </c>
      <c r="F8" s="1">
        <v>5.0316405931E10</v>
      </c>
      <c r="G8" s="1">
        <v>9.7124847256E10</v>
      </c>
      <c r="I8" s="7">
        <v>2600.0</v>
      </c>
      <c r="J8" s="7">
        <v>68.796</v>
      </c>
      <c r="K8" s="7">
        <v>68.687</v>
      </c>
      <c r="L8" s="7">
        <v>69.556</v>
      </c>
      <c r="M8" s="8">
        <f>Folha1!M11</f>
        <v>69.013</v>
      </c>
      <c r="N8" s="8" t="str">
        <f>Folha1!O11</f>
        <v>[68,48, 69,55]</v>
      </c>
      <c r="O8" s="8">
        <f>Folha1!AA11</f>
        <v>509.3533102</v>
      </c>
    </row>
    <row r="9">
      <c r="A9" s="1" t="s">
        <v>10</v>
      </c>
      <c r="B9" s="1" t="s">
        <v>11</v>
      </c>
      <c r="C9" s="1">
        <v>600.0</v>
      </c>
      <c r="D9" s="1">
        <v>180300.0</v>
      </c>
      <c r="E9" s="1">
        <v>0.195</v>
      </c>
      <c r="F9" s="1">
        <v>2.4469049E8</v>
      </c>
      <c r="G9" s="1">
        <v>3.7678639E7</v>
      </c>
      <c r="I9" s="7">
        <v>3000.0</v>
      </c>
      <c r="J9" s="7">
        <v>115.905</v>
      </c>
      <c r="K9" s="7">
        <v>116.162</v>
      </c>
      <c r="L9" s="7">
        <v>116.324</v>
      </c>
      <c r="M9" s="8">
        <f>Folha1!M12</f>
        <v>116.1303333</v>
      </c>
      <c r="N9" s="8" t="str">
        <f>Folha1!O12</f>
        <v>[115,89, 116,37]</v>
      </c>
      <c r="O9" s="8">
        <f>Folha1!AA12</f>
        <v>464.9947903</v>
      </c>
    </row>
    <row r="10">
      <c r="A10" s="1" t="s">
        <v>10</v>
      </c>
      <c r="B10" s="1" t="s">
        <v>11</v>
      </c>
      <c r="C10" s="1">
        <v>1000.0</v>
      </c>
      <c r="D10" s="1">
        <v>500500.0</v>
      </c>
      <c r="E10" s="1">
        <v>1.109</v>
      </c>
      <c r="F10" s="1">
        <v>1.205651984E9</v>
      </c>
      <c r="G10" s="1">
        <v>2.91841979E8</v>
      </c>
    </row>
    <row r="11">
      <c r="A11" s="1" t="s">
        <v>10</v>
      </c>
      <c r="B11" s="1" t="s">
        <v>11</v>
      </c>
      <c r="C11" s="1">
        <v>1400.0</v>
      </c>
      <c r="D11" s="1">
        <v>980700.0</v>
      </c>
      <c r="E11" s="1">
        <v>3.438</v>
      </c>
      <c r="F11" s="1">
        <v>3.515853498E9</v>
      </c>
      <c r="G11" s="1">
        <v>1.600696504E9</v>
      </c>
      <c r="I11" s="6" t="s">
        <v>2</v>
      </c>
      <c r="J11" s="6" t="s">
        <v>35</v>
      </c>
      <c r="K11" s="6" t="s">
        <v>36</v>
      </c>
      <c r="L11" s="6" t="s">
        <v>37</v>
      </c>
      <c r="M11" s="6" t="s">
        <v>38</v>
      </c>
      <c r="N11" s="6" t="s">
        <v>39</v>
      </c>
    </row>
    <row r="12">
      <c r="A12" s="1" t="s">
        <v>10</v>
      </c>
      <c r="B12" s="1" t="s">
        <v>11</v>
      </c>
      <c r="C12" s="1">
        <v>1800.0</v>
      </c>
      <c r="D12" s="3">
        <v>1620900.0</v>
      </c>
      <c r="E12" s="1">
        <v>18.062</v>
      </c>
      <c r="F12" s="1">
        <v>9.055309732E9</v>
      </c>
      <c r="G12" s="1">
        <v>8.067677226E9</v>
      </c>
      <c r="I12" s="7">
        <v>600.0</v>
      </c>
      <c r="J12" s="7">
        <v>2.44811945E8</v>
      </c>
      <c r="K12" s="7">
        <v>2.4469049E8</v>
      </c>
      <c r="L12" s="7">
        <v>2.44685944E8</v>
      </c>
      <c r="M12" s="8">
        <f>Folha1!Q6</f>
        <v>244729459.7</v>
      </c>
      <c r="N12" s="8" t="str">
        <f>Folha1!S6</f>
        <v>[244648584,61, 244810334,72]</v>
      </c>
    </row>
    <row r="13">
      <c r="A13" s="1" t="s">
        <v>10</v>
      </c>
      <c r="B13" s="1" t="s">
        <v>11</v>
      </c>
      <c r="C13" s="1">
        <v>2200.0</v>
      </c>
      <c r="D13" s="3">
        <v>2421100.0</v>
      </c>
      <c r="E13" s="1">
        <v>38.549</v>
      </c>
      <c r="F13" s="1">
        <v>1.7642065241E10</v>
      </c>
      <c r="G13" s="1">
        <v>2.3518816185E10</v>
      </c>
      <c r="I13" s="7">
        <v>1000.0</v>
      </c>
      <c r="J13" s="7">
        <v>1.216688695E9</v>
      </c>
      <c r="K13" s="7">
        <v>1.205651984E9</v>
      </c>
      <c r="L13" s="7">
        <v>1.205687078E9</v>
      </c>
      <c r="M13" s="8">
        <f>Folha1!Q7</f>
        <v>1209342586</v>
      </c>
      <c r="N13" s="8" t="str">
        <f>Folha1!S7</f>
        <v>[1202143503,42, 1216541667,91]</v>
      </c>
    </row>
    <row r="14">
      <c r="A14" s="1" t="s">
        <v>10</v>
      </c>
      <c r="B14" s="1" t="s">
        <v>11</v>
      </c>
      <c r="C14" s="1">
        <v>2600.0</v>
      </c>
      <c r="D14" s="3">
        <v>3381300.0</v>
      </c>
      <c r="E14" s="1">
        <v>68.687</v>
      </c>
      <c r="F14" s="1">
        <v>3.0895410875E10</v>
      </c>
      <c r="G14" s="1">
        <v>5.1168944526E10</v>
      </c>
      <c r="I14" s="7">
        <v>1400.0</v>
      </c>
      <c r="J14" s="7">
        <v>3.403967145E9</v>
      </c>
      <c r="K14" s="7">
        <v>3.515853498E9</v>
      </c>
      <c r="L14" s="7">
        <v>3.515864545E9</v>
      </c>
      <c r="M14" s="8">
        <f>Folha1!Q8</f>
        <v>3478561729</v>
      </c>
      <c r="N14" s="8" t="str">
        <f>Folha1!S8</f>
        <v>[3405460379,64, 3551663079,03]</v>
      </c>
    </row>
    <row r="15">
      <c r="A15" s="1" t="s">
        <v>10</v>
      </c>
      <c r="B15" s="1" t="s">
        <v>11</v>
      </c>
      <c r="C15" s="1">
        <v>3000.0</v>
      </c>
      <c r="D15" s="3">
        <v>4501500.0</v>
      </c>
      <c r="E15" s="1">
        <v>116.162</v>
      </c>
      <c r="F15" s="1">
        <v>5.031618586E10</v>
      </c>
      <c r="G15" s="1">
        <v>9.7062955439E10</v>
      </c>
      <c r="I15" s="7">
        <v>1800.0</v>
      </c>
      <c r="J15" s="7">
        <v>9.090586353E9</v>
      </c>
      <c r="K15" s="7">
        <v>9.055309732E9</v>
      </c>
      <c r="L15" s="7">
        <v>9.055466731E9</v>
      </c>
      <c r="M15" s="8">
        <f>Folha1!Q9</f>
        <v>9067120939</v>
      </c>
      <c r="N15" s="8" t="str">
        <f>Folha1!S9</f>
        <v>[9044125083,59, 9090116793,74]</v>
      </c>
    </row>
    <row r="16">
      <c r="A16" s="1" t="s">
        <v>10</v>
      </c>
      <c r="B16" s="1" t="s">
        <v>11</v>
      </c>
      <c r="C16" s="1">
        <v>600.0</v>
      </c>
      <c r="D16" s="1">
        <v>180300.0</v>
      </c>
      <c r="E16" s="1">
        <v>0.197</v>
      </c>
      <c r="F16" s="1">
        <v>2.44685944E8</v>
      </c>
      <c r="G16" s="1">
        <v>3.9344467E7</v>
      </c>
      <c r="I16" s="7">
        <v>2200.0</v>
      </c>
      <c r="J16" s="7">
        <v>1.7642338073E10</v>
      </c>
      <c r="K16" s="7">
        <v>1.7642065241E10</v>
      </c>
      <c r="L16" s="7">
        <v>1.7642212494E10</v>
      </c>
      <c r="M16" s="8">
        <f>Folha1!Q10</f>
        <v>17642205269</v>
      </c>
      <c r="N16" s="8" t="str">
        <f>Folha1!S10</f>
        <v>[17642050740,66, 17642359798,01]</v>
      </c>
    </row>
    <row r="17">
      <c r="A17" s="1" t="s">
        <v>10</v>
      </c>
      <c r="B17" s="1" t="s">
        <v>11</v>
      </c>
      <c r="C17" s="1">
        <v>1000.0</v>
      </c>
      <c r="D17" s="1">
        <v>500500.0</v>
      </c>
      <c r="E17" s="1">
        <v>1.095</v>
      </c>
      <c r="F17" s="1">
        <v>1.205687078E9</v>
      </c>
      <c r="G17" s="1">
        <v>2.84928765E8</v>
      </c>
      <c r="I17" s="7">
        <v>2600.0</v>
      </c>
      <c r="J17" s="7">
        <v>3.0895918248E10</v>
      </c>
      <c r="K17" s="7">
        <v>3.0895410875E10</v>
      </c>
      <c r="L17" s="7">
        <v>3.089575297E10</v>
      </c>
      <c r="M17" s="8">
        <f>Folha1!Q11</f>
        <v>30895694031</v>
      </c>
      <c r="N17" s="8" t="str">
        <f>Folha1!S11</f>
        <v>[30895401209,94, 30895986852,06]</v>
      </c>
    </row>
    <row r="18">
      <c r="A18" s="1" t="s">
        <v>10</v>
      </c>
      <c r="B18" s="1" t="s">
        <v>11</v>
      </c>
      <c r="C18" s="1">
        <v>1400.0</v>
      </c>
      <c r="D18" s="1">
        <v>980700.0</v>
      </c>
      <c r="E18" s="1">
        <v>3.444</v>
      </c>
      <c r="F18" s="1">
        <v>3.515864545E9</v>
      </c>
      <c r="G18" s="1">
        <v>1.539601666E9</v>
      </c>
      <c r="I18" s="7">
        <v>3000.0</v>
      </c>
      <c r="J18" s="7">
        <v>5.0316405931E10</v>
      </c>
      <c r="K18" s="7">
        <v>5.031618586E10</v>
      </c>
      <c r="L18" s="7">
        <v>5.0316339439E10</v>
      </c>
      <c r="M18" s="8">
        <f>Folha1!Q12</f>
        <v>50316310410</v>
      </c>
      <c r="N18" s="8" t="str">
        <f>Folha1!S12</f>
        <v>[50316182686,98, 50316438133,02]</v>
      </c>
    </row>
    <row r="19">
      <c r="A19" s="1" t="s">
        <v>10</v>
      </c>
      <c r="B19" s="1" t="s">
        <v>11</v>
      </c>
      <c r="C19" s="1">
        <v>1800.0</v>
      </c>
      <c r="D19" s="3">
        <v>1620900.0</v>
      </c>
      <c r="E19" s="1">
        <v>17.928</v>
      </c>
      <c r="F19" s="1">
        <v>9.055466731E9</v>
      </c>
      <c r="G19" s="1">
        <v>7.185709764E9</v>
      </c>
    </row>
    <row r="20">
      <c r="A20" s="1" t="s">
        <v>10</v>
      </c>
      <c r="B20" s="1" t="s">
        <v>11</v>
      </c>
      <c r="C20" s="1">
        <v>2200.0</v>
      </c>
      <c r="D20" s="3">
        <v>2421100.0</v>
      </c>
      <c r="E20" s="1">
        <v>39.037</v>
      </c>
      <c r="F20" s="1">
        <v>1.7642212494E10</v>
      </c>
      <c r="G20" s="1">
        <v>2.3174813071E10</v>
      </c>
      <c r="I20" s="6" t="s">
        <v>2</v>
      </c>
      <c r="J20" s="6" t="s">
        <v>35</v>
      </c>
      <c r="K20" s="6" t="s">
        <v>36</v>
      </c>
      <c r="L20" s="6" t="s">
        <v>37</v>
      </c>
      <c r="M20" s="6" t="s">
        <v>38</v>
      </c>
      <c r="N20" s="6" t="s">
        <v>39</v>
      </c>
    </row>
    <row r="21">
      <c r="A21" s="1" t="s">
        <v>10</v>
      </c>
      <c r="B21" s="1" t="s">
        <v>11</v>
      </c>
      <c r="C21" s="1">
        <v>2600.0</v>
      </c>
      <c r="D21" s="3">
        <v>3381300.0</v>
      </c>
      <c r="E21" s="1">
        <v>69.556</v>
      </c>
      <c r="F21" s="1">
        <v>3.089575297E10</v>
      </c>
      <c r="G21" s="1">
        <v>5.1923211633E10</v>
      </c>
      <c r="I21" s="7">
        <v>600.0</v>
      </c>
      <c r="J21" s="7">
        <v>4.0789971E7</v>
      </c>
      <c r="K21" s="7">
        <v>3.7678639E7</v>
      </c>
      <c r="L21" s="7">
        <v>3.9344467E7</v>
      </c>
      <c r="M21" s="8">
        <f>Folha1!U6</f>
        <v>39271025.67</v>
      </c>
      <c r="N21" s="8" t="str">
        <f>Folha1!W6</f>
        <v>[37509185,59, 41032865,75]</v>
      </c>
    </row>
    <row r="22">
      <c r="A22" s="1" t="s">
        <v>10</v>
      </c>
      <c r="B22" s="1" t="s">
        <v>11</v>
      </c>
      <c r="C22" s="1">
        <v>3000.0</v>
      </c>
      <c r="D22" s="3">
        <v>4501500.0</v>
      </c>
      <c r="E22" s="1">
        <v>116.324</v>
      </c>
      <c r="F22" s="1">
        <v>5.0316339439E10</v>
      </c>
      <c r="G22" s="1">
        <v>9.6216224084E10</v>
      </c>
      <c r="I22" s="7">
        <v>1000.0</v>
      </c>
      <c r="J22" s="7">
        <v>2.82013506E8</v>
      </c>
      <c r="K22" s="7">
        <v>2.91841979E8</v>
      </c>
      <c r="L22" s="7">
        <v>2.84928765E8</v>
      </c>
      <c r="M22" s="8">
        <f>Folha1!U7</f>
        <v>286261416.7</v>
      </c>
      <c r="N22" s="8" t="str">
        <f>Folha1!W7</f>
        <v>[280549240,61, 291973592,72]</v>
      </c>
    </row>
    <row r="23">
      <c r="A23" s="1" t="s">
        <v>10</v>
      </c>
      <c r="B23" s="1" t="s">
        <v>25</v>
      </c>
      <c r="C23" s="1">
        <v>600.0</v>
      </c>
      <c r="D23" s="1">
        <v>180300.0</v>
      </c>
      <c r="E23" s="1">
        <v>0.105</v>
      </c>
      <c r="F23" s="1">
        <v>2.7114581E7</v>
      </c>
      <c r="G23" s="1">
        <v>5.6662365E7</v>
      </c>
      <c r="I23" s="7">
        <v>1400.0</v>
      </c>
      <c r="J23" s="7">
        <v>1.318395651E9</v>
      </c>
      <c r="K23" s="7">
        <v>1.600696504E9</v>
      </c>
      <c r="L23" s="7">
        <v>1.539601666E9</v>
      </c>
      <c r="M23" s="8">
        <f>Folha1!U8</f>
        <v>1486231274</v>
      </c>
      <c r="N23" s="8" t="str">
        <f>Folha1!W8</f>
        <v>[1318162249,59, 1654300297,75]</v>
      </c>
    </row>
    <row r="24">
      <c r="A24" s="1" t="s">
        <v>10</v>
      </c>
      <c r="B24" s="1" t="s">
        <v>25</v>
      </c>
      <c r="C24" s="1">
        <v>1000.0</v>
      </c>
      <c r="D24" s="1">
        <v>500500.0</v>
      </c>
      <c r="E24" s="1">
        <v>0.482</v>
      </c>
      <c r="F24" s="1">
        <v>1.25750823E8</v>
      </c>
      <c r="G24" s="1">
        <v>2.59182015E8</v>
      </c>
      <c r="I24" s="7">
        <v>1800.0</v>
      </c>
      <c r="J24" s="7">
        <v>7.222601097E9</v>
      </c>
      <c r="K24" s="7">
        <v>8.067677226E9</v>
      </c>
      <c r="L24" s="7">
        <v>7.185709764E9</v>
      </c>
      <c r="M24" s="8">
        <f>Folha1!U9</f>
        <v>7491996029</v>
      </c>
      <c r="N24" s="8" t="str">
        <f>Folha1!W9</f>
        <v>[6927452824,29, 8056539233,71]</v>
      </c>
    </row>
    <row r="25">
      <c r="A25" s="1" t="s">
        <v>10</v>
      </c>
      <c r="B25" s="1" t="s">
        <v>25</v>
      </c>
      <c r="C25" s="1">
        <v>1400.0</v>
      </c>
      <c r="D25" s="1">
        <v>980700.0</v>
      </c>
      <c r="E25" s="1">
        <v>1.716</v>
      </c>
      <c r="F25" s="1">
        <v>3.46168832E8</v>
      </c>
      <c r="G25" s="1">
        <v>6.71666696E8</v>
      </c>
      <c r="I25" s="7">
        <v>2200.0</v>
      </c>
      <c r="J25" s="7">
        <v>2.185253174E10</v>
      </c>
      <c r="K25" s="7">
        <v>2.3518816185E10</v>
      </c>
      <c r="L25" s="7">
        <v>2.3174813071E10</v>
      </c>
      <c r="M25" s="8">
        <f>Folha1!U10</f>
        <v>22848720332</v>
      </c>
      <c r="N25" s="8" t="str">
        <f>Folha1!W10</f>
        <v>[21853260354,83, 23844180309,17]</v>
      </c>
    </row>
    <row r="26">
      <c r="A26" s="1" t="s">
        <v>10</v>
      </c>
      <c r="B26" s="1" t="s">
        <v>25</v>
      </c>
      <c r="C26" s="1">
        <v>1800.0</v>
      </c>
      <c r="D26" s="3">
        <v>1620900.0</v>
      </c>
      <c r="E26" s="1">
        <v>3.497</v>
      </c>
      <c r="F26" s="1">
        <v>7.4535531E8</v>
      </c>
      <c r="G26" s="1">
        <v>1.374075161E9</v>
      </c>
      <c r="I26" s="7">
        <v>2600.0</v>
      </c>
      <c r="J26" s="7">
        <v>5.1610346516E10</v>
      </c>
      <c r="K26" s="7">
        <v>5.1168944526E10</v>
      </c>
      <c r="L26" s="7">
        <v>5.1923211633E10</v>
      </c>
      <c r="M26" s="8">
        <f>Folha1!U11</f>
        <v>51567500892</v>
      </c>
      <c r="N26" s="8" t="str">
        <f>Folha1!W11</f>
        <v>[51138681363,24, 51996320420,10]</v>
      </c>
    </row>
    <row r="27">
      <c r="A27" s="1" t="s">
        <v>10</v>
      </c>
      <c r="B27" s="1" t="s">
        <v>25</v>
      </c>
      <c r="C27" s="1">
        <v>2200.0</v>
      </c>
      <c r="D27" s="3">
        <v>2421100.0</v>
      </c>
      <c r="E27" s="1">
        <v>6.279</v>
      </c>
      <c r="F27" s="1">
        <v>2.0714648E9</v>
      </c>
      <c r="G27" s="1">
        <v>2.476146316E9</v>
      </c>
      <c r="I27" s="7">
        <v>3000.0</v>
      </c>
      <c r="J27" s="7">
        <v>9.7124847256E10</v>
      </c>
      <c r="K27" s="7">
        <v>9.7062955439E10</v>
      </c>
      <c r="L27" s="7">
        <v>9.6216224084E10</v>
      </c>
      <c r="M27" s="8">
        <f>Folha1!U12</f>
        <v>96801342260</v>
      </c>
      <c r="N27" s="8" t="str">
        <f>Folha1!W12</f>
        <v>[96226868703,07, 97375815816,26]</v>
      </c>
    </row>
    <row r="28">
      <c r="A28" s="1" t="s">
        <v>10</v>
      </c>
      <c r="B28" s="1" t="s">
        <v>25</v>
      </c>
      <c r="C28" s="1">
        <v>2600.0</v>
      </c>
      <c r="D28" s="3">
        <v>3381300.0</v>
      </c>
      <c r="E28" s="1">
        <v>10.413</v>
      </c>
      <c r="F28" s="1">
        <v>4.412399701E9</v>
      </c>
      <c r="G28" s="1">
        <v>4.064380281E9</v>
      </c>
    </row>
    <row r="29">
      <c r="A29" s="1" t="s">
        <v>10</v>
      </c>
      <c r="B29" s="1" t="s">
        <v>25</v>
      </c>
      <c r="C29" s="1">
        <v>3000.0</v>
      </c>
      <c r="D29" s="3">
        <v>4501500.0</v>
      </c>
      <c r="E29" s="1">
        <v>15.588</v>
      </c>
      <c r="F29" s="1">
        <v>6.780392891E9</v>
      </c>
      <c r="G29" s="1">
        <v>6.170776701E9</v>
      </c>
      <c r="I29" s="6" t="s">
        <v>2</v>
      </c>
      <c r="J29" s="6" t="s">
        <v>35</v>
      </c>
      <c r="K29" s="6" t="s">
        <v>36</v>
      </c>
      <c r="L29" s="6" t="s">
        <v>37</v>
      </c>
      <c r="M29" s="6" t="s">
        <v>38</v>
      </c>
      <c r="N29" s="6" t="s">
        <v>39</v>
      </c>
    </row>
    <row r="30">
      <c r="A30" s="1" t="s">
        <v>10</v>
      </c>
      <c r="B30" s="1" t="s">
        <v>25</v>
      </c>
      <c r="C30" s="1">
        <v>600.0</v>
      </c>
      <c r="D30" s="1">
        <v>180300.0</v>
      </c>
      <c r="E30" s="1">
        <v>0.105</v>
      </c>
      <c r="F30" s="1">
        <v>2.7110022E7</v>
      </c>
      <c r="G30" s="1">
        <v>5.6377242E7</v>
      </c>
      <c r="I30" s="7">
        <v>600.0</v>
      </c>
      <c r="J30" s="7">
        <v>0.232</v>
      </c>
      <c r="K30" s="7">
        <v>0.255</v>
      </c>
      <c r="L30" s="7">
        <v>0.252</v>
      </c>
      <c r="M30" s="8">
        <f>Folha1!M44</f>
        <v>0.2463333333</v>
      </c>
      <c r="N30" s="8" t="str">
        <f>Folha1!O44</f>
        <v>[0,23, 0,26]</v>
      </c>
    </row>
    <row r="31">
      <c r="A31" s="1" t="s">
        <v>10</v>
      </c>
      <c r="B31" s="1" t="s">
        <v>25</v>
      </c>
      <c r="C31" s="1">
        <v>1000.0</v>
      </c>
      <c r="D31" s="1">
        <v>500500.0</v>
      </c>
      <c r="E31" s="1">
        <v>0.462</v>
      </c>
      <c r="F31" s="1">
        <v>1.25838988E8</v>
      </c>
      <c r="G31" s="1">
        <v>2.5919816E8</v>
      </c>
      <c r="I31" s="7">
        <v>1000.0</v>
      </c>
      <c r="J31" s="7">
        <v>2.905</v>
      </c>
      <c r="K31" s="7">
        <v>2.769</v>
      </c>
      <c r="L31" s="7">
        <v>2.574</v>
      </c>
      <c r="M31" s="8">
        <f>Folha1!M45</f>
        <v>2.749333333</v>
      </c>
      <c r="N31" s="8" t="str">
        <f>Folha1!O45</f>
        <v>[2,56, 2,94]</v>
      </c>
    </row>
    <row r="32">
      <c r="A32" s="1" t="s">
        <v>10</v>
      </c>
      <c r="B32" s="1" t="s">
        <v>25</v>
      </c>
      <c r="C32" s="1">
        <v>1400.0</v>
      </c>
      <c r="D32" s="1">
        <v>980700.0</v>
      </c>
      <c r="E32" s="1">
        <v>1.479</v>
      </c>
      <c r="F32" s="1">
        <v>3.46443868E8</v>
      </c>
      <c r="G32" s="1">
        <v>6.93594733E8</v>
      </c>
      <c r="I32" s="7">
        <v>1400.0</v>
      </c>
      <c r="J32" s="7">
        <v>6.046</v>
      </c>
      <c r="K32" s="7">
        <v>6.83</v>
      </c>
      <c r="L32" s="7">
        <v>6.592</v>
      </c>
      <c r="M32" s="8">
        <f>Folha1!M46</f>
        <v>6.489333333</v>
      </c>
      <c r="N32" s="8" t="str">
        <f>Folha1!O46</f>
        <v>[6,03, 6,94]</v>
      </c>
    </row>
    <row r="33">
      <c r="A33" s="1" t="s">
        <v>10</v>
      </c>
      <c r="B33" s="1" t="s">
        <v>25</v>
      </c>
      <c r="C33" s="1">
        <v>1800.0</v>
      </c>
      <c r="D33" s="3">
        <v>1620900.0</v>
      </c>
      <c r="E33" s="1">
        <v>3.227</v>
      </c>
      <c r="F33" s="1">
        <v>7.45561463E8</v>
      </c>
      <c r="G33" s="1">
        <v>1.406187057E9</v>
      </c>
      <c r="I33" s="7">
        <v>1800.0</v>
      </c>
      <c r="J33" s="7">
        <v>29.525</v>
      </c>
      <c r="K33" s="7">
        <v>29.437</v>
      </c>
      <c r="L33" s="7">
        <v>28.965</v>
      </c>
      <c r="M33" s="8">
        <f>Folha1!M47</f>
        <v>29.309</v>
      </c>
      <c r="N33" s="8" t="str">
        <f>Folha1!O47</f>
        <v>[28,97, 29,65]</v>
      </c>
    </row>
    <row r="34">
      <c r="A34" s="1" t="s">
        <v>10</v>
      </c>
      <c r="B34" s="1" t="s">
        <v>25</v>
      </c>
      <c r="C34" s="1">
        <v>2200.0</v>
      </c>
      <c r="D34" s="3">
        <v>2421100.0</v>
      </c>
      <c r="E34" s="1">
        <v>6.05</v>
      </c>
      <c r="F34" s="1">
        <v>2.071563076E9</v>
      </c>
      <c r="G34" s="1">
        <v>2.482347239E9</v>
      </c>
      <c r="I34" s="7">
        <v>2200.0</v>
      </c>
      <c r="J34" s="7">
        <v>62.622</v>
      </c>
      <c r="K34" s="7">
        <v>63.467</v>
      </c>
      <c r="L34" s="7">
        <v>61.93</v>
      </c>
      <c r="M34" s="8">
        <f>Folha1!M48</f>
        <v>62.673</v>
      </c>
      <c r="N34" s="8" t="str">
        <f>Folha1!O48</f>
        <v>[61,80, 63,54]</v>
      </c>
    </row>
    <row r="35">
      <c r="A35" s="1" t="s">
        <v>10</v>
      </c>
      <c r="B35" s="1" t="s">
        <v>25</v>
      </c>
      <c r="C35" s="1">
        <v>2600.0</v>
      </c>
      <c r="D35" s="3">
        <v>3381300.0</v>
      </c>
      <c r="E35" s="1">
        <v>10.11</v>
      </c>
      <c r="F35" s="1">
        <v>4.412430028E9</v>
      </c>
      <c r="G35" s="1">
        <v>4.078574136E9</v>
      </c>
      <c r="I35" s="7">
        <v>2600.0</v>
      </c>
      <c r="J35" s="7">
        <v>111.45</v>
      </c>
      <c r="K35" s="7">
        <v>111.222</v>
      </c>
      <c r="L35" s="7">
        <v>112.133</v>
      </c>
      <c r="M35" s="8">
        <f>Folha1!M49</f>
        <v>111.6016667</v>
      </c>
      <c r="N35" s="8" t="str">
        <f>Folha1!O49</f>
        <v>[111,07, 112,14]</v>
      </c>
    </row>
    <row r="36">
      <c r="A36" s="1" t="s">
        <v>10</v>
      </c>
      <c r="B36" s="1" t="s">
        <v>25</v>
      </c>
      <c r="C36" s="1">
        <v>3000.0</v>
      </c>
      <c r="D36" s="3">
        <v>4501500.0</v>
      </c>
      <c r="E36" s="1">
        <v>15.748</v>
      </c>
      <c r="F36" s="1">
        <v>6.780420829E9</v>
      </c>
      <c r="G36" s="1">
        <v>6.194618928E9</v>
      </c>
      <c r="I36" s="7">
        <v>3000.0</v>
      </c>
      <c r="J36" s="7">
        <v>187.968</v>
      </c>
      <c r="K36" s="7">
        <v>175.392</v>
      </c>
      <c r="L36" s="7">
        <v>181.754</v>
      </c>
      <c r="M36" s="8">
        <f>Folha1!M50</f>
        <v>181.7046667</v>
      </c>
      <c r="N36" s="8" t="str">
        <f>Folha1!O50</f>
        <v>[174,59, 188,82]</v>
      </c>
    </row>
    <row r="37">
      <c r="A37" s="1" t="s">
        <v>10</v>
      </c>
      <c r="B37" s="1" t="s">
        <v>25</v>
      </c>
      <c r="C37" s="1">
        <v>600.0</v>
      </c>
      <c r="D37" s="1">
        <v>180300.0</v>
      </c>
      <c r="E37" s="1">
        <v>0.114</v>
      </c>
      <c r="F37" s="1">
        <v>2.7112918E7</v>
      </c>
      <c r="G37" s="1">
        <v>5.6113963E7</v>
      </c>
    </row>
    <row r="38">
      <c r="A38" s="1" t="s">
        <v>10</v>
      </c>
      <c r="B38" s="1" t="s">
        <v>25</v>
      </c>
      <c r="C38" s="1">
        <v>1000.0</v>
      </c>
      <c r="D38" s="1">
        <v>500500.0</v>
      </c>
      <c r="E38" s="1">
        <v>0.469</v>
      </c>
      <c r="F38" s="1">
        <v>1.25839858E8</v>
      </c>
      <c r="G38" s="1">
        <v>2.58745936E8</v>
      </c>
      <c r="I38" s="6" t="s">
        <v>2</v>
      </c>
      <c r="J38" s="6" t="s">
        <v>10</v>
      </c>
      <c r="K38" s="6" t="s">
        <v>34</v>
      </c>
    </row>
    <row r="39">
      <c r="A39" s="1" t="s">
        <v>10</v>
      </c>
      <c r="B39" s="1" t="s">
        <v>25</v>
      </c>
      <c r="C39" s="1">
        <v>1400.0</v>
      </c>
      <c r="D39" s="1">
        <v>980700.0</v>
      </c>
      <c r="E39" s="1">
        <v>1.697</v>
      </c>
      <c r="F39" s="1">
        <v>3.4645327E8</v>
      </c>
      <c r="G39" s="1">
        <v>6.73300739E8</v>
      </c>
      <c r="I39" s="7">
        <v>600.0</v>
      </c>
      <c r="J39" s="7">
        <f>Folha1!AA6</f>
        <v>2174.496644</v>
      </c>
      <c r="K39" s="7">
        <f>Folha1!AA44</f>
        <v>1753.721245</v>
      </c>
    </row>
    <row r="40">
      <c r="A40" s="1" t="s">
        <v>10</v>
      </c>
      <c r="B40" s="1" t="s">
        <v>25</v>
      </c>
      <c r="C40" s="1">
        <v>1800.0</v>
      </c>
      <c r="D40" s="3">
        <v>1620900.0</v>
      </c>
      <c r="E40" s="1">
        <v>3.488</v>
      </c>
      <c r="F40" s="1">
        <v>7.45554728E8</v>
      </c>
      <c r="G40" s="1">
        <v>1.377545697E9</v>
      </c>
      <c r="I40" s="7">
        <v>1000.0</v>
      </c>
      <c r="J40" s="7">
        <f>Folha1!AA7</f>
        <v>1710.863986</v>
      </c>
      <c r="K40" s="7">
        <f>Folha1!AA45</f>
        <v>727.4490786</v>
      </c>
    </row>
    <row r="41">
      <c r="A41" s="1" t="s">
        <v>10</v>
      </c>
      <c r="B41" s="1" t="s">
        <v>25</v>
      </c>
      <c r="C41" s="1">
        <v>2200.0</v>
      </c>
      <c r="D41" s="3">
        <v>2421100.0</v>
      </c>
      <c r="E41" s="1">
        <v>6.29</v>
      </c>
      <c r="F41" s="1">
        <v>2.07133657E9</v>
      </c>
      <c r="G41" s="1">
        <v>2.464712892E9</v>
      </c>
      <c r="I41" s="7">
        <v>1400.0</v>
      </c>
      <c r="J41" s="7">
        <f>Folha1!AA8</f>
        <v>1613.010679</v>
      </c>
      <c r="K41" s="7">
        <f>Folha1!AA46</f>
        <v>845.6955003</v>
      </c>
    </row>
    <row r="42">
      <c r="A42" s="1" t="s">
        <v>10</v>
      </c>
      <c r="B42" s="1" t="s">
        <v>25</v>
      </c>
      <c r="C42" s="1">
        <v>2600.0</v>
      </c>
      <c r="D42" s="3">
        <v>3381300.0</v>
      </c>
      <c r="E42" s="1">
        <v>10.34</v>
      </c>
      <c r="F42" s="1">
        <v>4.412388173E9</v>
      </c>
      <c r="G42" s="1">
        <v>4.061329993E9</v>
      </c>
      <c r="I42" s="7">
        <v>1800.0</v>
      </c>
      <c r="J42" s="7">
        <f>Folha1!AA9</f>
        <v>646.1214617</v>
      </c>
      <c r="K42" s="7">
        <f>Folha1!AA47</f>
        <v>397.9664949</v>
      </c>
    </row>
    <row r="43">
      <c r="A43" s="1" t="s">
        <v>10</v>
      </c>
      <c r="B43" s="1" t="s">
        <v>25</v>
      </c>
      <c r="C43" s="1">
        <v>3000.0</v>
      </c>
      <c r="D43" s="3">
        <v>4501500.0</v>
      </c>
      <c r="E43" s="1">
        <v>15.743</v>
      </c>
      <c r="F43" s="1">
        <v>6.780406969E9</v>
      </c>
      <c r="G43" s="1">
        <v>6.195831459E9</v>
      </c>
      <c r="I43" s="7">
        <v>2200.0</v>
      </c>
      <c r="J43" s="7">
        <f>Folha1!AA10</f>
        <v>551.2861445</v>
      </c>
      <c r="K43" s="7">
        <f>Folha1!AA48</f>
        <v>339.7954462</v>
      </c>
    </row>
    <row r="44">
      <c r="A44" s="1" t="s">
        <v>10</v>
      </c>
      <c r="B44" s="1" t="s">
        <v>25</v>
      </c>
      <c r="C44" s="1">
        <v>4096.0</v>
      </c>
      <c r="D44" s="3">
        <v>8390660.0</v>
      </c>
      <c r="E44" s="1">
        <v>41.345</v>
      </c>
      <c r="F44" s="1">
        <v>1.7551627359E10</v>
      </c>
      <c r="G44" s="1">
        <v>1.6320390493E10</v>
      </c>
      <c r="I44" s="7">
        <v>2600.0</v>
      </c>
      <c r="J44" s="7">
        <f>Folha1!AA11</f>
        <v>509.3533102</v>
      </c>
      <c r="K44" s="7">
        <f>Folha1!AA49</f>
        <v>314.9773749</v>
      </c>
    </row>
    <row r="45">
      <c r="A45" s="1" t="s">
        <v>10</v>
      </c>
      <c r="B45" s="1" t="s">
        <v>25</v>
      </c>
      <c r="C45" s="1">
        <v>6144.0</v>
      </c>
      <c r="D45" s="3">
        <v>1.88774E7</v>
      </c>
      <c r="E45" s="1">
        <v>138.958</v>
      </c>
      <c r="F45" s="1">
        <v>5.9199756257E10</v>
      </c>
      <c r="G45" s="1">
        <v>5.4675023137E10</v>
      </c>
      <c r="I45" s="7">
        <v>3000.0</v>
      </c>
      <c r="J45" s="7">
        <f>Folha1!AA12</f>
        <v>464.9947903</v>
      </c>
      <c r="K45" s="7">
        <f>Folha1!AA50</f>
        <v>297.1855428</v>
      </c>
    </row>
    <row r="46">
      <c r="A46" s="1" t="s">
        <v>10</v>
      </c>
      <c r="B46" s="1" t="s">
        <v>25</v>
      </c>
      <c r="C46" s="1">
        <v>8192.0</v>
      </c>
      <c r="D46" s="3">
        <v>3.35585E7</v>
      </c>
      <c r="E46" s="1">
        <v>337.187</v>
      </c>
      <c r="F46" s="1">
        <v>1.40370848129E11</v>
      </c>
      <c r="G46" s="1">
        <v>1.31323659784E11</v>
      </c>
    </row>
    <row r="47">
      <c r="A47" s="1" t="s">
        <v>10</v>
      </c>
      <c r="B47" s="1" t="s">
        <v>25</v>
      </c>
      <c r="C47" s="1">
        <v>10240.0</v>
      </c>
      <c r="D47" s="3">
        <v>5.24339E7</v>
      </c>
      <c r="E47" s="1">
        <v>645.369</v>
      </c>
      <c r="F47" s="1">
        <v>2.73686609551E11</v>
      </c>
      <c r="G47" s="1">
        <v>2.51509171076E11</v>
      </c>
      <c r="I47" s="6" t="s">
        <v>2</v>
      </c>
      <c r="J47" s="6" t="s">
        <v>35</v>
      </c>
      <c r="K47" s="6" t="s">
        <v>36</v>
      </c>
      <c r="L47" s="6" t="s">
        <v>37</v>
      </c>
      <c r="M47" s="6" t="s">
        <v>38</v>
      </c>
      <c r="N47" s="6" t="s">
        <v>39</v>
      </c>
    </row>
    <row r="48">
      <c r="A48" s="1" t="s">
        <v>10</v>
      </c>
      <c r="B48" s="1" t="s">
        <v>25</v>
      </c>
      <c r="C48" s="1">
        <v>4096.0</v>
      </c>
      <c r="D48" s="3">
        <v>8390660.0</v>
      </c>
      <c r="E48" s="1">
        <v>42.584</v>
      </c>
      <c r="F48" s="1">
        <v>1.7555617474E10</v>
      </c>
      <c r="G48" s="1">
        <v>1.6370276517E10</v>
      </c>
      <c r="I48" s="7">
        <v>600.0</v>
      </c>
      <c r="J48" s="7">
        <v>0.105</v>
      </c>
      <c r="K48" s="7">
        <v>0.105</v>
      </c>
      <c r="L48" s="7">
        <v>0.114</v>
      </c>
      <c r="M48" s="8">
        <f>Folha1!M13</f>
        <v>0.108</v>
      </c>
      <c r="N48" s="8" t="str">
        <f>Folha1!O13</f>
        <v>[0,10, 0,11]</v>
      </c>
    </row>
    <row r="49">
      <c r="A49" s="1" t="s">
        <v>10</v>
      </c>
      <c r="B49" s="1" t="s">
        <v>25</v>
      </c>
      <c r="C49" s="1">
        <v>6144.0</v>
      </c>
      <c r="D49" s="3">
        <v>1.88774E7</v>
      </c>
      <c r="E49" s="1">
        <v>138.963</v>
      </c>
      <c r="F49" s="1">
        <v>5.9201462658E10</v>
      </c>
      <c r="G49" s="1">
        <v>5.4678655688E10</v>
      </c>
      <c r="I49" s="7">
        <v>1000.0</v>
      </c>
      <c r="J49" s="7">
        <v>0.482</v>
      </c>
      <c r="K49" s="7">
        <v>0.462</v>
      </c>
      <c r="L49" s="7">
        <v>0.469</v>
      </c>
      <c r="M49" s="8">
        <f>Folha1!M14</f>
        <v>0.471</v>
      </c>
      <c r="N49" s="8" t="str">
        <f>Folha1!O14</f>
        <v>[0,46, 0,48]</v>
      </c>
    </row>
    <row r="50">
      <c r="A50" s="1" t="s">
        <v>10</v>
      </c>
      <c r="B50" s="1" t="s">
        <v>25</v>
      </c>
      <c r="C50" s="1">
        <v>8192.0</v>
      </c>
      <c r="D50" s="3">
        <v>3.35585E7</v>
      </c>
      <c r="E50" s="1">
        <v>328.996</v>
      </c>
      <c r="F50" s="1">
        <v>1.40207042808E11</v>
      </c>
      <c r="G50" s="1">
        <v>1.29105277174E11</v>
      </c>
      <c r="I50" s="7">
        <v>1400.0</v>
      </c>
      <c r="J50" s="7">
        <v>1.716</v>
      </c>
      <c r="K50" s="7">
        <v>1.479</v>
      </c>
      <c r="L50" s="7">
        <v>1.697</v>
      </c>
      <c r="M50" s="8">
        <f>Folha1!M15</f>
        <v>1.630666667</v>
      </c>
      <c r="N50" s="8" t="str">
        <f>Folha1!O15</f>
        <v>[1,48, 1,78]</v>
      </c>
    </row>
    <row r="51">
      <c r="A51" s="1" t="s">
        <v>10</v>
      </c>
      <c r="B51" s="1" t="s">
        <v>25</v>
      </c>
      <c r="C51" s="1">
        <v>10240.0</v>
      </c>
      <c r="D51" s="3">
        <v>5.24339E7</v>
      </c>
      <c r="E51" s="1">
        <v>646.354</v>
      </c>
      <c r="F51" s="1">
        <v>2.7375741509E11</v>
      </c>
      <c r="G51" s="1">
        <v>2.53986694434E11</v>
      </c>
      <c r="I51" s="7">
        <v>1800.0</v>
      </c>
      <c r="J51" s="7">
        <v>3.497</v>
      </c>
      <c r="K51" s="7">
        <v>3.227</v>
      </c>
      <c r="L51" s="7">
        <v>3.488</v>
      </c>
      <c r="M51" s="8">
        <f>Folha1!M16</f>
        <v>3.404</v>
      </c>
      <c r="N51" s="8" t="str">
        <f>Folha1!O16</f>
        <v>[3,23, 3,58]</v>
      </c>
    </row>
    <row r="52">
      <c r="A52" s="1" t="s">
        <v>10</v>
      </c>
      <c r="B52" s="1" t="s">
        <v>25</v>
      </c>
      <c r="C52" s="1">
        <v>4096.0</v>
      </c>
      <c r="D52" s="3">
        <v>8390660.0</v>
      </c>
      <c r="E52" s="1">
        <v>41.374</v>
      </c>
      <c r="F52" s="1">
        <v>1.7562231269E10</v>
      </c>
      <c r="G52" s="1">
        <v>1.628840836E10</v>
      </c>
      <c r="I52" s="7">
        <v>2200.0</v>
      </c>
      <c r="J52" s="7">
        <v>6.279</v>
      </c>
      <c r="K52" s="7">
        <v>6.05</v>
      </c>
      <c r="L52" s="7">
        <v>6.29</v>
      </c>
      <c r="M52" s="8">
        <f>Folha1!M17</f>
        <v>6.206333333</v>
      </c>
      <c r="N52" s="8" t="str">
        <f>Folha1!O17</f>
        <v>[6,05, 6,36]</v>
      </c>
    </row>
    <row r="53">
      <c r="A53" s="1" t="s">
        <v>10</v>
      </c>
      <c r="B53" s="1" t="s">
        <v>25</v>
      </c>
      <c r="C53" s="1">
        <v>6144.0</v>
      </c>
      <c r="D53" s="3">
        <v>1.88774E7</v>
      </c>
      <c r="E53" s="1">
        <v>138.684</v>
      </c>
      <c r="F53" s="1">
        <v>5.9200377291E10</v>
      </c>
      <c r="G53" s="1">
        <v>5.4361973885E10</v>
      </c>
      <c r="I53" s="7">
        <v>2600.0</v>
      </c>
      <c r="J53" s="7">
        <v>10.413</v>
      </c>
      <c r="K53" s="7">
        <v>10.11</v>
      </c>
      <c r="L53" s="7">
        <v>10.34</v>
      </c>
      <c r="M53" s="8">
        <f>Folha1!M18</f>
        <v>10.28766667</v>
      </c>
      <c r="N53" s="8" t="str">
        <f>Folha1!O18</f>
        <v>[10,11, 10,47]</v>
      </c>
    </row>
    <row r="54">
      <c r="A54" s="1" t="s">
        <v>10</v>
      </c>
      <c r="B54" s="1" t="s">
        <v>25</v>
      </c>
      <c r="C54" s="1">
        <v>8192.0</v>
      </c>
      <c r="D54" s="3">
        <v>3.35585E7</v>
      </c>
      <c r="E54" s="1">
        <v>335.339</v>
      </c>
      <c r="F54" s="1">
        <v>1.40371368207E11</v>
      </c>
      <c r="G54" s="1">
        <v>1.30470945564E11</v>
      </c>
      <c r="I54" s="7">
        <v>3000.0</v>
      </c>
      <c r="J54" s="7">
        <v>15.588</v>
      </c>
      <c r="K54" s="7">
        <v>15.748</v>
      </c>
      <c r="L54" s="7">
        <v>15.743</v>
      </c>
      <c r="M54" s="8">
        <f>Folha1!M19</f>
        <v>15.693</v>
      </c>
      <c r="N54" s="8" t="str">
        <f>Folha1!O19</f>
        <v>[15,59, 15,80]</v>
      </c>
    </row>
    <row r="55">
      <c r="A55" s="1" t="s">
        <v>10</v>
      </c>
      <c r="B55" s="1" t="s">
        <v>25</v>
      </c>
      <c r="C55" s="1">
        <v>10240.0</v>
      </c>
      <c r="D55" s="3">
        <v>5.24339E7</v>
      </c>
      <c r="E55" s="1">
        <v>641.739</v>
      </c>
      <c r="F55" s="1">
        <v>2.73755582874E11</v>
      </c>
      <c r="G55" s="1">
        <v>2.52539993924E11</v>
      </c>
      <c r="I55" s="7">
        <v>4096.0</v>
      </c>
      <c r="J55" s="7">
        <v>41.345</v>
      </c>
      <c r="K55" s="7">
        <v>42.584</v>
      </c>
      <c r="L55" s="7">
        <v>41.374</v>
      </c>
      <c r="M55" s="8">
        <f>Folha1!M20</f>
        <v>41.76766667</v>
      </c>
      <c r="N55" s="8" t="str">
        <f>Folha1!O20</f>
        <v>[40,97, 42,57]</v>
      </c>
    </row>
    <row r="56">
      <c r="A56" s="1" t="s">
        <v>10</v>
      </c>
      <c r="B56" s="1" t="s">
        <v>26</v>
      </c>
      <c r="C56" s="1">
        <v>4096.0</v>
      </c>
      <c r="D56" s="3">
        <v>8390660.0</v>
      </c>
      <c r="E56" s="1">
        <v>33.619</v>
      </c>
      <c r="F56" s="1">
        <v>9.531796803E9</v>
      </c>
      <c r="G56" s="1">
        <v>3.2351147045E10</v>
      </c>
      <c r="I56" s="7">
        <v>6144.0</v>
      </c>
      <c r="J56" s="7">
        <v>138.958</v>
      </c>
      <c r="K56" s="7">
        <v>138.963</v>
      </c>
      <c r="L56" s="7">
        <v>138.684</v>
      </c>
      <c r="M56" s="8">
        <f>Folha1!M21</f>
        <v>138.8683333</v>
      </c>
      <c r="N56" s="8" t="str">
        <f>Folha1!O21</f>
        <v>[138,69, 139,05]</v>
      </c>
    </row>
    <row r="57">
      <c r="A57" s="1" t="s">
        <v>10</v>
      </c>
      <c r="B57" s="1" t="s">
        <v>26</v>
      </c>
      <c r="C57" s="1">
        <v>6144.0</v>
      </c>
      <c r="D57" s="3">
        <v>1.88774E7</v>
      </c>
      <c r="E57" s="1">
        <v>108.413</v>
      </c>
      <c r="F57" s="1">
        <v>3.2590179008E10</v>
      </c>
      <c r="G57" s="1">
        <v>1.09658040582E11</v>
      </c>
      <c r="I57" s="7">
        <v>8192.0</v>
      </c>
      <c r="J57" s="7">
        <v>337.187</v>
      </c>
      <c r="K57" s="7">
        <v>328.996</v>
      </c>
      <c r="L57" s="7">
        <v>335.339</v>
      </c>
      <c r="M57" s="8">
        <f>Folha1!M22</f>
        <v>333.8406667</v>
      </c>
      <c r="N57" s="8" t="str">
        <f>Folha1!O22</f>
        <v>[328,98, 338,70]</v>
      </c>
    </row>
    <row r="58">
      <c r="A58" s="1" t="s">
        <v>10</v>
      </c>
      <c r="B58" s="1" t="s">
        <v>26</v>
      </c>
      <c r="C58" s="1">
        <v>8192.0</v>
      </c>
      <c r="D58" s="3">
        <v>3.35585E7</v>
      </c>
      <c r="E58" s="1">
        <v>262.382</v>
      </c>
      <c r="F58" s="1">
        <v>7.5811163971E10</v>
      </c>
      <c r="G58" s="1">
        <v>2.5764540558E11</v>
      </c>
      <c r="I58" s="7">
        <v>10240.0</v>
      </c>
      <c r="J58" s="7">
        <v>645.369</v>
      </c>
      <c r="K58" s="7">
        <v>646.354</v>
      </c>
      <c r="L58" s="7">
        <v>641.739</v>
      </c>
      <c r="M58" s="8">
        <f>Folha1!M23</f>
        <v>644.4873333</v>
      </c>
      <c r="N58" s="8" t="str">
        <f>Folha1!O23</f>
        <v>[641,74, 647,24]</v>
      </c>
    </row>
    <row r="59">
      <c r="A59" s="1" t="s">
        <v>10</v>
      </c>
      <c r="B59" s="1" t="s">
        <v>26</v>
      </c>
      <c r="C59" s="1">
        <v>10240.0</v>
      </c>
      <c r="D59" s="3">
        <v>5.24339E7</v>
      </c>
      <c r="E59" s="1">
        <v>500.891</v>
      </c>
      <c r="F59" s="1">
        <v>1.50894202343E11</v>
      </c>
      <c r="G59" s="1">
        <v>5.07593324913E11</v>
      </c>
    </row>
    <row r="60">
      <c r="A60" s="1" t="s">
        <v>10</v>
      </c>
      <c r="B60" s="1" t="s">
        <v>26</v>
      </c>
      <c r="C60" s="1">
        <v>4096.0</v>
      </c>
      <c r="D60" s="3">
        <v>8390660.0</v>
      </c>
      <c r="E60" s="1">
        <v>32.357</v>
      </c>
      <c r="F60" s="1">
        <v>9.631729352E9</v>
      </c>
      <c r="G60" s="1">
        <v>3.2362935372E10</v>
      </c>
      <c r="I60" s="6" t="s">
        <v>2</v>
      </c>
      <c r="J60" s="6" t="s">
        <v>35</v>
      </c>
      <c r="K60" s="6" t="s">
        <v>36</v>
      </c>
      <c r="L60" s="6" t="s">
        <v>37</v>
      </c>
      <c r="M60" s="6" t="s">
        <v>38</v>
      </c>
      <c r="N60" s="6" t="s">
        <v>39</v>
      </c>
    </row>
    <row r="61">
      <c r="A61" s="1" t="s">
        <v>10</v>
      </c>
      <c r="B61" s="1" t="s">
        <v>26</v>
      </c>
      <c r="C61" s="1">
        <v>6144.0</v>
      </c>
      <c r="D61" s="3">
        <v>1.88774E7</v>
      </c>
      <c r="E61" s="1">
        <v>107.844</v>
      </c>
      <c r="F61" s="1">
        <v>3.2589974916E10</v>
      </c>
      <c r="G61" s="1">
        <v>1.09706057411E11</v>
      </c>
      <c r="I61" s="7">
        <v>600.0</v>
      </c>
      <c r="J61" s="7">
        <v>2.7114581E7</v>
      </c>
      <c r="K61" s="7">
        <v>2.7110022E7</v>
      </c>
      <c r="L61" s="7">
        <v>2.7112918E7</v>
      </c>
      <c r="M61" s="8">
        <f>Folha1!Q13</f>
        <v>27112507</v>
      </c>
      <c r="N61" s="8" t="str">
        <f>Folha1!S13</f>
        <v>[27109896,29, 27115117,71]</v>
      </c>
    </row>
    <row r="62">
      <c r="A62" s="1" t="s">
        <v>10</v>
      </c>
      <c r="B62" s="1" t="s">
        <v>26</v>
      </c>
      <c r="C62" s="1">
        <v>8192.0</v>
      </c>
      <c r="D62" s="3">
        <v>3.35585E7</v>
      </c>
      <c r="E62" s="1">
        <v>272.115</v>
      </c>
      <c r="F62" s="1">
        <v>7.4193593264E10</v>
      </c>
      <c r="G62" s="1">
        <v>2.5627124443E11</v>
      </c>
      <c r="I62" s="7">
        <v>1000.0</v>
      </c>
      <c r="J62" s="7">
        <v>1.25750823E8</v>
      </c>
      <c r="K62" s="7">
        <v>1.25838988E8</v>
      </c>
      <c r="L62" s="7">
        <v>1.25839858E8</v>
      </c>
      <c r="M62" s="8">
        <f>Folha1!Q14</f>
        <v>125809889.7</v>
      </c>
      <c r="N62" s="8" t="str">
        <f>Folha1!S14</f>
        <v>[125752003,30, 125867776,03]</v>
      </c>
    </row>
    <row r="63">
      <c r="A63" s="1" t="s">
        <v>10</v>
      </c>
      <c r="B63" s="1" t="s">
        <v>26</v>
      </c>
      <c r="C63" s="1">
        <v>10240.0</v>
      </c>
      <c r="D63" s="3">
        <v>5.24339E7</v>
      </c>
      <c r="E63" s="1">
        <v>500.945</v>
      </c>
      <c r="F63" s="1">
        <v>1.52280580736E11</v>
      </c>
      <c r="G63" s="1">
        <v>5.07755834142E11</v>
      </c>
      <c r="I63" s="7">
        <v>1400.0</v>
      </c>
      <c r="J63" s="7">
        <v>3.46168832E8</v>
      </c>
      <c r="K63" s="7">
        <v>3.46443868E8</v>
      </c>
      <c r="L63" s="7">
        <v>3.4645327E8</v>
      </c>
      <c r="M63" s="8">
        <f>Folha1!Q15</f>
        <v>346355323.3</v>
      </c>
      <c r="N63" s="8" t="str">
        <f>Folha1!S15</f>
        <v>[346172487,78, 346538158,88]</v>
      </c>
    </row>
    <row r="64">
      <c r="A64" s="1" t="s">
        <v>10</v>
      </c>
      <c r="B64" s="1" t="s">
        <v>26</v>
      </c>
      <c r="C64" s="1">
        <v>4096.0</v>
      </c>
      <c r="D64" s="3">
        <v>8390660.0</v>
      </c>
      <c r="E64" s="1">
        <v>31.865</v>
      </c>
      <c r="F64" s="1">
        <v>9.671937806E9</v>
      </c>
      <c r="G64" s="1">
        <v>3.236917355E10</v>
      </c>
      <c r="I64" s="7">
        <v>1800.0</v>
      </c>
      <c r="J64" s="7">
        <v>7.4535531E8</v>
      </c>
      <c r="K64" s="7">
        <v>7.45561463E8</v>
      </c>
      <c r="L64" s="7">
        <v>7.45554728E8</v>
      </c>
      <c r="M64" s="8">
        <f>Folha1!Q16</f>
        <v>745490500.3</v>
      </c>
      <c r="N64" s="8" t="str">
        <f>Folha1!S16</f>
        <v>[745357961,45, 745623039,22]</v>
      </c>
    </row>
    <row r="65">
      <c r="A65" s="1" t="s">
        <v>10</v>
      </c>
      <c r="B65" s="1" t="s">
        <v>26</v>
      </c>
      <c r="C65" s="1">
        <v>6144.0</v>
      </c>
      <c r="D65" s="3">
        <v>1.88774E7</v>
      </c>
      <c r="E65" s="1">
        <v>107.238</v>
      </c>
      <c r="F65" s="1">
        <v>3.2466491801E10</v>
      </c>
      <c r="G65" s="1">
        <v>1.09419091303E11</v>
      </c>
      <c r="I65" s="7">
        <v>2200.0</v>
      </c>
      <c r="J65" s="7">
        <v>2.0714648E9</v>
      </c>
      <c r="K65" s="7">
        <v>2.071563076E9</v>
      </c>
      <c r="L65" s="7">
        <v>2.07133657E9</v>
      </c>
      <c r="M65" s="8">
        <f>Folha1!Q17</f>
        <v>2071454815</v>
      </c>
      <c r="N65" s="8" t="str">
        <f>Folha1!S17</f>
        <v>[2071326286,86, 2071583343,81]</v>
      </c>
    </row>
    <row r="66">
      <c r="A66" s="1" t="s">
        <v>10</v>
      </c>
      <c r="B66" s="1" t="s">
        <v>26</v>
      </c>
      <c r="C66" s="1">
        <v>8192.0</v>
      </c>
      <c r="D66" s="3">
        <v>3.35585E7</v>
      </c>
      <c r="E66" s="1">
        <v>268.564</v>
      </c>
      <c r="F66" s="1">
        <v>7.4035025118E10</v>
      </c>
      <c r="G66" s="1">
        <v>2.56153338571E11</v>
      </c>
      <c r="I66" s="7">
        <v>2600.0</v>
      </c>
      <c r="J66" s="7">
        <v>4.412399701E9</v>
      </c>
      <c r="K66" s="7">
        <v>4.412430028E9</v>
      </c>
      <c r="L66" s="7">
        <v>4.412388173E9</v>
      </c>
      <c r="M66" s="8">
        <f>Folha1!Q18</f>
        <v>4412405967</v>
      </c>
      <c r="N66" s="8" t="str">
        <f>Folha1!S18</f>
        <v>[4412381502,81, 4412430431,85]</v>
      </c>
    </row>
    <row r="67">
      <c r="A67" s="1" t="s">
        <v>10</v>
      </c>
      <c r="B67" s="1" t="s">
        <v>26</v>
      </c>
      <c r="C67" s="1">
        <v>10240.0</v>
      </c>
      <c r="D67" s="3">
        <v>5.24339E7</v>
      </c>
      <c r="E67" s="1">
        <v>493.091</v>
      </c>
      <c r="F67" s="1">
        <v>1.51057813748E11</v>
      </c>
      <c r="G67" s="1">
        <v>5.05869741748E11</v>
      </c>
      <c r="I67" s="7">
        <v>3000.0</v>
      </c>
      <c r="J67" s="7">
        <v>6.780392891E9</v>
      </c>
      <c r="K67" s="7">
        <v>6.780420829E9</v>
      </c>
      <c r="L67" s="7">
        <v>6.780406969E9</v>
      </c>
      <c r="M67" s="8">
        <f>Folha1!Q19</f>
        <v>6780406896</v>
      </c>
      <c r="N67" s="8" t="str">
        <f>Folha1!S19</f>
        <v>[6780391089,05, 6780422703,61]</v>
      </c>
    </row>
    <row r="68">
      <c r="A68" s="1" t="s">
        <v>10</v>
      </c>
      <c r="B68" s="1" t="s">
        <v>27</v>
      </c>
      <c r="C68" s="1">
        <v>4096.0</v>
      </c>
      <c r="D68" s="3">
        <v>8390660.0</v>
      </c>
      <c r="E68" s="1">
        <v>28.269</v>
      </c>
      <c r="F68" s="1">
        <v>9.075728341E9</v>
      </c>
      <c r="G68" s="1">
        <v>2.2970030717E10</v>
      </c>
      <c r="I68" s="7">
        <v>4096.0</v>
      </c>
      <c r="J68" s="7">
        <v>1.7551627359E10</v>
      </c>
      <c r="K68" s="7">
        <v>1.7555617474E10</v>
      </c>
      <c r="L68" s="7">
        <v>1.7562231269E10</v>
      </c>
      <c r="M68" s="8">
        <f>Folha1!Q20</f>
        <v>17556492034</v>
      </c>
      <c r="N68" s="8" t="str">
        <f>Folha1!S20</f>
        <v>[17550431510,93, 17562552557,07]</v>
      </c>
    </row>
    <row r="69">
      <c r="A69" s="1" t="s">
        <v>10</v>
      </c>
      <c r="B69" s="1" t="s">
        <v>27</v>
      </c>
      <c r="C69" s="1">
        <v>6144.0</v>
      </c>
      <c r="D69" s="3">
        <v>1.88774E7</v>
      </c>
      <c r="E69" s="1">
        <v>92.459</v>
      </c>
      <c r="F69" s="1">
        <v>3.0610334339E10</v>
      </c>
      <c r="G69" s="1">
        <v>7.7608832851E10</v>
      </c>
      <c r="I69" s="7">
        <v>6144.0</v>
      </c>
      <c r="J69" s="7">
        <v>5.9199756257E10</v>
      </c>
      <c r="K69" s="7">
        <v>5.9201462658E10</v>
      </c>
      <c r="L69" s="7">
        <v>5.9200377291E10</v>
      </c>
      <c r="M69" s="8">
        <f>Folha1!Q21</f>
        <v>59200532069</v>
      </c>
      <c r="N69" s="8" t="str">
        <f>Folha1!S21</f>
        <v>[59199554757,05, 59201509380,29]</v>
      </c>
    </row>
    <row r="70">
      <c r="A70" s="1" t="s">
        <v>10</v>
      </c>
      <c r="B70" s="1" t="s">
        <v>27</v>
      </c>
      <c r="C70" s="1">
        <v>8192.0</v>
      </c>
      <c r="D70" s="3">
        <v>3.35585E7</v>
      </c>
      <c r="E70" s="1">
        <v>402.346</v>
      </c>
      <c r="F70" s="1">
        <v>7.2523101079E10</v>
      </c>
      <c r="G70" s="1">
        <v>1.64040397762E11</v>
      </c>
      <c r="I70" s="7">
        <v>8192.0</v>
      </c>
      <c r="J70" s="7">
        <v>1.40370848129E11</v>
      </c>
      <c r="K70" s="7">
        <v>1.40207042808E11</v>
      </c>
      <c r="L70" s="7">
        <v>1.40371368207E11</v>
      </c>
      <c r="M70" s="8">
        <f>Folha1!Q22</f>
        <v>140316419715</v>
      </c>
      <c r="N70" s="8" t="str">
        <f>Folha1!S22</f>
        <v>[140209231911,77, 140423607517,56]</v>
      </c>
    </row>
    <row r="71">
      <c r="A71" s="1" t="s">
        <v>10</v>
      </c>
      <c r="B71" s="1" t="s">
        <v>27</v>
      </c>
      <c r="C71" s="1">
        <v>10240.0</v>
      </c>
      <c r="D71" s="3">
        <v>5.24339E7</v>
      </c>
      <c r="E71" s="1">
        <v>427.082</v>
      </c>
      <c r="F71" s="1">
        <v>1.418043244E11</v>
      </c>
      <c r="G71" s="1">
        <v>3.5922863275E11</v>
      </c>
      <c r="I71" s="7">
        <v>10240.0</v>
      </c>
      <c r="J71" s="7">
        <v>2.73686609551E11</v>
      </c>
      <c r="K71" s="7">
        <v>2.7375741509E11</v>
      </c>
      <c r="L71" s="7">
        <v>2.73755582874E11</v>
      </c>
      <c r="M71" s="8">
        <f>Folha1!Q23</f>
        <v>273733202505</v>
      </c>
      <c r="N71" s="8" t="str">
        <f>Folha1!S23</f>
        <v>[273687530482,67, 273778874527,33]</v>
      </c>
    </row>
    <row r="72">
      <c r="A72" s="1" t="s">
        <v>10</v>
      </c>
      <c r="B72" s="1" t="s">
        <v>27</v>
      </c>
      <c r="C72" s="1">
        <v>4096.0</v>
      </c>
      <c r="D72" s="3">
        <v>8390660.0</v>
      </c>
      <c r="E72" s="1">
        <v>27.666</v>
      </c>
      <c r="F72" s="1">
        <v>9.068164495E9</v>
      </c>
      <c r="G72" s="1">
        <v>2.3014106943E10</v>
      </c>
    </row>
    <row r="73">
      <c r="A73" s="1" t="s">
        <v>10</v>
      </c>
      <c r="B73" s="1" t="s">
        <v>27</v>
      </c>
      <c r="C73" s="1">
        <v>6144.0</v>
      </c>
      <c r="D73" s="3">
        <v>1.88774E7</v>
      </c>
      <c r="E73" s="1">
        <v>93.527</v>
      </c>
      <c r="F73" s="1">
        <v>3.0582229736E10</v>
      </c>
      <c r="G73" s="1">
        <v>7.784912294E10</v>
      </c>
      <c r="I73" s="6" t="s">
        <v>2</v>
      </c>
      <c r="J73" s="6" t="s">
        <v>35</v>
      </c>
      <c r="K73" s="6" t="s">
        <v>36</v>
      </c>
      <c r="L73" s="6" t="s">
        <v>37</v>
      </c>
      <c r="M73" s="6" t="s">
        <v>38</v>
      </c>
      <c r="N73" s="6" t="s">
        <v>39</v>
      </c>
    </row>
    <row r="74">
      <c r="A74" s="1" t="s">
        <v>10</v>
      </c>
      <c r="B74" s="1" t="s">
        <v>27</v>
      </c>
      <c r="C74" s="1">
        <v>8192.0</v>
      </c>
      <c r="D74" s="3">
        <v>3.35585E7</v>
      </c>
      <c r="E74" s="1">
        <v>414.387</v>
      </c>
      <c r="F74" s="1">
        <v>7.2525326434E10</v>
      </c>
      <c r="G74" s="1">
        <v>1.62860116387E11</v>
      </c>
      <c r="I74" s="7">
        <v>600.0</v>
      </c>
      <c r="J74" s="7">
        <v>5.6662365E7</v>
      </c>
      <c r="K74" s="7">
        <v>5.6377242E7</v>
      </c>
      <c r="L74" s="7">
        <v>5.6113963E7</v>
      </c>
      <c r="M74" s="8">
        <f>Folha1!U13</f>
        <v>56384523.33</v>
      </c>
      <c r="N74" s="8" t="str">
        <f>Folha1!W13</f>
        <v>[56074159,36, 56694887,31]</v>
      </c>
    </row>
    <row r="75">
      <c r="A75" s="1" t="s">
        <v>10</v>
      </c>
      <c r="B75" s="1" t="s">
        <v>27</v>
      </c>
      <c r="C75" s="1">
        <v>10240.0</v>
      </c>
      <c r="D75" s="3">
        <v>5.24339E7</v>
      </c>
      <c r="E75" s="1">
        <v>433.515</v>
      </c>
      <c r="F75" s="1">
        <v>1.41398972875E11</v>
      </c>
      <c r="G75" s="1">
        <v>3.62606475851E11</v>
      </c>
      <c r="I75" s="7">
        <v>1000.0</v>
      </c>
      <c r="J75" s="7">
        <v>2.59182015E8</v>
      </c>
      <c r="K75" s="7">
        <v>2.5919816E8</v>
      </c>
      <c r="L75" s="7">
        <v>2.58745936E8</v>
      </c>
      <c r="M75" s="8">
        <f>Folha1!U14</f>
        <v>259042037</v>
      </c>
      <c r="N75" s="8" t="str">
        <f>Folha1!W14</f>
        <v>[258751719,61, 259332354,39]</v>
      </c>
    </row>
    <row r="76">
      <c r="A76" s="1" t="s">
        <v>10</v>
      </c>
      <c r="B76" s="1" t="s">
        <v>27</v>
      </c>
      <c r="C76" s="1">
        <v>4096.0</v>
      </c>
      <c r="D76" s="3">
        <v>8390660.0</v>
      </c>
      <c r="E76" s="1">
        <v>29.515</v>
      </c>
      <c r="F76" s="1">
        <v>9.035232814E9</v>
      </c>
      <c r="G76" s="1">
        <v>2.3174274379E10</v>
      </c>
      <c r="I76" s="7">
        <v>1400.0</v>
      </c>
      <c r="J76" s="7">
        <v>6.71666696E8</v>
      </c>
      <c r="K76" s="7">
        <v>6.93594733E8</v>
      </c>
      <c r="L76" s="7">
        <v>6.73300739E8</v>
      </c>
      <c r="M76" s="8">
        <f>Folha1!U15</f>
        <v>679520722.7</v>
      </c>
      <c r="N76" s="8" t="str">
        <f>Folha1!W15</f>
        <v>[665697493,96, 693343951,38]</v>
      </c>
    </row>
    <row r="77">
      <c r="A77" s="1" t="s">
        <v>10</v>
      </c>
      <c r="B77" s="1" t="s">
        <v>27</v>
      </c>
      <c r="C77" s="1">
        <v>6144.0</v>
      </c>
      <c r="D77" s="3">
        <v>1.88774E7</v>
      </c>
      <c r="E77" s="1">
        <v>94.14</v>
      </c>
      <c r="F77" s="1">
        <v>3.0542048202E10</v>
      </c>
      <c r="G77" s="1">
        <v>7.7889111483E10</v>
      </c>
      <c r="I77" s="7">
        <v>1800.0</v>
      </c>
      <c r="J77" s="7">
        <v>1.374075161E9</v>
      </c>
      <c r="K77" s="7">
        <v>1.406187057E9</v>
      </c>
      <c r="L77" s="7">
        <v>1.377545697E9</v>
      </c>
      <c r="M77" s="8">
        <f>Folha1!U16</f>
        <v>1385935972</v>
      </c>
      <c r="N77" s="8" t="str">
        <f>Folha1!W16</f>
        <v>[1365993366,27, 1405878577,07]</v>
      </c>
    </row>
    <row r="78">
      <c r="A78" s="1" t="s">
        <v>10</v>
      </c>
      <c r="B78" s="1" t="s">
        <v>27</v>
      </c>
      <c r="C78" s="1">
        <v>8192.0</v>
      </c>
      <c r="D78" s="3">
        <v>3.35585E7</v>
      </c>
      <c r="E78" s="1">
        <v>429.422</v>
      </c>
      <c r="F78" s="1">
        <v>7.1960469779E10</v>
      </c>
      <c r="G78" s="1">
        <v>1.67133931294E11</v>
      </c>
      <c r="I78" s="7">
        <v>2200.0</v>
      </c>
      <c r="J78" s="7">
        <v>2.476146316E9</v>
      </c>
      <c r="K78" s="7">
        <v>2.482347239E9</v>
      </c>
      <c r="L78" s="7">
        <v>2.464712892E9</v>
      </c>
      <c r="M78" s="8">
        <f>Folha1!U17</f>
        <v>2474402149</v>
      </c>
      <c r="N78" s="8" t="str">
        <f>Folha1!W17</f>
        <v>[2464279411,74, 2484524886,26]</v>
      </c>
    </row>
    <row r="79">
      <c r="A79" s="1" t="s">
        <v>10</v>
      </c>
      <c r="B79" s="1" t="s">
        <v>27</v>
      </c>
      <c r="C79" s="1">
        <v>10240.0</v>
      </c>
      <c r="D79" s="3">
        <v>5.24339E7</v>
      </c>
      <c r="E79" s="1">
        <v>436.321</v>
      </c>
      <c r="F79" s="1">
        <v>1.41392326647E11</v>
      </c>
      <c r="G79" s="1">
        <v>3.6031795986E11</v>
      </c>
      <c r="I79" s="7">
        <v>2600.0</v>
      </c>
      <c r="J79" s="7">
        <v>4.064380281E9</v>
      </c>
      <c r="K79" s="7">
        <v>4.078574136E9</v>
      </c>
      <c r="L79" s="7">
        <v>4.061329993E9</v>
      </c>
      <c r="M79" s="8">
        <f>Folha1!U18</f>
        <v>4068094803</v>
      </c>
      <c r="N79" s="8" t="str">
        <f>Folha1!W18</f>
        <v>[4057681240,03, 4078508366,64]</v>
      </c>
    </row>
    <row r="80">
      <c r="A80" s="1" t="s">
        <v>10</v>
      </c>
      <c r="B80" s="1" t="s">
        <v>28</v>
      </c>
      <c r="C80" s="1">
        <v>4096.0</v>
      </c>
      <c r="D80" s="3">
        <v>8390660.0</v>
      </c>
      <c r="E80" s="1">
        <v>36.523</v>
      </c>
      <c r="F80" s="1">
        <v>8.772534696E9</v>
      </c>
      <c r="G80" s="1">
        <v>1.9090477245E10</v>
      </c>
      <c r="I80" s="7">
        <v>3000.0</v>
      </c>
      <c r="J80" s="7">
        <v>6.170776701E9</v>
      </c>
      <c r="K80" s="7">
        <v>6.194618928E9</v>
      </c>
      <c r="L80" s="7">
        <v>6.195831459E9</v>
      </c>
      <c r="M80" s="8">
        <f>Folha1!U19</f>
        <v>6187075696</v>
      </c>
      <c r="N80" s="8" t="str">
        <f>Folha1!W19</f>
        <v>[6171088248,17, 6203063143,83]</v>
      </c>
    </row>
    <row r="81">
      <c r="A81" s="1" t="s">
        <v>10</v>
      </c>
      <c r="B81" s="1" t="s">
        <v>28</v>
      </c>
      <c r="C81" s="1">
        <v>6144.0</v>
      </c>
      <c r="D81" s="3">
        <v>1.88774E7</v>
      </c>
      <c r="E81" s="1">
        <v>93.194</v>
      </c>
      <c r="F81" s="1">
        <v>2.9645579198E10</v>
      </c>
      <c r="G81" s="1">
        <v>6.6838189805E10</v>
      </c>
      <c r="I81" s="7">
        <v>4096.0</v>
      </c>
      <c r="J81" s="7">
        <v>1.6320390493E10</v>
      </c>
      <c r="K81" s="7">
        <v>1.6370276517E10</v>
      </c>
      <c r="L81" s="7">
        <v>1.628840836E10</v>
      </c>
      <c r="M81" s="8">
        <f>Folha1!U20</f>
        <v>16326358457</v>
      </c>
      <c r="N81" s="8" t="str">
        <f>Folha1!W20</f>
        <v>[16279670276,57, 16373046636,77]</v>
      </c>
    </row>
    <row r="82">
      <c r="A82" s="1" t="s">
        <v>10</v>
      </c>
      <c r="B82" s="1" t="s">
        <v>28</v>
      </c>
      <c r="C82" s="1">
        <v>8192.0</v>
      </c>
      <c r="D82" s="3">
        <v>3.35585E7</v>
      </c>
      <c r="E82" s="1">
        <v>351.985</v>
      </c>
      <c r="F82" s="1">
        <v>7.0708160668E10</v>
      </c>
      <c r="G82" s="1">
        <v>1.48198388081E11</v>
      </c>
      <c r="I82" s="7">
        <v>6144.0</v>
      </c>
      <c r="J82" s="7">
        <v>5.4675023137E10</v>
      </c>
      <c r="K82" s="7">
        <v>5.4678655688E10</v>
      </c>
      <c r="L82" s="7">
        <v>5.4361973885E10</v>
      </c>
      <c r="M82" s="8">
        <f>Folha1!U21</f>
        <v>54571884237</v>
      </c>
      <c r="N82" s="8" t="str">
        <f>Folha1!W21</f>
        <v>[54366165604,83, 54777602868,50]</v>
      </c>
    </row>
    <row r="83">
      <c r="A83" s="1" t="s">
        <v>10</v>
      </c>
      <c r="B83" s="1" t="s">
        <v>28</v>
      </c>
      <c r="C83" s="1">
        <v>10240.0</v>
      </c>
      <c r="D83" s="3">
        <v>5.24339E7</v>
      </c>
      <c r="E83" s="1">
        <v>444.16</v>
      </c>
      <c r="F83" s="1">
        <v>1.37098760441E11</v>
      </c>
      <c r="G83" s="1">
        <v>3.07957807668E11</v>
      </c>
      <c r="I83" s="7">
        <v>8192.0</v>
      </c>
      <c r="J83" s="7">
        <v>1.31323659784E11</v>
      </c>
      <c r="K83" s="7">
        <v>1.29105277174E11</v>
      </c>
      <c r="L83" s="7">
        <v>1.30470945564E11</v>
      </c>
      <c r="M83" s="8">
        <f>Folha1!U22</f>
        <v>130299960841</v>
      </c>
      <c r="N83" s="8" t="str">
        <f>Folha1!W22</f>
        <v>[129033680412,02, 131566241269,31]</v>
      </c>
    </row>
    <row r="84">
      <c r="A84" s="1" t="s">
        <v>10</v>
      </c>
      <c r="B84" s="1" t="s">
        <v>28</v>
      </c>
      <c r="C84" s="1">
        <v>4096.0</v>
      </c>
      <c r="D84" s="3">
        <v>8390660.0</v>
      </c>
      <c r="E84" s="1">
        <v>32.867</v>
      </c>
      <c r="F84" s="1">
        <v>8.777532832E9</v>
      </c>
      <c r="G84" s="1">
        <v>1.9427697888E10</v>
      </c>
      <c r="I84" s="7">
        <v>10240.0</v>
      </c>
      <c r="J84" s="7">
        <v>2.51509171076E11</v>
      </c>
      <c r="K84" s="7">
        <v>2.53986694434E11</v>
      </c>
      <c r="L84" s="7">
        <v>2.52539993924E11</v>
      </c>
      <c r="M84" s="8">
        <f>Folha1!U23</f>
        <v>252678619811</v>
      </c>
      <c r="N84" s="8" t="str">
        <f>Folha1!W23</f>
        <v>[251270287215,25, 254086952407,42]</v>
      </c>
    </row>
    <row r="85">
      <c r="A85" s="1" t="s">
        <v>10</v>
      </c>
      <c r="B85" s="1" t="s">
        <v>28</v>
      </c>
      <c r="C85" s="1">
        <v>6144.0</v>
      </c>
      <c r="D85" s="3">
        <v>1.88774E7</v>
      </c>
      <c r="E85" s="1">
        <v>92.249</v>
      </c>
      <c r="F85" s="1">
        <v>2.9642342998E10</v>
      </c>
      <c r="G85" s="1">
        <v>6.6820332234E10</v>
      </c>
    </row>
    <row r="86">
      <c r="A86" s="1" t="s">
        <v>10</v>
      </c>
      <c r="B86" s="1" t="s">
        <v>28</v>
      </c>
      <c r="C86" s="1">
        <v>8192.0</v>
      </c>
      <c r="D86" s="3">
        <v>3.35585E7</v>
      </c>
      <c r="E86" s="1">
        <v>336.389</v>
      </c>
      <c r="F86" s="1">
        <v>7.0525552631E10</v>
      </c>
      <c r="G86" s="1">
        <v>1.37351509483E11</v>
      </c>
      <c r="I86" s="6" t="s">
        <v>2</v>
      </c>
      <c r="J86" s="6" t="s">
        <v>35</v>
      </c>
      <c r="K86" s="6" t="s">
        <v>36</v>
      </c>
      <c r="L86" s="6" t="s">
        <v>37</v>
      </c>
      <c r="M86" s="6" t="s">
        <v>38</v>
      </c>
      <c r="N86" s="6" t="s">
        <v>39</v>
      </c>
    </row>
    <row r="87">
      <c r="A87" s="1" t="s">
        <v>10</v>
      </c>
      <c r="B87" s="1" t="s">
        <v>28</v>
      </c>
      <c r="C87" s="1">
        <v>10240.0</v>
      </c>
      <c r="D87" s="3">
        <v>5.24339E7</v>
      </c>
      <c r="E87" s="1">
        <v>441.328</v>
      </c>
      <c r="F87" s="1">
        <v>1.37086077461E11</v>
      </c>
      <c r="G87" s="1">
        <v>3.05254048685E11</v>
      </c>
      <c r="I87" s="7">
        <v>600.0</v>
      </c>
      <c r="J87" s="7">
        <v>0.114</v>
      </c>
      <c r="K87" s="7">
        <v>0.198</v>
      </c>
      <c r="L87" s="7">
        <v>0.2</v>
      </c>
      <c r="M87" s="8">
        <f>Folha1!M51</f>
        <v>0.1706666667</v>
      </c>
      <c r="N87" s="8" t="str">
        <f>Folha1!O51</f>
        <v>[0,12, 0,23]</v>
      </c>
    </row>
    <row r="88">
      <c r="A88" s="1" t="s">
        <v>10</v>
      </c>
      <c r="B88" s="1" t="s">
        <v>28</v>
      </c>
      <c r="C88" s="1">
        <v>4096.0</v>
      </c>
      <c r="D88" s="3">
        <v>8390660.0</v>
      </c>
      <c r="E88" s="1">
        <v>36.882</v>
      </c>
      <c r="F88" s="1">
        <v>8.777819778E9</v>
      </c>
      <c r="G88" s="1">
        <v>1.9102612723E10</v>
      </c>
      <c r="I88" s="7">
        <v>1000.0</v>
      </c>
      <c r="J88" s="7">
        <v>0.677</v>
      </c>
      <c r="K88" s="7">
        <v>1.004</v>
      </c>
      <c r="L88" s="7">
        <v>1.028</v>
      </c>
      <c r="M88" s="8">
        <f>Folha1!M52</f>
        <v>0.903</v>
      </c>
      <c r="N88" s="8" t="str">
        <f>Folha1!O52</f>
        <v>[0,68, 1,12]</v>
      </c>
    </row>
    <row r="89">
      <c r="A89" s="1" t="s">
        <v>10</v>
      </c>
      <c r="B89" s="1" t="s">
        <v>28</v>
      </c>
      <c r="C89" s="1">
        <v>6144.0</v>
      </c>
      <c r="D89" s="3">
        <v>1.88774E7</v>
      </c>
      <c r="E89" s="1">
        <v>92.898</v>
      </c>
      <c r="F89" s="1">
        <v>2.9643849082E10</v>
      </c>
      <c r="G89" s="1">
        <v>6.6328353422E10</v>
      </c>
      <c r="I89" s="7">
        <v>1400.0</v>
      </c>
      <c r="J89" s="7">
        <v>2.069</v>
      </c>
      <c r="K89" s="7">
        <v>2.884</v>
      </c>
      <c r="L89" s="7">
        <v>2.973</v>
      </c>
      <c r="M89" s="8">
        <f>Folha1!M53</f>
        <v>2.642</v>
      </c>
      <c r="N89" s="8" t="str">
        <f>Folha1!O53</f>
        <v>[2,08, 3,21]</v>
      </c>
    </row>
    <row r="90">
      <c r="A90" s="1" t="s">
        <v>10</v>
      </c>
      <c r="B90" s="1" t="s">
        <v>28</v>
      </c>
      <c r="C90" s="1">
        <v>8192.0</v>
      </c>
      <c r="D90" s="3">
        <v>3.35585E7</v>
      </c>
      <c r="E90" s="1">
        <v>329.081</v>
      </c>
      <c r="F90" s="1">
        <v>7.0366764997E10</v>
      </c>
      <c r="G90" s="1">
        <v>1.29830011435E11</v>
      </c>
      <c r="I90" s="7">
        <v>1800.0</v>
      </c>
      <c r="J90" s="7">
        <v>4.102</v>
      </c>
      <c r="K90" s="7">
        <v>6.179</v>
      </c>
      <c r="L90" s="7">
        <v>6.768</v>
      </c>
      <c r="M90" s="8">
        <f>Folha1!M54</f>
        <v>5.683</v>
      </c>
      <c r="N90" s="8" t="str">
        <f>Folha1!O54</f>
        <v>[4,10, 7,27]</v>
      </c>
    </row>
    <row r="91">
      <c r="A91" s="1" t="s">
        <v>10</v>
      </c>
      <c r="B91" s="1" t="s">
        <v>28</v>
      </c>
      <c r="C91" s="1">
        <v>10240.0</v>
      </c>
      <c r="D91" s="3">
        <v>5.24339E7</v>
      </c>
      <c r="E91" s="1">
        <v>424.812</v>
      </c>
      <c r="F91" s="1">
        <v>1.36845143331E11</v>
      </c>
      <c r="G91" s="1">
        <v>3.05283437389E11</v>
      </c>
      <c r="I91" s="7">
        <v>2200.0</v>
      </c>
      <c r="J91" s="7">
        <v>7.692</v>
      </c>
      <c r="K91" s="7">
        <v>11.359</v>
      </c>
      <c r="L91" s="7">
        <v>12.757</v>
      </c>
      <c r="M91" s="8">
        <f>Folha1!M55</f>
        <v>10.60266667</v>
      </c>
      <c r="N91" s="8" t="str">
        <f>Folha1!O55</f>
        <v>[7,64, 13,56]</v>
      </c>
    </row>
    <row r="92">
      <c r="A92" s="1" t="s">
        <v>10</v>
      </c>
      <c r="B92" s="1" t="s">
        <v>32</v>
      </c>
      <c r="C92" s="1">
        <v>4096.0</v>
      </c>
      <c r="D92" s="3">
        <v>8390660.0</v>
      </c>
      <c r="E92" s="1">
        <v>10.089</v>
      </c>
      <c r="F92" s="1">
        <v>2.195189406E9</v>
      </c>
      <c r="G92" s="1">
        <v>2.022998071E9</v>
      </c>
      <c r="I92" s="7">
        <v>2600.0</v>
      </c>
      <c r="J92" s="7">
        <v>19.086</v>
      </c>
      <c r="K92" s="7">
        <v>18.68</v>
      </c>
      <c r="L92" s="7">
        <v>19.738</v>
      </c>
      <c r="M92" s="8">
        <f>Folha1!M56</f>
        <v>19.168</v>
      </c>
      <c r="N92" s="8" t="str">
        <f>Folha1!O56</f>
        <v>[18,56, 19,77]</v>
      </c>
    </row>
    <row r="93">
      <c r="A93" s="1" t="s">
        <v>10</v>
      </c>
      <c r="B93" s="1" t="s">
        <v>32</v>
      </c>
      <c r="C93" s="1">
        <v>6144.0</v>
      </c>
      <c r="D93" s="3">
        <v>1.88774E7</v>
      </c>
      <c r="E93" s="1">
        <v>30.495</v>
      </c>
      <c r="F93" s="1">
        <v>7.437532284E9</v>
      </c>
      <c r="G93" s="1">
        <v>7.045707186E9</v>
      </c>
      <c r="I93" s="7">
        <v>3000.0</v>
      </c>
      <c r="J93" s="7">
        <v>28.833</v>
      </c>
      <c r="K93" s="7">
        <v>29.892</v>
      </c>
      <c r="L93" s="7">
        <v>30.082</v>
      </c>
      <c r="M93" s="8">
        <f>Folha1!M57</f>
        <v>29.60233333</v>
      </c>
      <c r="N93" s="8" t="str">
        <f>Folha1!O57</f>
        <v>[28,84, 30,36]</v>
      </c>
    </row>
    <row r="94">
      <c r="A94" s="1" t="s">
        <v>10</v>
      </c>
      <c r="B94" s="1" t="s">
        <v>32</v>
      </c>
      <c r="C94" s="1">
        <v>8192.0</v>
      </c>
      <c r="D94" s="3">
        <v>3.35585E7</v>
      </c>
      <c r="E94" s="1">
        <v>71.574</v>
      </c>
      <c r="F94" s="1">
        <v>1.7476331282E10</v>
      </c>
      <c r="G94" s="1">
        <v>1.7208475737E10</v>
      </c>
    </row>
    <row r="95">
      <c r="A95" s="1" t="s">
        <v>10</v>
      </c>
      <c r="B95" s="1" t="s">
        <v>32</v>
      </c>
      <c r="C95" s="1">
        <v>10240.0</v>
      </c>
      <c r="D95" s="3">
        <v>5.24339E7</v>
      </c>
      <c r="E95" s="1">
        <v>147.304</v>
      </c>
      <c r="F95" s="1">
        <v>3.4488788462E10</v>
      </c>
      <c r="G95" s="1">
        <v>3.2834305492E10</v>
      </c>
      <c r="I95" s="6" t="s">
        <v>2</v>
      </c>
      <c r="J95" s="6" t="s">
        <v>10</v>
      </c>
      <c r="K95" s="6" t="s">
        <v>34</v>
      </c>
    </row>
    <row r="96">
      <c r="A96" s="1" t="s">
        <v>10</v>
      </c>
      <c r="B96" s="1" t="s">
        <v>32</v>
      </c>
      <c r="C96" s="1">
        <v>4096.0</v>
      </c>
      <c r="D96" s="3">
        <v>8390660.0</v>
      </c>
      <c r="E96" s="1">
        <v>8.19</v>
      </c>
      <c r="F96" s="1">
        <v>2.20265129E9</v>
      </c>
      <c r="G96" s="1">
        <v>2.139238248E9</v>
      </c>
      <c r="I96" s="7">
        <v>600.0</v>
      </c>
      <c r="J96" s="7">
        <f>Folha1!AA13</f>
        <v>4000</v>
      </c>
      <c r="K96" s="7">
        <f>Folha1!AA51</f>
        <v>2531.25</v>
      </c>
    </row>
    <row r="97">
      <c r="A97" s="1" t="s">
        <v>10</v>
      </c>
      <c r="B97" s="1" t="s">
        <v>32</v>
      </c>
      <c r="C97" s="1">
        <v>6144.0</v>
      </c>
      <c r="D97" s="3">
        <v>1.88774E7</v>
      </c>
      <c r="E97" s="1">
        <v>27.417</v>
      </c>
      <c r="F97" s="1">
        <v>7.448816504E9</v>
      </c>
      <c r="G97" s="1">
        <v>7.222942927E9</v>
      </c>
      <c r="I97" s="7">
        <v>1000.0</v>
      </c>
      <c r="J97" s="7">
        <f>Folha1!AA14</f>
        <v>4246.284501</v>
      </c>
      <c r="K97" s="7">
        <f>Folha1!AA52</f>
        <v>2214.839424</v>
      </c>
    </row>
    <row r="98">
      <c r="A98" s="1" t="s">
        <v>10</v>
      </c>
      <c r="B98" s="1" t="s">
        <v>32</v>
      </c>
      <c r="C98" s="1">
        <v>8192.0</v>
      </c>
      <c r="D98" s="3">
        <v>3.35585E7</v>
      </c>
      <c r="E98" s="1">
        <v>71.207</v>
      </c>
      <c r="F98" s="1">
        <v>1.7476211251E10</v>
      </c>
      <c r="G98" s="1">
        <v>1.7221416685E10</v>
      </c>
      <c r="I98" s="7">
        <v>1400.0</v>
      </c>
      <c r="J98" s="7">
        <f>Folha1!AA15</f>
        <v>3365.494685</v>
      </c>
      <c r="K98" s="7">
        <f>Folha1!AA53</f>
        <v>2077.214232</v>
      </c>
    </row>
    <row r="99">
      <c r="A99" s="1" t="s">
        <v>10</v>
      </c>
      <c r="B99" s="1" t="s">
        <v>32</v>
      </c>
      <c r="C99" s="1">
        <v>10240.0</v>
      </c>
      <c r="D99" s="3">
        <v>5.24339E7</v>
      </c>
      <c r="E99" s="1">
        <v>156.083</v>
      </c>
      <c r="F99" s="1">
        <v>3.440141667E10</v>
      </c>
      <c r="G99" s="1">
        <v>3.2492691474E10</v>
      </c>
      <c r="I99" s="7">
        <v>1800.0</v>
      </c>
      <c r="J99" s="7">
        <f>Folha1!AA16</f>
        <v>3426.556992</v>
      </c>
      <c r="K99" s="7">
        <f>Folha1!AA54</f>
        <v>2052.437093</v>
      </c>
    </row>
    <row r="100">
      <c r="A100" s="1" t="s">
        <v>10</v>
      </c>
      <c r="B100" s="1" t="s">
        <v>32</v>
      </c>
      <c r="C100" s="1">
        <v>4096.0</v>
      </c>
      <c r="D100" s="3">
        <v>8390660.0</v>
      </c>
      <c r="E100" s="1">
        <v>7.874</v>
      </c>
      <c r="F100" s="1">
        <v>2.204288488E9</v>
      </c>
      <c r="G100" s="1">
        <v>2.150536213E9</v>
      </c>
      <c r="I100" s="7">
        <v>2200.0</v>
      </c>
      <c r="J100" s="7">
        <f>Folha1!AA17</f>
        <v>3431.333584</v>
      </c>
      <c r="K100" s="7">
        <f>Folha1!AA55</f>
        <v>2008.551308</v>
      </c>
    </row>
    <row r="101">
      <c r="A101" s="1" t="s">
        <v>10</v>
      </c>
      <c r="B101" s="1" t="s">
        <v>32</v>
      </c>
      <c r="C101" s="1">
        <v>6144.0</v>
      </c>
      <c r="D101" s="3">
        <v>1.88774E7</v>
      </c>
      <c r="E101" s="1">
        <v>26.973</v>
      </c>
      <c r="F101" s="1">
        <v>7.442372238E9</v>
      </c>
      <c r="G101" s="1">
        <v>7.274873402E9</v>
      </c>
      <c r="I101" s="7">
        <v>2600.0</v>
      </c>
      <c r="J101" s="7">
        <f>Folha1!AA18</f>
        <v>3416.906976</v>
      </c>
      <c r="K101" s="7">
        <f>Folha1!AA56</f>
        <v>1833.889816</v>
      </c>
    </row>
    <row r="102">
      <c r="A102" s="1" t="s">
        <v>10</v>
      </c>
      <c r="B102" s="1" t="s">
        <v>32</v>
      </c>
      <c r="C102" s="1">
        <v>8192.0</v>
      </c>
      <c r="D102" s="3">
        <v>3.35585E7</v>
      </c>
      <c r="E102" s="1">
        <v>70.313</v>
      </c>
      <c r="F102" s="1">
        <v>1.7476452883E10</v>
      </c>
      <c r="G102" s="1">
        <v>1.7246361584E10</v>
      </c>
      <c r="I102" s="7">
        <v>3000.0</v>
      </c>
      <c r="J102" s="7">
        <f>Folha1!AA19</f>
        <v>3441.024661</v>
      </c>
      <c r="K102" s="7">
        <f>Folha1!AA57</f>
        <v>1824.180526</v>
      </c>
    </row>
    <row r="103">
      <c r="A103" s="1" t="s">
        <v>10</v>
      </c>
      <c r="B103" s="1" t="s">
        <v>32</v>
      </c>
      <c r="C103" s="1">
        <v>10240.0</v>
      </c>
      <c r="D103" s="3">
        <v>5.24339E7</v>
      </c>
      <c r="E103" s="1">
        <v>147.828</v>
      </c>
      <c r="F103" s="1">
        <v>3.4414456724E10</v>
      </c>
      <c r="G103" s="1">
        <v>3.2863408186E10</v>
      </c>
      <c r="I103" s="7">
        <v>4096.0</v>
      </c>
      <c r="J103" s="7">
        <f>Folha1!AA20</f>
        <v>3290.558569</v>
      </c>
      <c r="K103" s="7" t="s">
        <v>40</v>
      </c>
    </row>
    <row r="104">
      <c r="A104" s="1" t="s">
        <v>10</v>
      </c>
      <c r="B104" s="1" t="s">
        <v>33</v>
      </c>
      <c r="C104" s="1">
        <v>4096.0</v>
      </c>
      <c r="D104" s="3">
        <v>8390660.0</v>
      </c>
      <c r="E104" s="1">
        <v>33.198</v>
      </c>
      <c r="F104" s="1">
        <v>1.224023768E9</v>
      </c>
      <c r="G104" s="1">
        <v>2.337876955E9</v>
      </c>
      <c r="I104" s="7">
        <v>6144.0</v>
      </c>
      <c r="J104" s="7">
        <f>Folha1!AA21</f>
        <v>3340.260928</v>
      </c>
      <c r="K104" s="7" t="s">
        <v>40</v>
      </c>
    </row>
    <row r="105">
      <c r="A105" s="1" t="s">
        <v>10</v>
      </c>
      <c r="B105" s="1" t="s">
        <v>33</v>
      </c>
      <c r="C105" s="1">
        <v>6144.0</v>
      </c>
      <c r="D105" s="3">
        <v>1.88774E7</v>
      </c>
      <c r="E105" s="1">
        <v>104.649</v>
      </c>
      <c r="F105" s="1">
        <v>4.04374837E9</v>
      </c>
      <c r="G105" s="1">
        <v>7.779421137E9</v>
      </c>
      <c r="I105" s="7">
        <v>8192.0</v>
      </c>
      <c r="J105" s="7">
        <f>Folha1!AA22</f>
        <v>3293.522143</v>
      </c>
      <c r="K105" s="7" t="s">
        <v>40</v>
      </c>
    </row>
    <row r="106">
      <c r="A106" s="1" t="s">
        <v>10</v>
      </c>
      <c r="B106" s="1" t="s">
        <v>33</v>
      </c>
      <c r="C106" s="1">
        <v>8192.0</v>
      </c>
      <c r="D106" s="3">
        <v>3.35585E7</v>
      </c>
      <c r="E106" s="1">
        <v>247.083</v>
      </c>
      <c r="F106" s="1">
        <v>9.178850527E9</v>
      </c>
      <c r="G106" s="1">
        <v>1.571219842E10</v>
      </c>
      <c r="I106" s="7">
        <v>10240.0</v>
      </c>
      <c r="J106" s="7">
        <f>Folha1!AA23</f>
        <v>3332.080457</v>
      </c>
      <c r="K106" s="7" t="s">
        <v>40</v>
      </c>
    </row>
    <row r="107">
      <c r="A107" s="1" t="s">
        <v>10</v>
      </c>
      <c r="B107" s="1" t="s">
        <v>33</v>
      </c>
      <c r="C107" s="1">
        <v>10240.0</v>
      </c>
      <c r="D107" s="3">
        <v>5.24339E7</v>
      </c>
      <c r="E107" s="1">
        <v>475.915</v>
      </c>
      <c r="F107" s="1">
        <v>1.8162530597E10</v>
      </c>
      <c r="G107" s="1">
        <v>2.9526763847E10</v>
      </c>
    </row>
    <row r="108">
      <c r="A108" s="1" t="s">
        <v>10</v>
      </c>
      <c r="B108" s="1" t="s">
        <v>33</v>
      </c>
      <c r="C108" s="1">
        <v>4096.0</v>
      </c>
      <c r="D108" s="3">
        <v>8390660.0</v>
      </c>
      <c r="E108" s="1">
        <v>39.14</v>
      </c>
      <c r="F108" s="1">
        <v>1.222518633E9</v>
      </c>
      <c r="G108" s="1">
        <v>2.34136137E9</v>
      </c>
      <c r="I108" s="6" t="s">
        <v>41</v>
      </c>
      <c r="J108" s="6" t="s">
        <v>2</v>
      </c>
      <c r="K108" s="6" t="s">
        <v>35</v>
      </c>
      <c r="L108" s="6" t="s">
        <v>36</v>
      </c>
      <c r="M108" s="6" t="s">
        <v>37</v>
      </c>
      <c r="N108" s="6" t="s">
        <v>38</v>
      </c>
      <c r="O108" s="6" t="s">
        <v>39</v>
      </c>
    </row>
    <row r="109">
      <c r="A109" s="1" t="s">
        <v>10</v>
      </c>
      <c r="B109" s="1" t="s">
        <v>33</v>
      </c>
      <c r="C109" s="1">
        <v>6144.0</v>
      </c>
      <c r="D109" s="3">
        <v>1.88774E7</v>
      </c>
      <c r="E109" s="1">
        <v>109.59</v>
      </c>
      <c r="F109" s="1">
        <v>4.047680651E9</v>
      </c>
      <c r="G109" s="1">
        <v>7.813037979E9</v>
      </c>
      <c r="I109" s="9">
        <v>128.0</v>
      </c>
      <c r="J109" s="7">
        <v>4096.0</v>
      </c>
      <c r="K109" s="7">
        <v>33.619</v>
      </c>
      <c r="L109" s="7">
        <v>32.357</v>
      </c>
      <c r="M109" s="7">
        <v>31.865</v>
      </c>
      <c r="N109" s="8">
        <f>Folha1!M24</f>
        <v>32.61366667</v>
      </c>
      <c r="O109" s="8" t="str">
        <f>Folha1!O24</f>
        <v>[31,59, 33,64]</v>
      </c>
    </row>
    <row r="110">
      <c r="A110" s="1" t="s">
        <v>10</v>
      </c>
      <c r="B110" s="1" t="s">
        <v>33</v>
      </c>
      <c r="C110" s="1">
        <v>8192.0</v>
      </c>
      <c r="D110" s="3">
        <v>3.35585E7</v>
      </c>
      <c r="E110" s="1">
        <v>248.215</v>
      </c>
      <c r="F110" s="1">
        <v>9.18134662E9</v>
      </c>
      <c r="G110" s="1">
        <v>1.5695368444E10</v>
      </c>
      <c r="I110" s="10"/>
      <c r="J110" s="7">
        <v>6144.0</v>
      </c>
      <c r="K110" s="7">
        <v>108.413</v>
      </c>
      <c r="L110" s="7">
        <v>107.844</v>
      </c>
      <c r="M110" s="7">
        <v>107.238</v>
      </c>
      <c r="N110" s="8">
        <f>Folha1!M25</f>
        <v>107.8316667</v>
      </c>
      <c r="O110" s="8" t="str">
        <f>Folha1!O25</f>
        <v>[107,17, 108,50]</v>
      </c>
    </row>
    <row r="111">
      <c r="A111" s="1" t="s">
        <v>10</v>
      </c>
      <c r="B111" s="1" t="s">
        <v>33</v>
      </c>
      <c r="C111" s="1">
        <v>10240.0</v>
      </c>
      <c r="D111" s="3">
        <v>5.24339E7</v>
      </c>
      <c r="E111" s="1">
        <v>471.866</v>
      </c>
      <c r="F111" s="1">
        <v>1.8130332719E10</v>
      </c>
      <c r="G111" s="1">
        <v>2.8941911619E10</v>
      </c>
      <c r="I111" s="10"/>
      <c r="J111" s="7">
        <v>8192.0</v>
      </c>
      <c r="K111" s="7">
        <v>262.382</v>
      </c>
      <c r="L111" s="7">
        <v>272.115</v>
      </c>
      <c r="M111" s="7">
        <v>268.564</v>
      </c>
      <c r="N111" s="8">
        <f>Folha1!M26</f>
        <v>267.687</v>
      </c>
      <c r="O111" s="8" t="str">
        <f>Folha1!O26</f>
        <v>[262,11, 273,26]</v>
      </c>
    </row>
    <row r="112">
      <c r="A112" s="1" t="s">
        <v>10</v>
      </c>
      <c r="B112" s="1" t="s">
        <v>33</v>
      </c>
      <c r="C112" s="1">
        <v>4096.0</v>
      </c>
      <c r="D112" s="3">
        <v>8390660.0</v>
      </c>
      <c r="E112" s="1">
        <v>40.784</v>
      </c>
      <c r="F112" s="1">
        <v>1.222414957E9</v>
      </c>
      <c r="G112" s="1">
        <v>2.436504933E9</v>
      </c>
      <c r="I112" s="11"/>
      <c r="J112" s="7">
        <v>10240.0</v>
      </c>
      <c r="K112" s="7">
        <v>500.891</v>
      </c>
      <c r="L112" s="7">
        <v>500.945</v>
      </c>
      <c r="M112" s="7">
        <v>493.091</v>
      </c>
      <c r="N112" s="8">
        <f>Folha1!M27</f>
        <v>498.309</v>
      </c>
      <c r="O112" s="8" t="str">
        <f>Folha1!O27</f>
        <v>[493,20, 503,42]</v>
      </c>
    </row>
    <row r="113">
      <c r="A113" s="1" t="s">
        <v>10</v>
      </c>
      <c r="B113" s="1" t="s">
        <v>33</v>
      </c>
      <c r="C113" s="1">
        <v>6144.0</v>
      </c>
      <c r="D113" s="3">
        <v>1.88774E7</v>
      </c>
      <c r="E113" s="1">
        <v>112.33</v>
      </c>
      <c r="F113" s="1">
        <v>4.058972602E9</v>
      </c>
      <c r="G113" s="1">
        <v>7.76388894E9</v>
      </c>
      <c r="I113" s="9">
        <v>256.0</v>
      </c>
      <c r="J113" s="7">
        <v>4096.0</v>
      </c>
      <c r="K113" s="7">
        <v>28.269</v>
      </c>
      <c r="L113" s="7">
        <v>27.666</v>
      </c>
      <c r="M113" s="7">
        <v>29.515</v>
      </c>
      <c r="N113" s="8">
        <f>Folha1!M28</f>
        <v>28.48333333</v>
      </c>
      <c r="O113" s="8" t="str">
        <f>Folha1!O28</f>
        <v>[27,42, 29,55]</v>
      </c>
    </row>
    <row r="114">
      <c r="A114" s="1" t="s">
        <v>10</v>
      </c>
      <c r="B114" s="1" t="s">
        <v>33</v>
      </c>
      <c r="C114" s="1">
        <v>8192.0</v>
      </c>
      <c r="D114" s="3">
        <v>3.35585E7</v>
      </c>
      <c r="E114" s="1">
        <v>248.13</v>
      </c>
      <c r="F114" s="1">
        <v>9.167419977E9</v>
      </c>
      <c r="G114" s="1">
        <v>1.5513878319E10</v>
      </c>
      <c r="I114" s="10"/>
      <c r="J114" s="7">
        <v>6144.0</v>
      </c>
      <c r="K114" s="7">
        <v>92.459</v>
      </c>
      <c r="L114" s="7">
        <v>93.527</v>
      </c>
      <c r="M114" s="7">
        <v>94.14</v>
      </c>
      <c r="N114" s="8">
        <f>Folha1!M29</f>
        <v>93.37533333</v>
      </c>
      <c r="O114" s="8" t="str">
        <f>Folha1!O29</f>
        <v>[92,41, 94,34]</v>
      </c>
    </row>
    <row r="115">
      <c r="A115" s="1" t="s">
        <v>10</v>
      </c>
      <c r="B115" s="1" t="s">
        <v>33</v>
      </c>
      <c r="C115" s="1">
        <v>10240.0</v>
      </c>
      <c r="D115" s="3">
        <v>5.24339E7</v>
      </c>
      <c r="E115" s="1">
        <v>480.675</v>
      </c>
      <c r="F115" s="1">
        <v>1.8194499294E10</v>
      </c>
      <c r="G115" s="1">
        <v>2.918785145E10</v>
      </c>
      <c r="I115" s="10"/>
      <c r="J115" s="7">
        <v>8192.0</v>
      </c>
      <c r="K115" s="7">
        <v>402.346</v>
      </c>
      <c r="L115" s="7">
        <v>414.387</v>
      </c>
      <c r="M115" s="7">
        <v>429.422</v>
      </c>
      <c r="N115" s="8">
        <f>Folha1!M30</f>
        <v>415.385</v>
      </c>
      <c r="O115" s="8" t="str">
        <f>Folha1!O30</f>
        <v>[400,03, 430,74]</v>
      </c>
    </row>
    <row r="116">
      <c r="A116" s="1" t="s">
        <v>34</v>
      </c>
      <c r="B116" s="1" t="s">
        <v>11</v>
      </c>
      <c r="C116" s="1">
        <v>600.0</v>
      </c>
      <c r="D116" s="1">
        <v>180300.0</v>
      </c>
      <c r="E116" s="1">
        <v>0.232</v>
      </c>
      <c r="I116" s="11"/>
      <c r="J116" s="7">
        <v>10240.0</v>
      </c>
      <c r="K116" s="7">
        <v>427.082</v>
      </c>
      <c r="L116" s="7">
        <v>433.515</v>
      </c>
      <c r="M116" s="7">
        <v>436.321</v>
      </c>
      <c r="N116" s="8">
        <f>Folha1!M31</f>
        <v>432.306</v>
      </c>
      <c r="O116" s="8" t="str">
        <f>Folha1!O31</f>
        <v>[426,95, 437,67]</v>
      </c>
    </row>
    <row r="117">
      <c r="A117" s="1" t="s">
        <v>34</v>
      </c>
      <c r="B117" s="1" t="s">
        <v>11</v>
      </c>
      <c r="C117" s="1">
        <v>1000.0</v>
      </c>
      <c r="D117" s="1">
        <v>500500.0</v>
      </c>
      <c r="E117" s="1">
        <v>2.905</v>
      </c>
      <c r="I117" s="9">
        <v>512.0</v>
      </c>
      <c r="J117" s="7">
        <v>4096.0</v>
      </c>
      <c r="K117" s="7">
        <v>36.523</v>
      </c>
      <c r="L117" s="7">
        <v>32.867</v>
      </c>
      <c r="M117" s="7">
        <v>36.882</v>
      </c>
      <c r="N117" s="8">
        <f>Folha1!M32</f>
        <v>35.424</v>
      </c>
      <c r="O117" s="8" t="str">
        <f>Folha1!O32</f>
        <v>[32,91, 37,94]</v>
      </c>
    </row>
    <row r="118">
      <c r="A118" s="1" t="s">
        <v>34</v>
      </c>
      <c r="B118" s="1" t="s">
        <v>11</v>
      </c>
      <c r="C118" s="1">
        <v>1400.0</v>
      </c>
      <c r="D118" s="1">
        <v>980700.0</v>
      </c>
      <c r="E118" s="1">
        <v>6.046</v>
      </c>
      <c r="I118" s="10"/>
      <c r="J118" s="7">
        <v>6144.0</v>
      </c>
      <c r="K118" s="7">
        <v>93.194</v>
      </c>
      <c r="L118" s="7">
        <v>92.249</v>
      </c>
      <c r="M118" s="7">
        <v>92.898</v>
      </c>
      <c r="N118" s="8">
        <f>Folha1!M33</f>
        <v>92.78033333</v>
      </c>
      <c r="O118" s="8" t="str">
        <f>Folha1!O33</f>
        <v>[92,23, 93,33]</v>
      </c>
    </row>
    <row r="119">
      <c r="A119" s="1" t="s">
        <v>34</v>
      </c>
      <c r="B119" s="1" t="s">
        <v>11</v>
      </c>
      <c r="C119" s="1">
        <v>1800.0</v>
      </c>
      <c r="D119" s="3">
        <v>1620900.0</v>
      </c>
      <c r="E119" s="1">
        <v>29.525</v>
      </c>
      <c r="I119" s="10"/>
      <c r="J119" s="7">
        <v>8192.0</v>
      </c>
      <c r="K119" s="7">
        <v>351.985</v>
      </c>
      <c r="L119" s="7">
        <v>336.389</v>
      </c>
      <c r="M119" s="7">
        <v>329.081</v>
      </c>
      <c r="N119" s="8">
        <f>Folha1!M34</f>
        <v>339.1516667</v>
      </c>
      <c r="O119" s="8" t="str">
        <f>Folha1!O34</f>
        <v>[325,91, 352,39]</v>
      </c>
    </row>
    <row r="120">
      <c r="A120" s="1" t="s">
        <v>34</v>
      </c>
      <c r="B120" s="1" t="s">
        <v>11</v>
      </c>
      <c r="C120" s="1">
        <v>2200.0</v>
      </c>
      <c r="D120" s="3">
        <v>2421100.0</v>
      </c>
      <c r="E120" s="1">
        <v>62.622</v>
      </c>
      <c r="I120" s="11"/>
      <c r="J120" s="7">
        <v>10240.0</v>
      </c>
      <c r="K120" s="7">
        <v>444.16</v>
      </c>
      <c r="L120" s="7">
        <v>441.328</v>
      </c>
      <c r="M120" s="7">
        <v>424.812</v>
      </c>
      <c r="N120" s="8">
        <f>Folha1!M35</f>
        <v>436.7666667</v>
      </c>
      <c r="O120" s="8" t="str">
        <f>Folha1!O35</f>
        <v>[424,94, 448,59]</v>
      </c>
    </row>
    <row r="121">
      <c r="A121" s="1" t="s">
        <v>34</v>
      </c>
      <c r="B121" s="1" t="s">
        <v>11</v>
      </c>
      <c r="C121" s="1">
        <v>2600.0</v>
      </c>
      <c r="D121" s="3">
        <v>3381300.0</v>
      </c>
      <c r="E121" s="1">
        <v>111.45</v>
      </c>
    </row>
    <row r="122">
      <c r="A122" s="1" t="s">
        <v>34</v>
      </c>
      <c r="B122" s="1" t="s">
        <v>11</v>
      </c>
      <c r="C122" s="1">
        <v>3000.0</v>
      </c>
      <c r="D122" s="3">
        <v>4501500.0</v>
      </c>
      <c r="E122" s="1">
        <v>187.968</v>
      </c>
      <c r="I122" s="6" t="s">
        <v>41</v>
      </c>
      <c r="J122" s="6" t="s">
        <v>2</v>
      </c>
      <c r="K122" s="6" t="s">
        <v>35</v>
      </c>
      <c r="L122" s="6" t="s">
        <v>36</v>
      </c>
      <c r="M122" s="6" t="s">
        <v>37</v>
      </c>
      <c r="N122" s="6" t="s">
        <v>38</v>
      </c>
      <c r="O122" s="6" t="s">
        <v>39</v>
      </c>
    </row>
    <row r="123">
      <c r="A123" s="1" t="s">
        <v>34</v>
      </c>
      <c r="B123" s="1" t="s">
        <v>11</v>
      </c>
      <c r="C123" s="1">
        <v>600.0</v>
      </c>
      <c r="D123" s="1">
        <v>180300.0</v>
      </c>
      <c r="E123" s="1">
        <v>0.255</v>
      </c>
      <c r="I123" s="9">
        <v>128.0</v>
      </c>
      <c r="J123" s="7">
        <v>4096.0</v>
      </c>
      <c r="K123" s="7">
        <v>9.531796803E9</v>
      </c>
      <c r="L123" s="7">
        <v>9.631729352E9</v>
      </c>
      <c r="M123" s="7">
        <v>9.671937806E9</v>
      </c>
      <c r="N123" s="8">
        <f>Folha1!Q24</f>
        <v>9611821320</v>
      </c>
      <c r="O123" s="8" t="str">
        <f>Folha1!S24</f>
        <v>[9530165647,76, 9693476992,91]</v>
      </c>
    </row>
    <row r="124">
      <c r="A124" s="1" t="s">
        <v>34</v>
      </c>
      <c r="B124" s="1" t="s">
        <v>11</v>
      </c>
      <c r="C124" s="1">
        <v>1000.0</v>
      </c>
      <c r="D124" s="1">
        <v>500500.0</v>
      </c>
      <c r="E124" s="1">
        <v>2.769</v>
      </c>
      <c r="I124" s="10"/>
      <c r="J124" s="7">
        <v>6144.0</v>
      </c>
      <c r="K124" s="7">
        <v>3.2590179008E10</v>
      </c>
      <c r="L124" s="7">
        <v>3.2589974916E10</v>
      </c>
      <c r="M124" s="7">
        <v>3.2466491801E10</v>
      </c>
      <c r="N124" s="8">
        <f>Folha1!Q25</f>
        <v>32548881908</v>
      </c>
      <c r="O124" s="8" t="str">
        <f>Folha1!S25</f>
        <v>[32468141004,17, 32629622812,50]</v>
      </c>
    </row>
    <row r="125">
      <c r="A125" s="1" t="s">
        <v>34</v>
      </c>
      <c r="B125" s="1" t="s">
        <v>11</v>
      </c>
      <c r="C125" s="1">
        <v>1400.0</v>
      </c>
      <c r="D125" s="1">
        <v>980700.0</v>
      </c>
      <c r="E125" s="1">
        <v>6.83</v>
      </c>
      <c r="I125" s="10"/>
      <c r="J125" s="7">
        <v>8192.0</v>
      </c>
      <c r="K125" s="7">
        <v>7.5811163971E10</v>
      </c>
      <c r="L125" s="7">
        <v>7.4193593264E10</v>
      </c>
      <c r="M125" s="7">
        <v>7.4035025118E10</v>
      </c>
      <c r="N125" s="8">
        <f>Folha1!Q26</f>
        <v>74679927451</v>
      </c>
      <c r="O125" s="8" t="str">
        <f>Folha1!S26</f>
        <v>[73567711632,78, 75792143269,22]</v>
      </c>
    </row>
    <row r="126">
      <c r="A126" s="1" t="s">
        <v>34</v>
      </c>
      <c r="B126" s="1" t="s">
        <v>11</v>
      </c>
      <c r="C126" s="1">
        <v>1800.0</v>
      </c>
      <c r="D126" s="3">
        <v>1620900.0</v>
      </c>
      <c r="E126" s="1">
        <v>29.437</v>
      </c>
      <c r="I126" s="11"/>
      <c r="J126" s="7">
        <v>10240.0</v>
      </c>
      <c r="K126" s="7">
        <v>1.50894202343E11</v>
      </c>
      <c r="L126" s="7">
        <v>1.52280580736E11</v>
      </c>
      <c r="M126" s="7">
        <v>1.51057813748E11</v>
      </c>
      <c r="N126" s="8">
        <f>Folha1!Q27</f>
        <v>151410865609</v>
      </c>
      <c r="O126" s="8" t="str">
        <f>Folha1!S27</f>
        <v>[150553548090,55, 152268183127,45]</v>
      </c>
    </row>
    <row r="127">
      <c r="A127" s="1" t="s">
        <v>34</v>
      </c>
      <c r="B127" s="1" t="s">
        <v>11</v>
      </c>
      <c r="C127" s="1">
        <v>2200.0</v>
      </c>
      <c r="D127" s="3">
        <v>2421100.0</v>
      </c>
      <c r="E127" s="1">
        <v>63.467</v>
      </c>
      <c r="I127" s="9">
        <v>256.0</v>
      </c>
      <c r="J127" s="7">
        <v>4096.0</v>
      </c>
      <c r="K127" s="7">
        <v>9.075728341E9</v>
      </c>
      <c r="L127" s="7">
        <v>9.068164495E9</v>
      </c>
      <c r="M127" s="7">
        <v>9.035232814E9</v>
      </c>
      <c r="N127" s="8">
        <f>Folha1!Q28</f>
        <v>9059708550</v>
      </c>
      <c r="O127" s="8" t="str">
        <f>Folha1!S28</f>
        <v>[9035343977,59, 9084073122,41]</v>
      </c>
    </row>
    <row r="128">
      <c r="A128" s="1" t="s">
        <v>34</v>
      </c>
      <c r="B128" s="1" t="s">
        <v>11</v>
      </c>
      <c r="C128" s="1">
        <v>2600.0</v>
      </c>
      <c r="D128" s="3">
        <v>3381300.0</v>
      </c>
      <c r="E128" s="1">
        <v>111.222</v>
      </c>
      <c r="I128" s="10"/>
      <c r="J128" s="7">
        <v>6144.0</v>
      </c>
      <c r="K128" s="7">
        <v>3.0610334339E10</v>
      </c>
      <c r="L128" s="7">
        <v>3.0582229736E10</v>
      </c>
      <c r="M128" s="7">
        <v>3.0542048202E10</v>
      </c>
      <c r="N128" s="8">
        <f>Folha1!Q29</f>
        <v>30578204092</v>
      </c>
      <c r="O128" s="8" t="str">
        <f>Folha1!S29</f>
        <v>[30539367392,65, 30617040792,02]</v>
      </c>
    </row>
    <row r="129">
      <c r="A129" s="1" t="s">
        <v>34</v>
      </c>
      <c r="B129" s="1" t="s">
        <v>11</v>
      </c>
      <c r="C129" s="1">
        <v>3000.0</v>
      </c>
      <c r="D129" s="3">
        <v>4501500.0</v>
      </c>
      <c r="E129" s="1">
        <v>175.392</v>
      </c>
      <c r="I129" s="10"/>
      <c r="J129" s="7">
        <v>8192.0</v>
      </c>
      <c r="K129" s="7">
        <v>7.2523101079E10</v>
      </c>
      <c r="L129" s="7">
        <v>7.2525326434E10</v>
      </c>
      <c r="M129" s="7">
        <v>7.1960469779E10</v>
      </c>
      <c r="N129" s="8">
        <f>Folha1!Q30</f>
        <v>72336299097</v>
      </c>
      <c r="O129" s="8" t="str">
        <f>Folha1!S30</f>
        <v>[71967990980,75, 72704607213,92]</v>
      </c>
    </row>
    <row r="130">
      <c r="A130" s="1" t="s">
        <v>34</v>
      </c>
      <c r="B130" s="1" t="s">
        <v>11</v>
      </c>
      <c r="C130" s="1">
        <v>600.0</v>
      </c>
      <c r="D130" s="1">
        <v>180300.0</v>
      </c>
      <c r="E130" s="1">
        <v>0.252</v>
      </c>
      <c r="I130" s="11"/>
      <c r="J130" s="7">
        <v>10240.0</v>
      </c>
      <c r="K130" s="7">
        <v>1.418043244E11</v>
      </c>
      <c r="L130" s="7">
        <v>1.41398972875E11</v>
      </c>
      <c r="M130" s="7">
        <v>1.41392326647E11</v>
      </c>
      <c r="N130" s="8">
        <f>Folha1!Q31</f>
        <v>141531874641</v>
      </c>
      <c r="O130" s="8" t="str">
        <f>Folha1!S31</f>
        <v>[141264852303,03, 141798896978,30]</v>
      </c>
    </row>
    <row r="131">
      <c r="A131" s="1" t="s">
        <v>34</v>
      </c>
      <c r="B131" s="1" t="s">
        <v>11</v>
      </c>
      <c r="C131" s="1">
        <v>1000.0</v>
      </c>
      <c r="D131" s="1">
        <v>500500.0</v>
      </c>
      <c r="E131" s="1">
        <v>2.574</v>
      </c>
      <c r="I131" s="9">
        <v>512.0</v>
      </c>
      <c r="J131" s="7">
        <v>4096.0</v>
      </c>
      <c r="K131" s="7">
        <v>8.772534696E9</v>
      </c>
      <c r="L131" s="7">
        <v>8.777532832E9</v>
      </c>
      <c r="M131" s="7">
        <v>8.777819778E9</v>
      </c>
      <c r="N131" s="8">
        <f>Folha1!Q32</f>
        <v>8775962435</v>
      </c>
      <c r="O131" s="8" t="str">
        <f>Folha1!S32</f>
        <v>[8772599391,43, 8779325479,24]</v>
      </c>
    </row>
    <row r="132">
      <c r="A132" s="1" t="s">
        <v>34</v>
      </c>
      <c r="B132" s="1" t="s">
        <v>11</v>
      </c>
      <c r="C132" s="1">
        <v>1400.0</v>
      </c>
      <c r="D132" s="1">
        <v>980700.0</v>
      </c>
      <c r="E132" s="1">
        <v>6.592</v>
      </c>
      <c r="I132" s="10"/>
      <c r="J132" s="7">
        <v>6144.0</v>
      </c>
      <c r="K132" s="7">
        <v>2.9645579198E10</v>
      </c>
      <c r="L132" s="7">
        <v>2.9642342998E10</v>
      </c>
      <c r="M132" s="7">
        <v>2.9643849082E10</v>
      </c>
      <c r="N132" s="8">
        <f>Folha1!Q33</f>
        <v>29643923759</v>
      </c>
      <c r="O132" s="8" t="str">
        <f>Folha1!S33</f>
        <v>[29642091278,56, 29645756240,11]</v>
      </c>
    </row>
    <row r="133">
      <c r="A133" s="1" t="s">
        <v>34</v>
      </c>
      <c r="B133" s="1" t="s">
        <v>11</v>
      </c>
      <c r="C133" s="1">
        <v>1800.0</v>
      </c>
      <c r="D133" s="3">
        <v>1620900.0</v>
      </c>
      <c r="E133" s="1">
        <v>28.965</v>
      </c>
      <c r="I133" s="10"/>
      <c r="J133" s="7">
        <v>8192.0</v>
      </c>
      <c r="K133" s="7">
        <v>7.0708160668E10</v>
      </c>
      <c r="L133" s="7">
        <v>7.0525552631E10</v>
      </c>
      <c r="M133" s="7">
        <v>7.0366764997E10</v>
      </c>
      <c r="N133" s="8">
        <f>Folha1!Q34</f>
        <v>70533492765</v>
      </c>
      <c r="O133" s="8" t="str">
        <f>Folha1!S34</f>
        <v>[70340176865,28, 70726808665,38]</v>
      </c>
    </row>
    <row r="134">
      <c r="A134" s="1" t="s">
        <v>34</v>
      </c>
      <c r="B134" s="1" t="s">
        <v>11</v>
      </c>
      <c r="C134" s="1">
        <v>2200.0</v>
      </c>
      <c r="D134" s="3">
        <v>2421100.0</v>
      </c>
      <c r="E134" s="1">
        <v>61.93</v>
      </c>
      <c r="I134" s="11"/>
      <c r="J134" s="7">
        <v>10240.0</v>
      </c>
      <c r="K134" s="7">
        <v>1.37098760441E11</v>
      </c>
      <c r="L134" s="7">
        <v>1.37086077461E11</v>
      </c>
      <c r="M134" s="7">
        <v>1.36845143331E11</v>
      </c>
      <c r="N134" s="8">
        <f>Folha1!Q35</f>
        <v>137009993744</v>
      </c>
      <c r="O134" s="8" t="str">
        <f>Folha1!S35</f>
        <v>[136848284011,54, 137171703477,13]</v>
      </c>
    </row>
    <row r="135">
      <c r="A135" s="1" t="s">
        <v>34</v>
      </c>
      <c r="B135" s="1" t="s">
        <v>11</v>
      </c>
      <c r="C135" s="1">
        <v>2600.0</v>
      </c>
      <c r="D135" s="3">
        <v>3381300.0</v>
      </c>
      <c r="E135" s="1">
        <v>112.133</v>
      </c>
    </row>
    <row r="136">
      <c r="A136" s="1" t="s">
        <v>34</v>
      </c>
      <c r="B136" s="1" t="s">
        <v>11</v>
      </c>
      <c r="C136" s="1">
        <v>3000.0</v>
      </c>
      <c r="D136" s="3">
        <v>4501500.0</v>
      </c>
      <c r="E136" s="1">
        <v>181.754</v>
      </c>
      <c r="I136" s="6" t="s">
        <v>41</v>
      </c>
      <c r="J136" s="6" t="s">
        <v>2</v>
      </c>
      <c r="K136" s="6" t="s">
        <v>35</v>
      </c>
      <c r="L136" s="6" t="s">
        <v>36</v>
      </c>
      <c r="M136" s="6" t="s">
        <v>37</v>
      </c>
      <c r="N136" s="6" t="s">
        <v>38</v>
      </c>
      <c r="O136" s="6" t="s">
        <v>39</v>
      </c>
    </row>
    <row r="137">
      <c r="A137" s="1" t="s">
        <v>34</v>
      </c>
      <c r="B137" s="1" t="s">
        <v>25</v>
      </c>
      <c r="C137" s="1">
        <v>600.0</v>
      </c>
      <c r="D137" s="1">
        <v>180300.0</v>
      </c>
      <c r="E137" s="1">
        <v>0.114</v>
      </c>
      <c r="I137" s="9">
        <v>128.0</v>
      </c>
      <c r="J137" s="7">
        <v>4096.0</v>
      </c>
      <c r="K137" s="7">
        <v>3.2351147045E10</v>
      </c>
      <c r="L137" s="7">
        <v>3.2362935372E10</v>
      </c>
      <c r="M137" s="7">
        <v>3.236917355E10</v>
      </c>
      <c r="N137" s="8">
        <f>Folha1!U24</f>
        <v>32361085322</v>
      </c>
      <c r="O137" s="8" t="str">
        <f>Folha1!W24</f>
        <v>[32350726167,37, 32371444477,29]</v>
      </c>
    </row>
    <row r="138">
      <c r="A138" s="1" t="s">
        <v>34</v>
      </c>
      <c r="B138" s="1" t="s">
        <v>25</v>
      </c>
      <c r="C138" s="1">
        <v>1000.0</v>
      </c>
      <c r="D138" s="1">
        <v>500500.0</v>
      </c>
      <c r="E138" s="1">
        <v>0.677</v>
      </c>
      <c r="I138" s="10"/>
      <c r="J138" s="7">
        <v>6144.0</v>
      </c>
      <c r="K138" s="7">
        <v>1.09658040582E11</v>
      </c>
      <c r="L138" s="7">
        <v>1.09706057411E11</v>
      </c>
      <c r="M138" s="7">
        <v>1.09419091303E11</v>
      </c>
      <c r="N138" s="8">
        <f>Folha1!U25</f>
        <v>109594396432</v>
      </c>
      <c r="O138" s="8" t="str">
        <f>Folha1!W25</f>
        <v>[109420465703,78, 109768327160,22]</v>
      </c>
    </row>
    <row r="139">
      <c r="A139" s="1" t="s">
        <v>34</v>
      </c>
      <c r="B139" s="1" t="s">
        <v>25</v>
      </c>
      <c r="C139" s="1">
        <v>1400.0</v>
      </c>
      <c r="D139" s="1">
        <v>980700.0</v>
      </c>
      <c r="E139" s="1">
        <v>2.069</v>
      </c>
      <c r="I139" s="10"/>
      <c r="J139" s="7">
        <v>8192.0</v>
      </c>
      <c r="K139" s="7">
        <v>2.5764540558E11</v>
      </c>
      <c r="L139" s="7">
        <v>2.5627124443E11</v>
      </c>
      <c r="M139" s="7">
        <v>2.56153338571E11</v>
      </c>
      <c r="N139" s="8">
        <f>Folha1!U26</f>
        <v>256689996194</v>
      </c>
      <c r="O139" s="8" t="str">
        <f>Folha1!W26</f>
        <v>[255751338651,27, 257628653736,06]</v>
      </c>
    </row>
    <row r="140">
      <c r="A140" s="1" t="s">
        <v>34</v>
      </c>
      <c r="B140" s="1" t="s">
        <v>25</v>
      </c>
      <c r="C140" s="1">
        <v>1800.0</v>
      </c>
      <c r="D140" s="3">
        <v>1620900.0</v>
      </c>
      <c r="E140" s="1">
        <v>4.102</v>
      </c>
      <c r="I140" s="11"/>
      <c r="J140" s="7">
        <v>10240.0</v>
      </c>
      <c r="K140" s="7">
        <v>5.07593324913E11</v>
      </c>
      <c r="L140" s="7">
        <v>5.07755834142E11</v>
      </c>
      <c r="M140" s="7">
        <v>5.05869741748E11</v>
      </c>
      <c r="N140" s="8">
        <f>Folha1!U27</f>
        <v>507072966934</v>
      </c>
      <c r="O140" s="8" t="str">
        <f>Folha1!W27</f>
        <v>[505890248459,84, 508255685408,83]</v>
      </c>
    </row>
    <row r="141">
      <c r="A141" s="1" t="s">
        <v>34</v>
      </c>
      <c r="B141" s="1" t="s">
        <v>25</v>
      </c>
      <c r="C141" s="1">
        <v>2200.0</v>
      </c>
      <c r="D141" s="3">
        <v>2421100.0</v>
      </c>
      <c r="E141" s="1">
        <v>7.692</v>
      </c>
      <c r="I141" s="9">
        <v>256.0</v>
      </c>
      <c r="J141" s="7">
        <v>4096.0</v>
      </c>
      <c r="K141" s="7">
        <v>2.2970030717E10</v>
      </c>
      <c r="L141" s="7">
        <v>2.3014106943E10</v>
      </c>
      <c r="M141" s="7">
        <v>2.3174274379E10</v>
      </c>
      <c r="N141" s="8">
        <f>Folha1!U28</f>
        <v>23052804013</v>
      </c>
      <c r="O141" s="8" t="str">
        <f>Folha1!W28</f>
        <v>[22931181097,21, 23174426928,79]</v>
      </c>
    </row>
    <row r="142">
      <c r="A142" s="1" t="s">
        <v>34</v>
      </c>
      <c r="B142" s="1" t="s">
        <v>25</v>
      </c>
      <c r="C142" s="1">
        <v>2600.0</v>
      </c>
      <c r="D142" s="3">
        <v>3381300.0</v>
      </c>
      <c r="E142" s="1">
        <v>19.086</v>
      </c>
      <c r="I142" s="10"/>
      <c r="J142" s="7">
        <v>6144.0</v>
      </c>
      <c r="K142" s="7">
        <v>7.7608832851E10</v>
      </c>
      <c r="L142" s="7">
        <v>7.784912294E10</v>
      </c>
      <c r="M142" s="7">
        <v>7.7889111483E10</v>
      </c>
      <c r="N142" s="8">
        <f>Folha1!U29</f>
        <v>77782355758</v>
      </c>
      <c r="O142" s="8" t="str">
        <f>Folha1!W29</f>
        <v>[77610807881,83, 77953903634,17]</v>
      </c>
    </row>
    <row r="143">
      <c r="A143" s="1" t="s">
        <v>34</v>
      </c>
      <c r="B143" s="1" t="s">
        <v>25</v>
      </c>
      <c r="C143" s="1">
        <v>3000.0</v>
      </c>
      <c r="D143" s="3">
        <v>4501500.0</v>
      </c>
      <c r="E143" s="1">
        <v>28.833</v>
      </c>
      <c r="I143" s="10"/>
      <c r="J143" s="7">
        <v>8192.0</v>
      </c>
      <c r="K143" s="7">
        <v>1.64040397762E11</v>
      </c>
      <c r="L143" s="7">
        <v>1.62860116387E11</v>
      </c>
      <c r="M143" s="7">
        <v>1.67133931294E11</v>
      </c>
      <c r="N143" s="8">
        <f>Folha1!U30</f>
        <v>164678148481</v>
      </c>
      <c r="O143" s="8" t="str">
        <f>Folha1!W30</f>
        <v>[162180592910,61, 167175704051,39]</v>
      </c>
    </row>
    <row r="144">
      <c r="A144" s="1" t="s">
        <v>34</v>
      </c>
      <c r="B144" s="1" t="s">
        <v>25</v>
      </c>
      <c r="C144" s="1">
        <v>600.0</v>
      </c>
      <c r="D144" s="1">
        <v>180300.0</v>
      </c>
      <c r="E144" s="1">
        <v>0.198</v>
      </c>
      <c r="I144" s="11"/>
      <c r="J144" s="7">
        <v>10240.0</v>
      </c>
      <c r="K144" s="7">
        <v>3.5922863275E11</v>
      </c>
      <c r="L144" s="7">
        <v>3.62606475851E11</v>
      </c>
      <c r="M144" s="7">
        <v>3.6031795986E11</v>
      </c>
      <c r="N144" s="8">
        <f>Folha1!U31</f>
        <v>360717689487</v>
      </c>
      <c r="O144" s="8" t="str">
        <f>Folha1!W31</f>
        <v>[358766797008,53, 362668581965,47]</v>
      </c>
    </row>
    <row r="145">
      <c r="A145" s="1" t="s">
        <v>34</v>
      </c>
      <c r="B145" s="1" t="s">
        <v>25</v>
      </c>
      <c r="C145" s="1">
        <v>1000.0</v>
      </c>
      <c r="D145" s="1">
        <v>500500.0</v>
      </c>
      <c r="E145" s="1">
        <v>1.004</v>
      </c>
      <c r="I145" s="9">
        <v>512.0</v>
      </c>
      <c r="J145" s="7">
        <v>4096.0</v>
      </c>
      <c r="K145" s="7">
        <v>1.9090477245E10</v>
      </c>
      <c r="L145" s="7">
        <v>1.9427697888E10</v>
      </c>
      <c r="M145" s="7">
        <v>1.9102612723E10</v>
      </c>
      <c r="N145" s="8">
        <f>Folha1!U32</f>
        <v>19206929285</v>
      </c>
      <c r="O145" s="8" t="str">
        <f>Folha1!W32</f>
        <v>[18990471103,47, 19423387467,19]</v>
      </c>
    </row>
    <row r="146">
      <c r="A146" s="1" t="s">
        <v>34</v>
      </c>
      <c r="B146" s="1" t="s">
        <v>25</v>
      </c>
      <c r="C146" s="1">
        <v>1400.0</v>
      </c>
      <c r="D146" s="1">
        <v>980700.0</v>
      </c>
      <c r="E146" s="1">
        <v>2.884</v>
      </c>
      <c r="I146" s="10"/>
      <c r="J146" s="7">
        <v>6144.0</v>
      </c>
      <c r="K146" s="7">
        <v>6.6838189805E10</v>
      </c>
      <c r="L146" s="7">
        <v>6.6820332234E10</v>
      </c>
      <c r="M146" s="7">
        <v>6.6328353422E10</v>
      </c>
      <c r="N146" s="8">
        <f>Folha1!U33</f>
        <v>66662291820</v>
      </c>
      <c r="O146" s="8" t="str">
        <f>Folha1!W33</f>
        <v>[66334882268,82, 66989701371,84]</v>
      </c>
    </row>
    <row r="147">
      <c r="A147" s="1" t="s">
        <v>34</v>
      </c>
      <c r="B147" s="1" t="s">
        <v>25</v>
      </c>
      <c r="C147" s="1">
        <v>1800.0</v>
      </c>
      <c r="D147" s="3">
        <v>1620900.0</v>
      </c>
      <c r="E147" s="1">
        <v>6.179</v>
      </c>
      <c r="I147" s="10"/>
      <c r="J147" s="7">
        <v>8192.0</v>
      </c>
      <c r="K147" s="7">
        <v>1.48198388081E11</v>
      </c>
      <c r="L147" s="7">
        <v>1.37351509483E11</v>
      </c>
      <c r="M147" s="7">
        <v>1.29830011435E11</v>
      </c>
      <c r="N147" s="8">
        <f>Folha1!U34</f>
        <v>138459969666</v>
      </c>
      <c r="O147" s="8" t="str">
        <f>Folha1!W34</f>
        <v>[128010657481,34, 148909281851,33]</v>
      </c>
    </row>
    <row r="148">
      <c r="A148" s="1" t="s">
        <v>34</v>
      </c>
      <c r="B148" s="1" t="s">
        <v>25</v>
      </c>
      <c r="C148" s="1">
        <v>2200.0</v>
      </c>
      <c r="D148" s="3">
        <v>2421100.0</v>
      </c>
      <c r="E148" s="1">
        <v>11.359</v>
      </c>
      <c r="I148" s="11"/>
      <c r="J148" s="7">
        <v>10240.0</v>
      </c>
      <c r="K148" s="7">
        <v>3.07957807668E11</v>
      </c>
      <c r="L148" s="7">
        <v>3.05254048685E11</v>
      </c>
      <c r="M148" s="7">
        <v>3.05283437389E11</v>
      </c>
      <c r="N148" s="8">
        <f>Folha1!U35</f>
        <v>306165097914</v>
      </c>
      <c r="O148" s="8" t="str">
        <f>Folha1!W35</f>
        <v>[304408195948,39, 307921999879,61]</v>
      </c>
    </row>
    <row r="149">
      <c r="A149" s="1" t="s">
        <v>34</v>
      </c>
      <c r="B149" s="1" t="s">
        <v>25</v>
      </c>
      <c r="C149" s="1">
        <v>2600.0</v>
      </c>
      <c r="D149" s="3">
        <v>3381300.0</v>
      </c>
      <c r="E149" s="1">
        <v>18.68</v>
      </c>
    </row>
    <row r="150">
      <c r="A150" s="1" t="s">
        <v>34</v>
      </c>
      <c r="B150" s="1" t="s">
        <v>25</v>
      </c>
      <c r="C150" s="1">
        <v>3000.0</v>
      </c>
      <c r="D150" s="3">
        <v>4501500.0</v>
      </c>
      <c r="E150" s="1">
        <v>29.892</v>
      </c>
      <c r="I150" s="6" t="s">
        <v>41</v>
      </c>
      <c r="J150" s="6" t="s">
        <v>2</v>
      </c>
      <c r="K150" s="6" t="s">
        <v>10</v>
      </c>
    </row>
    <row r="151">
      <c r="A151" s="1" t="s">
        <v>34</v>
      </c>
      <c r="B151" s="1" t="s">
        <v>25</v>
      </c>
      <c r="C151" s="1">
        <v>600.0</v>
      </c>
      <c r="D151" s="1">
        <v>180300.0</v>
      </c>
      <c r="E151" s="1">
        <v>0.2</v>
      </c>
      <c r="I151" s="9">
        <v>128.0</v>
      </c>
      <c r="J151" s="7">
        <v>4096.0</v>
      </c>
      <c r="K151" s="7">
        <f>Folha1!AA24</f>
        <v>4214.152149</v>
      </c>
    </row>
    <row r="152">
      <c r="A152" s="1" t="s">
        <v>34</v>
      </c>
      <c r="B152" s="1" t="s">
        <v>25</v>
      </c>
      <c r="C152" s="1">
        <v>1000.0</v>
      </c>
      <c r="D152" s="1">
        <v>500500.0</v>
      </c>
      <c r="E152" s="1">
        <v>1.028</v>
      </c>
      <c r="I152" s="10"/>
      <c r="J152" s="7">
        <v>6144.0</v>
      </c>
      <c r="K152" s="7">
        <f>Folha1!AA25</f>
        <v>4301.672063</v>
      </c>
    </row>
    <row r="153">
      <c r="A153" s="1" t="s">
        <v>34</v>
      </c>
      <c r="B153" s="1" t="s">
        <v>25</v>
      </c>
      <c r="C153" s="1">
        <v>1400.0</v>
      </c>
      <c r="D153" s="1">
        <v>980700.0</v>
      </c>
      <c r="E153" s="1">
        <v>2.973</v>
      </c>
      <c r="I153" s="10"/>
      <c r="J153" s="7">
        <v>8192.0</v>
      </c>
      <c r="K153" s="7">
        <f>Folha1!AA26</f>
        <v>4107.452464</v>
      </c>
    </row>
    <row r="154">
      <c r="A154" s="1" t="s">
        <v>34</v>
      </c>
      <c r="B154" s="1" t="s">
        <v>25</v>
      </c>
      <c r="C154" s="1">
        <v>1800.0</v>
      </c>
      <c r="D154" s="3">
        <v>1620900.0</v>
      </c>
      <c r="E154" s="1">
        <v>6.768</v>
      </c>
      <c r="I154" s="11"/>
      <c r="J154" s="7">
        <v>10240.0</v>
      </c>
      <c r="K154" s="7">
        <f>Folha1!AA27</f>
        <v>4309.542168</v>
      </c>
    </row>
    <row r="155">
      <c r="A155" s="1" t="s">
        <v>34</v>
      </c>
      <c r="B155" s="1" t="s">
        <v>25</v>
      </c>
      <c r="C155" s="1">
        <v>2200.0</v>
      </c>
      <c r="D155" s="3">
        <v>2421100.0</v>
      </c>
      <c r="E155" s="1">
        <v>12.757</v>
      </c>
      <c r="I155" s="9">
        <v>256.0</v>
      </c>
      <c r="J155" s="7">
        <v>4096.0</v>
      </c>
      <c r="K155" s="7">
        <f>Folha1!AA28</f>
        <v>4825.241199</v>
      </c>
    </row>
    <row r="156">
      <c r="A156" s="1" t="s">
        <v>34</v>
      </c>
      <c r="B156" s="1" t="s">
        <v>25</v>
      </c>
      <c r="C156" s="1">
        <v>2600.0</v>
      </c>
      <c r="D156" s="3">
        <v>3381300.0</v>
      </c>
      <c r="E156" s="1">
        <v>19.738</v>
      </c>
      <c r="I156" s="10"/>
      <c r="J156" s="7">
        <v>6144.0</v>
      </c>
      <c r="K156" s="7">
        <f>Folha1!AA29</f>
        <v>4967.655283</v>
      </c>
    </row>
    <row r="157">
      <c r="A157" s="1" t="s">
        <v>34</v>
      </c>
      <c r="B157" s="1" t="s">
        <v>25</v>
      </c>
      <c r="C157" s="1">
        <v>3000.0</v>
      </c>
      <c r="D157" s="3">
        <v>4501500.0</v>
      </c>
      <c r="E157" s="1">
        <v>30.082</v>
      </c>
      <c r="I157" s="10"/>
      <c r="J157" s="7">
        <v>8192.0</v>
      </c>
      <c r="K157" s="7">
        <f>Folha1!AA30</f>
        <v>2646.969986</v>
      </c>
    </row>
    <row r="158">
      <c r="I158" s="11"/>
      <c r="J158" s="7">
        <v>10240.0</v>
      </c>
      <c r="K158" s="7">
        <f>Folha1!AA31</f>
        <v>4967.508311</v>
      </c>
    </row>
    <row r="159">
      <c r="I159" s="9">
        <v>512.0</v>
      </c>
      <c r="J159" s="7">
        <v>4096.0</v>
      </c>
      <c r="K159" s="7">
        <f>Folha1!AA32</f>
        <v>3879.825922</v>
      </c>
    </row>
    <row r="160">
      <c r="I160" s="10"/>
      <c r="J160" s="7">
        <v>6144.0</v>
      </c>
      <c r="K160" s="7">
        <f>Folha1!AA33</f>
        <v>4999.512842</v>
      </c>
    </row>
    <row r="161">
      <c r="I161" s="10"/>
      <c r="J161" s="7">
        <v>8192.0</v>
      </c>
      <c r="K161" s="7">
        <f>Folha1!AA34</f>
        <v>3241.946704</v>
      </c>
    </row>
    <row r="162">
      <c r="I162" s="11"/>
      <c r="J162" s="7">
        <v>10240.0</v>
      </c>
      <c r="K162" s="7">
        <f>Folha1!AA35</f>
        <v>4916.775505</v>
      </c>
    </row>
    <row r="164">
      <c r="I164" s="6" t="s">
        <v>1</v>
      </c>
      <c r="J164" s="6" t="s">
        <v>2</v>
      </c>
      <c r="K164" s="6" t="s">
        <v>35</v>
      </c>
      <c r="L164" s="6" t="s">
        <v>36</v>
      </c>
      <c r="M164" s="6" t="s">
        <v>37</v>
      </c>
      <c r="N164" s="6" t="s">
        <v>38</v>
      </c>
      <c r="O164" s="6" t="s">
        <v>39</v>
      </c>
    </row>
    <row r="165">
      <c r="I165" s="9" t="s">
        <v>42</v>
      </c>
      <c r="J165" s="7">
        <v>4096.0</v>
      </c>
      <c r="K165" s="7">
        <v>10.089</v>
      </c>
      <c r="L165" s="7">
        <v>8.19</v>
      </c>
      <c r="M165" s="7">
        <v>7.874</v>
      </c>
      <c r="N165" s="8">
        <f>Folha1!M36</f>
        <v>8.717666667</v>
      </c>
      <c r="O165" s="8" t="str">
        <f>Folha1!O36</f>
        <v>[7,36, 10,07]</v>
      </c>
    </row>
    <row r="166">
      <c r="I166" s="10"/>
      <c r="J166" s="7">
        <v>6144.0</v>
      </c>
      <c r="K166" s="7">
        <v>30.495</v>
      </c>
      <c r="L166" s="7">
        <v>27.417</v>
      </c>
      <c r="M166" s="7">
        <v>26.973</v>
      </c>
      <c r="N166" s="8">
        <f>Folha1!M37</f>
        <v>28.295</v>
      </c>
      <c r="O166" s="8" t="str">
        <f>Folha1!O37</f>
        <v>[26,12, 30,47]</v>
      </c>
    </row>
    <row r="167">
      <c r="I167" s="10"/>
      <c r="J167" s="7">
        <v>8192.0</v>
      </c>
      <c r="K167" s="7">
        <v>71.574</v>
      </c>
      <c r="L167" s="7">
        <v>71.207</v>
      </c>
      <c r="M167" s="7">
        <v>70.313</v>
      </c>
      <c r="N167" s="8">
        <f>Folha1!M38</f>
        <v>71.03133333</v>
      </c>
      <c r="O167" s="8" t="str">
        <f>Folha1!O38</f>
        <v>[70,30, 71,77]</v>
      </c>
    </row>
    <row r="168">
      <c r="I168" s="11"/>
      <c r="J168" s="7">
        <v>10240.0</v>
      </c>
      <c r="K168" s="7">
        <v>147.304</v>
      </c>
      <c r="L168" s="7">
        <v>156.083</v>
      </c>
      <c r="M168" s="7">
        <v>147.828</v>
      </c>
      <c r="N168" s="8">
        <f>Folha1!M39</f>
        <v>150.405</v>
      </c>
      <c r="O168" s="8" t="str">
        <f>Folha1!O39</f>
        <v>[144,83, 155,98]</v>
      </c>
    </row>
    <row r="169">
      <c r="I169" s="9" t="s">
        <v>43</v>
      </c>
      <c r="J169" s="7">
        <v>4096.0</v>
      </c>
      <c r="K169" s="7">
        <v>33.198</v>
      </c>
      <c r="L169" s="7">
        <v>39.14</v>
      </c>
      <c r="M169" s="7">
        <v>40.784</v>
      </c>
      <c r="N169" s="8">
        <f>Folha1!M40</f>
        <v>37.70733333</v>
      </c>
      <c r="O169" s="8" t="str">
        <f>Folha1!O40</f>
        <v>[33,19, 42,22]</v>
      </c>
    </row>
    <row r="170">
      <c r="I170" s="10"/>
      <c r="J170" s="7">
        <v>6144.0</v>
      </c>
      <c r="K170" s="7">
        <v>104.649</v>
      </c>
      <c r="L170" s="7">
        <v>109.59</v>
      </c>
      <c r="M170" s="7">
        <v>112.33</v>
      </c>
      <c r="N170" s="8">
        <f>Folha1!M41</f>
        <v>108.8563333</v>
      </c>
      <c r="O170" s="8" t="str">
        <f>Folha1!O41</f>
        <v>[104,45, 113,26]</v>
      </c>
    </row>
    <row r="171">
      <c r="I171" s="10"/>
      <c r="J171" s="7">
        <v>8192.0</v>
      </c>
      <c r="K171" s="7">
        <v>247.083</v>
      </c>
      <c r="L171" s="7">
        <v>248.215</v>
      </c>
      <c r="M171" s="7">
        <v>248.13</v>
      </c>
      <c r="N171" s="8">
        <f>Folha1!M42</f>
        <v>247.8093333</v>
      </c>
      <c r="O171" s="8" t="str">
        <f>Folha1!O42</f>
        <v>[247,10, 248,52]</v>
      </c>
    </row>
    <row r="172">
      <c r="I172" s="11"/>
      <c r="J172" s="7">
        <v>10240.0</v>
      </c>
      <c r="K172" s="7">
        <v>475.915</v>
      </c>
      <c r="L172" s="7">
        <v>471.866</v>
      </c>
      <c r="M172" s="7">
        <v>480.675</v>
      </c>
      <c r="N172" s="8">
        <f>Folha1!M43</f>
        <v>476.152</v>
      </c>
      <c r="O172" s="8" t="str">
        <f>Folha1!O43</f>
        <v>[471,16, 481,14]</v>
      </c>
    </row>
    <row r="174">
      <c r="I174" s="6" t="s">
        <v>1</v>
      </c>
      <c r="J174" s="6" t="s">
        <v>2</v>
      </c>
      <c r="K174" s="6" t="s">
        <v>35</v>
      </c>
      <c r="L174" s="6" t="s">
        <v>36</v>
      </c>
      <c r="M174" s="6" t="s">
        <v>37</v>
      </c>
      <c r="N174" s="6" t="s">
        <v>38</v>
      </c>
      <c r="O174" s="6" t="s">
        <v>39</v>
      </c>
    </row>
    <row r="175">
      <c r="I175" s="9" t="s">
        <v>42</v>
      </c>
      <c r="J175" s="7">
        <v>4096.0</v>
      </c>
      <c r="K175" s="7">
        <v>2.195189406E9</v>
      </c>
      <c r="L175" s="7">
        <v>2.20265129E9</v>
      </c>
      <c r="M175" s="7">
        <v>2.204288488E9</v>
      </c>
      <c r="N175" s="8">
        <f>Folha1!Q36</f>
        <v>2200709728</v>
      </c>
      <c r="O175" s="8" t="str">
        <f>Folha1!S36</f>
        <v>[2195221178,99, 2206198277,01]</v>
      </c>
    </row>
    <row r="176">
      <c r="I176" s="10"/>
      <c r="J176" s="7">
        <v>6144.0</v>
      </c>
      <c r="K176" s="7">
        <v>7.437532284E9</v>
      </c>
      <c r="L176" s="7">
        <v>7.448816504E9</v>
      </c>
      <c r="M176" s="7">
        <v>7.442372238E9</v>
      </c>
      <c r="N176" s="8">
        <f>Folha1!Q37</f>
        <v>7442907009</v>
      </c>
      <c r="O176" s="8" t="str">
        <f>Folha1!S37</f>
        <v>[7436501004,97, 7449313012,36]</v>
      </c>
    </row>
    <row r="177">
      <c r="I177" s="10"/>
      <c r="J177" s="7">
        <v>8192.0</v>
      </c>
      <c r="K177" s="7">
        <v>1.7476331282E10</v>
      </c>
      <c r="L177" s="7">
        <v>1.7476211251E10</v>
      </c>
      <c r="M177" s="7">
        <v>1.7476452883E10</v>
      </c>
      <c r="N177" s="8">
        <f>Folha1!Q38</f>
        <v>17476331805</v>
      </c>
      <c r="O177" s="8" t="str">
        <f>Folha1!S38</f>
        <v>[17476195090,71, 17476468519,96]</v>
      </c>
    </row>
    <row r="178">
      <c r="I178" s="11"/>
      <c r="J178" s="7">
        <v>10240.0</v>
      </c>
      <c r="K178" s="7">
        <v>3.4488788462E10</v>
      </c>
      <c r="L178" s="7">
        <v>3.440141667E10</v>
      </c>
      <c r="M178" s="7">
        <v>3.4414456724E10</v>
      </c>
      <c r="N178" s="8">
        <f>Folha1!Q39</f>
        <v>34434887285</v>
      </c>
      <c r="O178" s="8" t="str">
        <f>Folha1!S39</f>
        <v>[34381552330,54, 34488222240,13]</v>
      </c>
    </row>
    <row r="179">
      <c r="I179" s="9" t="s">
        <v>43</v>
      </c>
      <c r="J179" s="7">
        <v>4096.0</v>
      </c>
      <c r="K179" s="7">
        <v>1.224023768E9</v>
      </c>
      <c r="L179" s="7">
        <v>1.222518633E9</v>
      </c>
      <c r="M179" s="7">
        <v>1.222414957E9</v>
      </c>
      <c r="N179" s="8">
        <f>Folha1!Q40</f>
        <v>1222985786</v>
      </c>
      <c r="O179" s="8" t="str">
        <f>Folha1!S40</f>
        <v>[1221966892,38, 1224004679,62]</v>
      </c>
    </row>
    <row r="180">
      <c r="I180" s="10"/>
      <c r="J180" s="7">
        <v>6144.0</v>
      </c>
      <c r="K180" s="7">
        <v>4.04374837E9</v>
      </c>
      <c r="L180" s="7">
        <v>4.047680651E9</v>
      </c>
      <c r="M180" s="7">
        <v>4.058972602E9</v>
      </c>
      <c r="N180" s="8">
        <f>Folha1!Q41</f>
        <v>4050133874</v>
      </c>
      <c r="O180" s="8" t="str">
        <f>Folha1!S41</f>
        <v>[4041190907,20, 4059076841,47]</v>
      </c>
    </row>
    <row r="181">
      <c r="I181" s="10"/>
      <c r="J181" s="7">
        <v>8192.0</v>
      </c>
      <c r="K181" s="7">
        <v>9.178850527E9</v>
      </c>
      <c r="L181" s="7">
        <v>9.18134662E9</v>
      </c>
      <c r="M181" s="7">
        <v>9.167419977E9</v>
      </c>
      <c r="N181" s="8">
        <f>Folha1!Q42</f>
        <v>9175872375</v>
      </c>
      <c r="O181" s="8" t="str">
        <f>Folha1!S42</f>
        <v>[9167469644,63, 9184275104,71]</v>
      </c>
    </row>
    <row r="182">
      <c r="I182" s="11"/>
      <c r="J182" s="7">
        <v>10240.0</v>
      </c>
      <c r="K182" s="7">
        <v>1.8162530597E10</v>
      </c>
      <c r="L182" s="7">
        <v>1.8130332719E10</v>
      </c>
      <c r="M182" s="7">
        <v>1.8194499294E10</v>
      </c>
      <c r="N182" s="8">
        <f>Folha1!Q43</f>
        <v>18162454203</v>
      </c>
      <c r="O182" s="8" t="str">
        <f>Folha1!S43</f>
        <v>[18126149135,68, 18198759270,99]</v>
      </c>
    </row>
    <row r="184">
      <c r="I184" s="6" t="s">
        <v>1</v>
      </c>
      <c r="J184" s="6" t="s">
        <v>2</v>
      </c>
      <c r="K184" s="6" t="s">
        <v>35</v>
      </c>
      <c r="L184" s="6" t="s">
        <v>36</v>
      </c>
      <c r="M184" s="6" t="s">
        <v>37</v>
      </c>
      <c r="N184" s="6" t="s">
        <v>38</v>
      </c>
      <c r="O184" s="6" t="s">
        <v>39</v>
      </c>
    </row>
    <row r="185">
      <c r="I185" s="9" t="s">
        <v>42</v>
      </c>
      <c r="J185" s="7">
        <v>4096.0</v>
      </c>
      <c r="K185" s="7">
        <v>2.022998071E9</v>
      </c>
      <c r="L185" s="7">
        <v>2.139238248E9</v>
      </c>
      <c r="M185" s="7">
        <v>2.150536213E9</v>
      </c>
      <c r="N185" s="8">
        <f>Folha1!U36</f>
        <v>2104257511</v>
      </c>
      <c r="O185" s="8" t="str">
        <f>Folha1!W36</f>
        <v>[2024368572,33, 2184146449,01]</v>
      </c>
    </row>
    <row r="186">
      <c r="I186" s="10"/>
      <c r="J186" s="7">
        <v>6144.0</v>
      </c>
      <c r="K186" s="7">
        <v>7.045707186E9</v>
      </c>
      <c r="L186" s="7">
        <v>7.222942927E9</v>
      </c>
      <c r="M186" s="7">
        <v>7.274873402E9</v>
      </c>
      <c r="N186" s="8">
        <f>Folha1!U37</f>
        <v>7181174505</v>
      </c>
      <c r="O186" s="8" t="str">
        <f>Folha1!W37</f>
        <v>[7045206393,99, 7317142616,01]</v>
      </c>
    </row>
    <row r="187">
      <c r="I187" s="10"/>
      <c r="J187" s="7">
        <v>8192.0</v>
      </c>
      <c r="K187" s="7">
        <v>1.7208475737E10</v>
      </c>
      <c r="L187" s="7">
        <v>1.7221416685E10</v>
      </c>
      <c r="M187" s="7">
        <v>1.7246361584E10</v>
      </c>
      <c r="N187" s="8">
        <f>Folha1!U38</f>
        <v>17225418002</v>
      </c>
      <c r="O187" s="8" t="str">
        <f>Folha1!W38</f>
        <v>[17203626755,67, 17247209248,33]</v>
      </c>
    </row>
    <row r="188">
      <c r="I188" s="11"/>
      <c r="J188" s="7">
        <v>10240.0</v>
      </c>
      <c r="K188" s="7">
        <v>3.2834305492E10</v>
      </c>
      <c r="L188" s="7">
        <v>3.2492691474E10</v>
      </c>
      <c r="M188" s="7">
        <v>3.2863408186E10</v>
      </c>
      <c r="N188" s="8">
        <f>Folha1!U39</f>
        <v>32730135051</v>
      </c>
      <c r="O188" s="8" t="str">
        <f>Folha1!W39</f>
        <v>[32496862745,58, 32963407355,76]</v>
      </c>
    </row>
    <row r="189">
      <c r="I189" s="9" t="s">
        <v>43</v>
      </c>
      <c r="J189" s="7">
        <v>4096.0</v>
      </c>
      <c r="K189" s="7">
        <v>2.337876955E9</v>
      </c>
      <c r="L189" s="7">
        <v>2.34136137E9</v>
      </c>
      <c r="M189" s="7">
        <v>2.436504933E9</v>
      </c>
      <c r="N189" s="8">
        <f>Folha1!U40</f>
        <v>2371914419</v>
      </c>
      <c r="O189" s="8" t="str">
        <f>Folha1!W40</f>
        <v>[2308586185,08, 2435242653,58]</v>
      </c>
    </row>
    <row r="190">
      <c r="I190" s="10"/>
      <c r="J190" s="7">
        <v>6144.0</v>
      </c>
      <c r="K190" s="7">
        <v>7.779421137E9</v>
      </c>
      <c r="L190" s="7">
        <v>7.813037979E9</v>
      </c>
      <c r="M190" s="7">
        <v>7.76388894E9</v>
      </c>
      <c r="N190" s="8">
        <f>Folha1!U41</f>
        <v>7785449352</v>
      </c>
      <c r="O190" s="8" t="str">
        <f>Folha1!W41</f>
        <v>[7757020604,39, 7813878099,61]</v>
      </c>
    </row>
    <row r="191">
      <c r="I191" s="10"/>
      <c r="J191" s="7">
        <v>8192.0</v>
      </c>
      <c r="K191" s="7">
        <v>1.571219842E10</v>
      </c>
      <c r="L191" s="7">
        <v>1.5695368444E10</v>
      </c>
      <c r="M191" s="7">
        <v>1.5513878319E10</v>
      </c>
      <c r="N191" s="8">
        <f>Folha1!U42</f>
        <v>15640481728</v>
      </c>
      <c r="O191" s="8" t="str">
        <f>Folha1!W42</f>
        <v>[15516047786,72, 15764915668,61]</v>
      </c>
    </row>
    <row r="192">
      <c r="I192" s="11"/>
      <c r="J192" s="7">
        <v>10240.0</v>
      </c>
      <c r="K192" s="7">
        <v>2.9526763847E10</v>
      </c>
      <c r="L192" s="7">
        <v>2.8941911619E10</v>
      </c>
      <c r="M192" s="7">
        <v>2.918785145E10</v>
      </c>
      <c r="N192" s="8">
        <f>Folha1!U43</f>
        <v>29218842305</v>
      </c>
      <c r="O192" s="8" t="str">
        <f>Folha1!W43</f>
        <v>[28886546307,58, 29551138303,08]</v>
      </c>
    </row>
    <row r="194">
      <c r="I194" s="6" t="s">
        <v>1</v>
      </c>
      <c r="J194" s="6" t="s">
        <v>2</v>
      </c>
      <c r="K194" s="6" t="s">
        <v>24</v>
      </c>
      <c r="L194" s="6" t="s">
        <v>30</v>
      </c>
      <c r="M194" s="6" t="s">
        <v>44</v>
      </c>
    </row>
    <row r="195">
      <c r="I195" s="9" t="s">
        <v>42</v>
      </c>
      <c r="J195" s="7">
        <v>4096.0</v>
      </c>
      <c r="K195" s="7">
        <f>Folha1!AA36</f>
        <v>15765.56649</v>
      </c>
      <c r="L195" s="7">
        <f>Folha1!Y36</f>
        <v>4.791152067</v>
      </c>
      <c r="M195" s="7">
        <f>Folha1!Z36</f>
        <v>0.5988940083</v>
      </c>
    </row>
    <row r="196">
      <c r="I196" s="10"/>
      <c r="J196" s="7">
        <v>6144.0</v>
      </c>
      <c r="K196" s="7">
        <f>Folha1!AA37</f>
        <v>16393.58431</v>
      </c>
      <c r="L196" s="7">
        <f>Folha1!Y37</f>
        <v>4.907875361</v>
      </c>
      <c r="M196" s="7">
        <f>Folha1!Z37</f>
        <v>0.6134844201</v>
      </c>
    </row>
    <row r="197">
      <c r="I197" s="10"/>
      <c r="J197" s="7">
        <v>8192.0</v>
      </c>
      <c r="K197" s="7">
        <f>Folha1!AA38</f>
        <v>15479.24805</v>
      </c>
      <c r="L197" s="7">
        <f>Folha1!Y38</f>
        <v>4.699907083</v>
      </c>
      <c r="M197" s="7">
        <f>Folha1!Z38</f>
        <v>0.5874883854</v>
      </c>
    </row>
    <row r="198">
      <c r="I198" s="11"/>
      <c r="J198" s="7">
        <v>10240.0</v>
      </c>
      <c r="K198" s="7">
        <f>Folha1!AA39</f>
        <v>14278.00703</v>
      </c>
      <c r="L198" s="7">
        <f>Folha1!Y39</f>
        <v>4.285012688</v>
      </c>
      <c r="M198" s="7">
        <f>Folha1!Z39</f>
        <v>0.535626586</v>
      </c>
    </row>
    <row r="199">
      <c r="I199" s="9" t="s">
        <v>43</v>
      </c>
      <c r="J199" s="7">
        <v>4096.0</v>
      </c>
      <c r="K199" s="7">
        <f>Folha1!AA40</f>
        <v>3644.886586</v>
      </c>
      <c r="L199" s="7">
        <f>Folha1!Y40</f>
        <v>1.107680204</v>
      </c>
      <c r="M199" s="7">
        <f>Folha1!Z40</f>
        <v>0.1384600255</v>
      </c>
    </row>
    <row r="200">
      <c r="I200" s="10"/>
      <c r="J200" s="7">
        <v>6144.0</v>
      </c>
      <c r="K200" s="7">
        <f>Folha1!AA41</f>
        <v>4261.180344</v>
      </c>
      <c r="L200" s="7">
        <f>Folha1!Y41</f>
        <v>1.275702838</v>
      </c>
      <c r="M200" s="7">
        <f>Folha1!Z41</f>
        <v>0.1594628547</v>
      </c>
    </row>
    <row r="201">
      <c r="I201" s="10"/>
      <c r="J201" s="7">
        <v>8192.0</v>
      </c>
      <c r="K201" s="7">
        <f>Folha1!AA42</f>
        <v>4436.925813</v>
      </c>
      <c r="L201" s="7">
        <f>Folha1!Y42</f>
        <v>1.347167446</v>
      </c>
      <c r="M201" s="7">
        <f>Folha1!Z42</f>
        <v>0.1683959307</v>
      </c>
    </row>
    <row r="202">
      <c r="I202" s="11"/>
      <c r="J202" s="7">
        <v>10240.0</v>
      </c>
      <c r="K202" s="7">
        <f>Folha1!AA43</f>
        <v>4510.080075</v>
      </c>
      <c r="L202" s="7">
        <f>Folha1!Y43</f>
        <v>1.353532765</v>
      </c>
      <c r="M202" s="7">
        <f>Folha1!Z43</f>
        <v>0.1691915957</v>
      </c>
    </row>
  </sheetData>
  <mergeCells count="20">
    <mergeCell ref="I109:I112"/>
    <mergeCell ref="I113:I116"/>
    <mergeCell ref="I117:I120"/>
    <mergeCell ref="I123:I126"/>
    <mergeCell ref="I127:I130"/>
    <mergeCell ref="I131:I134"/>
    <mergeCell ref="I137:I140"/>
    <mergeCell ref="I179:I182"/>
    <mergeCell ref="I175:I178"/>
    <mergeCell ref="I189:I192"/>
    <mergeCell ref="I185:I188"/>
    <mergeCell ref="I199:I202"/>
    <mergeCell ref="I195:I198"/>
    <mergeCell ref="I141:I144"/>
    <mergeCell ref="I145:I148"/>
    <mergeCell ref="I151:I154"/>
    <mergeCell ref="I155:I158"/>
    <mergeCell ref="I159:I162"/>
    <mergeCell ref="I165:I168"/>
    <mergeCell ref="I169:I172"/>
  </mergeCells>
  <drawing r:id="rId1"/>
</worksheet>
</file>