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rs\Documents\SBC1802\"/>
    </mc:Choice>
  </mc:AlternateContent>
  <xr:revisionPtr revIDLastSave="0" documentId="13_ncr:1_{1A843B30-A78C-419D-88A3-A8EA77D50F9B}" xr6:coauthVersionLast="47" xr6:coauthVersionMax="47" xr10:uidLastSave="{00000000-0000-0000-0000-000000000000}"/>
  <bookViews>
    <workbookView xWindow="380" yWindow="270" windowWidth="17930" windowHeight="10530" xr2:uid="{E6317DB6-1395-40AB-B574-B66DE8210E2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1" l="1"/>
  <c r="J40" i="1"/>
  <c r="K40" i="1" s="1"/>
  <c r="J39" i="1"/>
  <c r="K39" i="1" s="1"/>
  <c r="J46" i="1"/>
  <c r="J45" i="1"/>
  <c r="J48" i="1"/>
  <c r="J44" i="1"/>
  <c r="K44" i="1" s="1"/>
  <c r="J43" i="1"/>
  <c r="K43" i="1" s="1"/>
  <c r="J42" i="1"/>
  <c r="K42" i="1" s="1"/>
  <c r="J41" i="1"/>
  <c r="K41" i="1" s="1"/>
  <c r="J38" i="1"/>
  <c r="K38" i="1" s="1"/>
  <c r="J34" i="1"/>
  <c r="K34" i="1" s="1"/>
  <c r="J37" i="1"/>
  <c r="K37" i="1" s="1"/>
  <c r="J36" i="1"/>
  <c r="K36" i="1" s="1"/>
  <c r="J35" i="1"/>
  <c r="K35" i="1" s="1"/>
  <c r="J33" i="1"/>
  <c r="K33" i="1" s="1"/>
  <c r="J32" i="1"/>
  <c r="K32" i="1" s="1"/>
  <c r="J31" i="1"/>
  <c r="K31" i="1" s="1"/>
  <c r="J30" i="1"/>
  <c r="K30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K19" i="1" l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 l="1"/>
  <c r="K27" i="1" s="1"/>
</calcChain>
</file>

<file path=xl/sharedStrings.xml><?xml version="1.0" encoding="utf-8"?>
<sst xmlns="http://schemas.openxmlformats.org/spreadsheetml/2006/main" count="307" uniqueCount="214">
  <si>
    <t>Qty</t>
  </si>
  <si>
    <t>Description</t>
  </si>
  <si>
    <t>Manufacturer</t>
  </si>
  <si>
    <t>Manufacturer #</t>
  </si>
  <si>
    <t>Vendor</t>
  </si>
  <si>
    <t>Vendor #</t>
  </si>
  <si>
    <t>Price</t>
  </si>
  <si>
    <t>Total</t>
  </si>
  <si>
    <t>CMOS 8-bit Microprocessor</t>
  </si>
  <si>
    <t>Component</t>
  </si>
  <si>
    <t>Harris</t>
  </si>
  <si>
    <t>CDP1805ACE</t>
  </si>
  <si>
    <t>Ebay</t>
  </si>
  <si>
    <t>Various</t>
  </si>
  <si>
    <t>Toshiba</t>
  </si>
  <si>
    <t>Digikey</t>
  </si>
  <si>
    <t>TC74HC373APF-ND</t>
  </si>
  <si>
    <t>U1</t>
  </si>
  <si>
    <t>TC74HC373APF</t>
  </si>
  <si>
    <t>74HC373</t>
  </si>
  <si>
    <t>U2</t>
  </si>
  <si>
    <t>DS1233</t>
  </si>
  <si>
    <t>U3</t>
  </si>
  <si>
    <t>Maxim</t>
  </si>
  <si>
    <t>DS1233D-10+-ND</t>
  </si>
  <si>
    <t>DS1233D-10+</t>
  </si>
  <si>
    <t>62256</t>
  </si>
  <si>
    <t>U4,U5</t>
  </si>
  <si>
    <t>1450-1033-ND</t>
  </si>
  <si>
    <t>AS6C62256-55PCN</t>
  </si>
  <si>
    <t>Alliance</t>
  </si>
  <si>
    <t>27C256</t>
  </si>
  <si>
    <t>U6</t>
  </si>
  <si>
    <t>AT27C256R-70PU-ND</t>
  </si>
  <si>
    <t>AT27C256R-70PU</t>
  </si>
  <si>
    <t>Microchip</t>
  </si>
  <si>
    <t>IC Supervisor</t>
  </si>
  <si>
    <t>Mouser</t>
  </si>
  <si>
    <t>DS1321+</t>
  </si>
  <si>
    <t>DS1321</t>
  </si>
  <si>
    <t>U7</t>
  </si>
  <si>
    <t>700-DS1321</t>
  </si>
  <si>
    <t>ATF750C</t>
  </si>
  <si>
    <t>Part #</t>
  </si>
  <si>
    <t>U8</t>
  </si>
  <si>
    <t xml:space="preserve">556-AF750CL15PU </t>
  </si>
  <si>
    <t>74HC175</t>
  </si>
  <si>
    <t>Texas Ins</t>
  </si>
  <si>
    <t>SN74HC175N</t>
  </si>
  <si>
    <t>296-8257-5-ND</t>
  </si>
  <si>
    <t>74HC365</t>
  </si>
  <si>
    <t>SN74HC365N</t>
  </si>
  <si>
    <t>296-8304-5-ND</t>
  </si>
  <si>
    <t>CDP1877</t>
  </si>
  <si>
    <t>Prog Interrupt Controller</t>
  </si>
  <si>
    <t>Octal D-Latch</t>
  </si>
  <si>
    <t>32KB SRAM</t>
  </si>
  <si>
    <t>32KB EPROM</t>
  </si>
  <si>
    <t>Non-Volatile Memory Controller</t>
  </si>
  <si>
    <t>Hex Bus Drivers</t>
  </si>
  <si>
    <t>U10,U13</t>
  </si>
  <si>
    <t>U11</t>
  </si>
  <si>
    <t>ATF22V10</t>
  </si>
  <si>
    <t>CPLD</t>
  </si>
  <si>
    <t>U12</t>
  </si>
  <si>
    <t>EE PLD</t>
  </si>
  <si>
    <t>ATF22V10C-10PU</t>
  </si>
  <si>
    <t>ATF22V10C-10PU-ND</t>
  </si>
  <si>
    <t>CDP1854</t>
  </si>
  <si>
    <t>UART</t>
  </si>
  <si>
    <t>U14</t>
  </si>
  <si>
    <t>CDP1854ACE</t>
  </si>
  <si>
    <t>MAX232</t>
  </si>
  <si>
    <t>U15</t>
  </si>
  <si>
    <t>RS-232 Transceiver</t>
  </si>
  <si>
    <t>296-1402-5-ND</t>
  </si>
  <si>
    <t>MAX232N</t>
  </si>
  <si>
    <t>Dual Baud Rate Generator</t>
  </si>
  <si>
    <t>U16</t>
  </si>
  <si>
    <t>SMCS</t>
  </si>
  <si>
    <t>COM8136</t>
  </si>
  <si>
    <t>Quad D Flip-Flops</t>
  </si>
  <si>
    <t>U9, U17</t>
  </si>
  <si>
    <t>74HC245</t>
  </si>
  <si>
    <t>TC74HC245APF</t>
  </si>
  <si>
    <t>Octal Bus Transceiver</t>
  </si>
  <si>
    <t>TC74HC245APF-ND</t>
  </si>
  <si>
    <t>CDP1879</t>
  </si>
  <si>
    <t>Real Time Clock</t>
  </si>
  <si>
    <t>U21</t>
  </si>
  <si>
    <t>RCA</t>
  </si>
  <si>
    <t>CDP1879CEI</t>
  </si>
  <si>
    <t>Crystal Oscillator</t>
  </si>
  <si>
    <t>U22</t>
  </si>
  <si>
    <t>Abracon</t>
  </si>
  <si>
    <t>ACH-32.768MHZ-EK</t>
  </si>
  <si>
    <t>32768Hz</t>
  </si>
  <si>
    <t>535-9178-5-ND</t>
  </si>
  <si>
    <t>U18,U19,U20,U23</t>
  </si>
  <si>
    <t>U24,U25</t>
  </si>
  <si>
    <t>CD4049</t>
  </si>
  <si>
    <t>74HC240</t>
  </si>
  <si>
    <t>296-2055-5-ND</t>
  </si>
  <si>
    <t>Hex Inverter</t>
  </si>
  <si>
    <t>CD4049UBE</t>
  </si>
  <si>
    <t>U26</t>
  </si>
  <si>
    <t>296-1580-5-ND</t>
  </si>
  <si>
    <t>SN74HC240N</t>
  </si>
  <si>
    <t>Octal Buffer Line Driver</t>
  </si>
  <si>
    <t>74HC04</t>
  </si>
  <si>
    <t>SN74HC04N</t>
  </si>
  <si>
    <t>U27</t>
  </si>
  <si>
    <t>296-1566-5-ND</t>
  </si>
  <si>
    <t>74HC32</t>
  </si>
  <si>
    <t>74HC14</t>
  </si>
  <si>
    <t>74HC74</t>
  </si>
  <si>
    <t>U28</t>
  </si>
  <si>
    <t>U29</t>
  </si>
  <si>
    <t>U30</t>
  </si>
  <si>
    <t>296-1577-5-ND</t>
  </si>
  <si>
    <t>Hex Inverters, Schmitt Trigger</t>
  </si>
  <si>
    <t>SN74HC14N</t>
  </si>
  <si>
    <t>296-1589-5-ND</t>
  </si>
  <si>
    <t>SN74HC32N</t>
  </si>
  <si>
    <t>Quad OR Gates</t>
  </si>
  <si>
    <t>SN74HC74N</t>
  </si>
  <si>
    <t>Dua D Flip-Flop</t>
  </si>
  <si>
    <t>296-1602-5-ND</t>
  </si>
  <si>
    <t>Integrated Circuits:</t>
  </si>
  <si>
    <t>Total:</t>
  </si>
  <si>
    <t>Discrete Components:</t>
  </si>
  <si>
    <t>R1,R5</t>
  </si>
  <si>
    <t>Stackpole</t>
  </si>
  <si>
    <t>1k, 1%</t>
  </si>
  <si>
    <t>R4</t>
  </si>
  <si>
    <t>CF14JT10K0CT-ND</t>
  </si>
  <si>
    <t>CF14JT10K0</t>
  </si>
  <si>
    <t>R10,R11</t>
  </si>
  <si>
    <t>RNF14FTD1K00CT-ND</t>
  </si>
  <si>
    <t>RNF14FTD1K00</t>
  </si>
  <si>
    <t>CF12JT560RCT-ND</t>
  </si>
  <si>
    <t>CF12JT560R</t>
  </si>
  <si>
    <t>R13</t>
  </si>
  <si>
    <t>CF18JT4K70CT-ND</t>
  </si>
  <si>
    <t>R2,R3,R6,R7,R8,R12</t>
  </si>
  <si>
    <t>10M Ohms</t>
  </si>
  <si>
    <t>560 Ohms</t>
  </si>
  <si>
    <t>10k Ohms</t>
  </si>
  <si>
    <t>4.7k Ohms</t>
  </si>
  <si>
    <t>82k Ohms</t>
  </si>
  <si>
    <t>18k Ohms</t>
  </si>
  <si>
    <t>R14</t>
  </si>
  <si>
    <t>R15</t>
  </si>
  <si>
    <t>CF18JT4K70</t>
  </si>
  <si>
    <t>CF18JT82K0CT-ND</t>
  </si>
  <si>
    <t>CF18JT82K0</t>
  </si>
  <si>
    <t>CF14JT18K0CT-ND</t>
  </si>
  <si>
    <t>CF14JT18K0</t>
  </si>
  <si>
    <t>D1</t>
  </si>
  <si>
    <t>D2,D3,D4</t>
  </si>
  <si>
    <t>1N5340</t>
  </si>
  <si>
    <t xml:space="preserve">Resistor, 5%, 1/4 Watt, Axial </t>
  </si>
  <si>
    <t>Zener Diode, 6V,  5W</t>
  </si>
  <si>
    <t>Resistor, 1%, 1/4 Watt, Axial</t>
  </si>
  <si>
    <t>CF14JT10M0CT-ND</t>
  </si>
  <si>
    <t>CF14JT10M0</t>
  </si>
  <si>
    <t>Onsemi</t>
  </si>
  <si>
    <t>1N5340BRLG</t>
  </si>
  <si>
    <t>1N5340BRLGOSCT-ND</t>
  </si>
  <si>
    <t>1N914CT-ND</t>
  </si>
  <si>
    <t>1N914TR</t>
  </si>
  <si>
    <t>Diode, Small Signal, 100V, 200mA</t>
  </si>
  <si>
    <t>1N914</t>
  </si>
  <si>
    <t>22pF</t>
  </si>
  <si>
    <t>Capacitor, Ceramic Mono</t>
  </si>
  <si>
    <t>C1,C2,C5,C6</t>
  </si>
  <si>
    <t>0.01uF</t>
  </si>
  <si>
    <t>1uF</t>
  </si>
  <si>
    <t>1nF</t>
  </si>
  <si>
    <t>C7,C8,C9,C10</t>
  </si>
  <si>
    <t>C3,C4,C11,C12</t>
  </si>
  <si>
    <t>C13,C14,C19</t>
  </si>
  <si>
    <t>Capacitor, Electrolytic</t>
  </si>
  <si>
    <t>10uF</t>
  </si>
  <si>
    <t>Capacitor, 6V, Electrolytic</t>
  </si>
  <si>
    <t>C17</t>
  </si>
  <si>
    <t>C18</t>
  </si>
  <si>
    <t>Y1</t>
  </si>
  <si>
    <t>Y2</t>
  </si>
  <si>
    <t xml:space="preserve"> </t>
  </si>
  <si>
    <t>2.5MHz</t>
  </si>
  <si>
    <t>ECS</t>
  </si>
  <si>
    <t>X1003-ND</t>
  </si>
  <si>
    <t>ECS-25-S-1X</t>
  </si>
  <si>
    <t>Crystal, 2.5000 MHz</t>
  </si>
  <si>
    <t>X1014-ND</t>
  </si>
  <si>
    <t>Crystal, 4.9152 MHz</t>
  </si>
  <si>
    <t>4.9152MHz</t>
  </si>
  <si>
    <t>ECS-49-20-1X</t>
  </si>
  <si>
    <t>Vishay</t>
  </si>
  <si>
    <t>BC5261CT-ND</t>
  </si>
  <si>
    <t>VY1220K31U2JQ6TV0</t>
  </si>
  <si>
    <t>S103M47Z5UN63J7R</t>
  </si>
  <si>
    <t>1255PH-ND</t>
  </si>
  <si>
    <t>Capacitor, Ceramic, Radial</t>
  </si>
  <si>
    <t>Kyocera</t>
  </si>
  <si>
    <t>478-12959-1-ND</t>
  </si>
  <si>
    <t>Capacitor, Tantalum, 35V, Radial</t>
  </si>
  <si>
    <t>TAP105K025SRW</t>
  </si>
  <si>
    <t>VY1102M35Y5UQ6TV0</t>
  </si>
  <si>
    <t>BC5260CT-ND</t>
  </si>
  <si>
    <t>C15,C16</t>
  </si>
  <si>
    <t>???</t>
  </si>
  <si>
    <t>C20-C44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</si>
</sst>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u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left"/>
    </xf>
    <xf numFmtId="49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0" fillId="0" borderId="0" xfId="0" quotePrefix="1"/>
    <xf numFmtId="0" fontId="4" fillId="0" borderId="0" xfId="0" applyFont="1" applyAlignment="1">
      <alignment horizontal="left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om/en/supplier-centers/abrac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C239-1DEB-41A7-90F5-CE98D6488A75}">
  <dimension ref="A2:N51"/>
  <sheetViews>
    <sheetView tabSelected="1" topLeftCell="A31" workbookViewId="0">
      <selection activeCell="B48" sqref="B48"/>
    </sheetView>
  </sheetViews>
  <sheetFormatPr defaultRowHeight="14.5" x14ac:dyDescent="0.35"/>
  <cols>
    <col min="2" max="2" width="11.453125" bestFit="1" customWidth="1"/>
    <col min="3" max="3" width="30.26953125" style="1" customWidth="1"/>
    <col min="4" max="4" width="16.6328125" bestFit="1" customWidth="1"/>
    <col min="5" max="5" width="11.26953125" bestFit="1" customWidth="1"/>
    <col min="6" max="6" width="19.54296875" bestFit="1" customWidth="1"/>
    <col min="8" max="8" width="18.7265625" bestFit="1" customWidth="1"/>
  </cols>
  <sheetData>
    <row r="2" spans="1:14" x14ac:dyDescent="0.35">
      <c r="A2" s="12" t="s">
        <v>128</v>
      </c>
      <c r="B2" s="12"/>
      <c r="C2"/>
    </row>
    <row r="3" spans="1:14" x14ac:dyDescent="0.35">
      <c r="A3" s="1" t="s">
        <v>0</v>
      </c>
      <c r="B3" s="1" t="s">
        <v>43</v>
      </c>
      <c r="C3" s="1" t="s">
        <v>1</v>
      </c>
      <c r="D3" s="1" t="s">
        <v>9</v>
      </c>
      <c r="E3" s="1" t="s">
        <v>2</v>
      </c>
      <c r="F3" s="2" t="s">
        <v>3</v>
      </c>
      <c r="G3" s="1" t="s">
        <v>4</v>
      </c>
      <c r="H3" s="2" t="s">
        <v>5</v>
      </c>
      <c r="I3" s="3" t="s">
        <v>6</v>
      </c>
      <c r="J3" s="3" t="s">
        <v>0</v>
      </c>
      <c r="K3" s="3" t="s">
        <v>7</v>
      </c>
    </row>
    <row r="4" spans="1:14" x14ac:dyDescent="0.35">
      <c r="A4">
        <v>1</v>
      </c>
      <c r="B4" t="s">
        <v>11</v>
      </c>
      <c r="C4" s="7" t="s">
        <v>8</v>
      </c>
      <c r="D4" s="6" t="s">
        <v>17</v>
      </c>
      <c r="E4" t="s">
        <v>10</v>
      </c>
      <c r="F4" t="s">
        <v>11</v>
      </c>
      <c r="G4" t="s">
        <v>12</v>
      </c>
      <c r="H4" t="s">
        <v>13</v>
      </c>
      <c r="I4" s="5">
        <v>5.99</v>
      </c>
      <c r="J4">
        <v>1</v>
      </c>
      <c r="K4" s="5">
        <f>I4*J4</f>
        <v>5.99</v>
      </c>
    </row>
    <row r="5" spans="1:14" x14ac:dyDescent="0.35">
      <c r="A5">
        <v>1</v>
      </c>
      <c r="B5" t="s">
        <v>19</v>
      </c>
      <c r="C5" s="7" t="s">
        <v>55</v>
      </c>
      <c r="D5" s="6" t="s">
        <v>20</v>
      </c>
      <c r="E5" t="s">
        <v>14</v>
      </c>
      <c r="F5" t="s">
        <v>18</v>
      </c>
      <c r="G5" t="s">
        <v>15</v>
      </c>
      <c r="H5" t="s">
        <v>16</v>
      </c>
      <c r="I5" s="5">
        <v>0.56999999999999995</v>
      </c>
      <c r="J5">
        <v>1</v>
      </c>
      <c r="K5" s="5">
        <f t="shared" ref="K5:K26" si="0">I5*J5</f>
        <v>0.56999999999999995</v>
      </c>
      <c r="N5" s="4"/>
    </row>
    <row r="6" spans="1:14" x14ac:dyDescent="0.35">
      <c r="A6">
        <v>1</v>
      </c>
      <c r="B6" t="s">
        <v>21</v>
      </c>
      <c r="C6" s="7" t="s">
        <v>36</v>
      </c>
      <c r="D6" s="6" t="s">
        <v>22</v>
      </c>
      <c r="E6" t="s">
        <v>23</v>
      </c>
      <c r="F6" t="s">
        <v>25</v>
      </c>
      <c r="G6" t="s">
        <v>15</v>
      </c>
      <c r="H6" s="9" t="s">
        <v>24</v>
      </c>
      <c r="I6" s="5">
        <v>2.0299999999999998</v>
      </c>
      <c r="J6">
        <v>1</v>
      </c>
      <c r="K6" s="5">
        <f t="shared" si="0"/>
        <v>2.0299999999999998</v>
      </c>
    </row>
    <row r="7" spans="1:14" x14ac:dyDescent="0.35">
      <c r="A7">
        <v>2</v>
      </c>
      <c r="B7" s="11" t="s">
        <v>26</v>
      </c>
      <c r="C7" s="10" t="s">
        <v>56</v>
      </c>
      <c r="D7" s="6" t="s">
        <v>27</v>
      </c>
      <c r="E7" t="s">
        <v>30</v>
      </c>
      <c r="F7" t="s">
        <v>29</v>
      </c>
      <c r="G7" t="s">
        <v>15</v>
      </c>
      <c r="H7" t="s">
        <v>28</v>
      </c>
      <c r="I7" s="5">
        <v>5.0599999999999996</v>
      </c>
      <c r="J7">
        <f>A7</f>
        <v>2</v>
      </c>
      <c r="K7" s="5">
        <f t="shared" si="0"/>
        <v>10.119999999999999</v>
      </c>
    </row>
    <row r="8" spans="1:14" x14ac:dyDescent="0.35">
      <c r="A8">
        <v>1</v>
      </c>
      <c r="B8" t="s">
        <v>31</v>
      </c>
      <c r="C8" s="10" t="s">
        <v>57</v>
      </c>
      <c r="D8" s="6" t="s">
        <v>32</v>
      </c>
      <c r="E8" t="s">
        <v>35</v>
      </c>
      <c r="F8" t="s">
        <v>34</v>
      </c>
      <c r="G8" t="s">
        <v>15</v>
      </c>
      <c r="H8" t="s">
        <v>33</v>
      </c>
      <c r="I8" s="5">
        <v>2.76</v>
      </c>
      <c r="J8">
        <f t="shared" ref="J8:J26" si="1">A8</f>
        <v>1</v>
      </c>
      <c r="K8" s="5">
        <f t="shared" si="0"/>
        <v>2.76</v>
      </c>
    </row>
    <row r="9" spans="1:14" x14ac:dyDescent="0.35">
      <c r="A9">
        <v>1</v>
      </c>
      <c r="B9" t="s">
        <v>39</v>
      </c>
      <c r="C9" s="7" t="s">
        <v>58</v>
      </c>
      <c r="D9" s="6" t="s">
        <v>40</v>
      </c>
      <c r="E9" t="s">
        <v>23</v>
      </c>
      <c r="F9" t="s">
        <v>38</v>
      </c>
      <c r="G9" t="s">
        <v>37</v>
      </c>
      <c r="H9" t="s">
        <v>41</v>
      </c>
      <c r="I9" s="5">
        <v>11.82</v>
      </c>
      <c r="J9">
        <f t="shared" si="1"/>
        <v>1</v>
      </c>
      <c r="K9" s="5">
        <f t="shared" si="0"/>
        <v>11.82</v>
      </c>
    </row>
    <row r="10" spans="1:14" x14ac:dyDescent="0.35">
      <c r="A10">
        <v>1</v>
      </c>
      <c r="B10" t="s">
        <v>42</v>
      </c>
      <c r="C10" s="7" t="s">
        <v>63</v>
      </c>
      <c r="D10" s="6" t="s">
        <v>44</v>
      </c>
      <c r="E10" t="s">
        <v>35</v>
      </c>
      <c r="F10" t="s">
        <v>45</v>
      </c>
      <c r="G10" t="s">
        <v>37</v>
      </c>
      <c r="H10" t="s">
        <v>45</v>
      </c>
      <c r="I10" s="5">
        <v>4.1900000000000004</v>
      </c>
      <c r="J10">
        <f t="shared" si="1"/>
        <v>1</v>
      </c>
      <c r="K10" s="5">
        <f t="shared" si="0"/>
        <v>4.1900000000000004</v>
      </c>
    </row>
    <row r="11" spans="1:14" x14ac:dyDescent="0.35">
      <c r="A11">
        <v>2</v>
      </c>
      <c r="B11" t="s">
        <v>46</v>
      </c>
      <c r="C11" s="7" t="s">
        <v>81</v>
      </c>
      <c r="D11" s="6" t="s">
        <v>82</v>
      </c>
      <c r="E11" t="s">
        <v>47</v>
      </c>
      <c r="F11" t="s">
        <v>48</v>
      </c>
      <c r="G11" t="s">
        <v>15</v>
      </c>
      <c r="H11" s="9" t="s">
        <v>49</v>
      </c>
      <c r="I11" s="5">
        <v>0.88</v>
      </c>
      <c r="J11">
        <f t="shared" si="1"/>
        <v>2</v>
      </c>
      <c r="K11" s="5">
        <f t="shared" si="0"/>
        <v>1.76</v>
      </c>
    </row>
    <row r="12" spans="1:14" x14ac:dyDescent="0.35">
      <c r="A12">
        <v>2</v>
      </c>
      <c r="B12" t="s">
        <v>50</v>
      </c>
      <c r="C12" s="7" t="s">
        <v>59</v>
      </c>
      <c r="D12" s="6" t="s">
        <v>60</v>
      </c>
      <c r="E12" t="s">
        <v>47</v>
      </c>
      <c r="F12" t="s">
        <v>51</v>
      </c>
      <c r="G12" t="s">
        <v>15</v>
      </c>
      <c r="H12" t="s">
        <v>52</v>
      </c>
      <c r="I12" s="5">
        <v>0.88</v>
      </c>
      <c r="J12">
        <f t="shared" si="1"/>
        <v>2</v>
      </c>
      <c r="K12" s="5">
        <f t="shared" si="0"/>
        <v>1.76</v>
      </c>
    </row>
    <row r="13" spans="1:14" x14ac:dyDescent="0.35">
      <c r="A13">
        <v>1</v>
      </c>
      <c r="B13" t="s">
        <v>53</v>
      </c>
      <c r="C13" s="7" t="s">
        <v>54</v>
      </c>
      <c r="D13" s="6" t="s">
        <v>61</v>
      </c>
      <c r="E13" t="s">
        <v>10</v>
      </c>
      <c r="F13" t="s">
        <v>53</v>
      </c>
      <c r="G13" t="s">
        <v>12</v>
      </c>
      <c r="H13" t="s">
        <v>13</v>
      </c>
      <c r="I13" s="5">
        <v>9.99</v>
      </c>
      <c r="J13">
        <f t="shared" si="1"/>
        <v>1</v>
      </c>
      <c r="K13" s="5">
        <f t="shared" si="0"/>
        <v>9.99</v>
      </c>
    </row>
    <row r="14" spans="1:14" x14ac:dyDescent="0.35">
      <c r="A14">
        <v>1</v>
      </c>
      <c r="B14" t="s">
        <v>62</v>
      </c>
      <c r="C14" s="7" t="s">
        <v>65</v>
      </c>
      <c r="D14" s="6" t="s">
        <v>64</v>
      </c>
      <c r="E14" t="s">
        <v>35</v>
      </c>
      <c r="F14" t="s">
        <v>66</v>
      </c>
      <c r="G14" t="s">
        <v>15</v>
      </c>
      <c r="H14" t="s">
        <v>67</v>
      </c>
      <c r="I14" s="5">
        <v>2.63</v>
      </c>
      <c r="J14">
        <f t="shared" si="1"/>
        <v>1</v>
      </c>
      <c r="K14" s="5">
        <f t="shared" si="0"/>
        <v>2.63</v>
      </c>
    </row>
    <row r="15" spans="1:14" x14ac:dyDescent="0.35">
      <c r="A15">
        <v>1</v>
      </c>
      <c r="B15" t="s">
        <v>68</v>
      </c>
      <c r="C15" s="7" t="s">
        <v>69</v>
      </c>
      <c r="D15" s="6" t="s">
        <v>70</v>
      </c>
      <c r="E15" t="s">
        <v>10</v>
      </c>
      <c r="F15" t="s">
        <v>71</v>
      </c>
      <c r="G15" t="s">
        <v>12</v>
      </c>
      <c r="H15" t="s">
        <v>13</v>
      </c>
      <c r="I15" s="5">
        <v>10.99</v>
      </c>
      <c r="J15">
        <f t="shared" si="1"/>
        <v>1</v>
      </c>
      <c r="K15" s="5">
        <f t="shared" si="0"/>
        <v>10.99</v>
      </c>
    </row>
    <row r="16" spans="1:14" x14ac:dyDescent="0.35">
      <c r="A16">
        <v>1</v>
      </c>
      <c r="B16" t="s">
        <v>72</v>
      </c>
      <c r="C16" s="7" t="s">
        <v>74</v>
      </c>
      <c r="D16" s="6" t="s">
        <v>73</v>
      </c>
      <c r="E16" t="s">
        <v>47</v>
      </c>
      <c r="F16" t="s">
        <v>76</v>
      </c>
      <c r="G16" t="s">
        <v>15</v>
      </c>
      <c r="H16" t="s">
        <v>75</v>
      </c>
      <c r="I16" s="5">
        <v>1.96</v>
      </c>
      <c r="J16">
        <f t="shared" si="1"/>
        <v>1</v>
      </c>
      <c r="K16" s="5">
        <f t="shared" si="0"/>
        <v>1.96</v>
      </c>
    </row>
    <row r="17" spans="1:11" x14ac:dyDescent="0.35">
      <c r="A17">
        <v>1</v>
      </c>
      <c r="B17" t="s">
        <v>80</v>
      </c>
      <c r="C17" s="7" t="s">
        <v>77</v>
      </c>
      <c r="D17" s="6" t="s">
        <v>78</v>
      </c>
      <c r="E17" t="s">
        <v>79</v>
      </c>
      <c r="F17" t="s">
        <v>80</v>
      </c>
      <c r="G17" t="s">
        <v>12</v>
      </c>
      <c r="H17" t="s">
        <v>13</v>
      </c>
      <c r="I17" s="5">
        <v>14.96</v>
      </c>
      <c r="J17">
        <f t="shared" si="1"/>
        <v>1</v>
      </c>
      <c r="K17" s="5">
        <f t="shared" si="0"/>
        <v>14.96</v>
      </c>
    </row>
    <row r="18" spans="1:11" x14ac:dyDescent="0.35">
      <c r="A18">
        <v>4</v>
      </c>
      <c r="B18" t="s">
        <v>83</v>
      </c>
      <c r="C18" s="7" t="s">
        <v>85</v>
      </c>
      <c r="D18" s="6" t="s">
        <v>98</v>
      </c>
      <c r="E18" t="s">
        <v>14</v>
      </c>
      <c r="F18" t="s">
        <v>84</v>
      </c>
      <c r="G18" t="s">
        <v>15</v>
      </c>
      <c r="H18" t="s">
        <v>86</v>
      </c>
      <c r="I18" s="5">
        <v>0.56999999999999995</v>
      </c>
      <c r="J18">
        <f t="shared" si="1"/>
        <v>4</v>
      </c>
      <c r="K18" s="5">
        <f t="shared" si="0"/>
        <v>2.2799999999999998</v>
      </c>
    </row>
    <row r="19" spans="1:11" x14ac:dyDescent="0.35">
      <c r="A19">
        <v>1</v>
      </c>
      <c r="B19" t="s">
        <v>87</v>
      </c>
      <c r="C19" s="7" t="s">
        <v>88</v>
      </c>
      <c r="D19" s="6" t="s">
        <v>89</v>
      </c>
      <c r="E19" t="s">
        <v>90</v>
      </c>
      <c r="F19" t="s">
        <v>91</v>
      </c>
      <c r="G19" t="s">
        <v>12</v>
      </c>
      <c r="H19" t="s">
        <v>13</v>
      </c>
      <c r="I19" s="5">
        <v>13.49</v>
      </c>
      <c r="J19">
        <f t="shared" si="1"/>
        <v>1</v>
      </c>
      <c r="K19" s="5">
        <f t="shared" si="0"/>
        <v>13.49</v>
      </c>
    </row>
    <row r="20" spans="1:11" x14ac:dyDescent="0.35">
      <c r="A20">
        <v>1</v>
      </c>
      <c r="B20" t="s">
        <v>96</v>
      </c>
      <c r="C20" s="7" t="s">
        <v>92</v>
      </c>
      <c r="D20" s="6" t="s">
        <v>93</v>
      </c>
      <c r="E20" t="s">
        <v>94</v>
      </c>
      <c r="F20" t="s">
        <v>95</v>
      </c>
      <c r="G20" t="s">
        <v>15</v>
      </c>
      <c r="H20" t="s">
        <v>97</v>
      </c>
      <c r="I20" s="5">
        <v>1.77</v>
      </c>
      <c r="J20">
        <f t="shared" si="1"/>
        <v>1</v>
      </c>
      <c r="K20" s="5">
        <f t="shared" si="0"/>
        <v>1.77</v>
      </c>
    </row>
    <row r="21" spans="1:11" x14ac:dyDescent="0.35">
      <c r="A21">
        <v>2</v>
      </c>
      <c r="B21" t="s">
        <v>100</v>
      </c>
      <c r="C21" s="7" t="s">
        <v>103</v>
      </c>
      <c r="D21" s="6" t="s">
        <v>99</v>
      </c>
      <c r="E21" t="s">
        <v>47</v>
      </c>
      <c r="F21" t="s">
        <v>104</v>
      </c>
      <c r="G21" t="s">
        <v>15</v>
      </c>
      <c r="H21" s="9" t="s">
        <v>102</v>
      </c>
      <c r="I21" s="5">
        <v>0.69</v>
      </c>
      <c r="J21">
        <f t="shared" si="1"/>
        <v>2</v>
      </c>
      <c r="K21" s="5">
        <f t="shared" si="0"/>
        <v>1.38</v>
      </c>
    </row>
    <row r="22" spans="1:11" x14ac:dyDescent="0.35">
      <c r="A22">
        <v>1</v>
      </c>
      <c r="B22" t="s">
        <v>101</v>
      </c>
      <c r="C22" s="7" t="s">
        <v>108</v>
      </c>
      <c r="D22" s="6" t="s">
        <v>105</v>
      </c>
      <c r="E22" t="s">
        <v>47</v>
      </c>
      <c r="F22" t="s">
        <v>107</v>
      </c>
      <c r="G22" t="s">
        <v>15</v>
      </c>
      <c r="H22" t="s">
        <v>106</v>
      </c>
      <c r="I22" s="5">
        <v>1.45</v>
      </c>
      <c r="J22">
        <f t="shared" si="1"/>
        <v>1</v>
      </c>
      <c r="K22" s="5">
        <f t="shared" si="0"/>
        <v>1.45</v>
      </c>
    </row>
    <row r="23" spans="1:11" x14ac:dyDescent="0.35">
      <c r="A23">
        <v>1</v>
      </c>
      <c r="B23" t="s">
        <v>109</v>
      </c>
      <c r="C23" s="7" t="s">
        <v>103</v>
      </c>
      <c r="D23" s="6" t="s">
        <v>111</v>
      </c>
      <c r="E23" t="s">
        <v>47</v>
      </c>
      <c r="F23" t="s">
        <v>110</v>
      </c>
      <c r="G23" t="s">
        <v>15</v>
      </c>
      <c r="H23" t="s">
        <v>112</v>
      </c>
      <c r="I23" s="5">
        <v>0.72</v>
      </c>
      <c r="J23">
        <f t="shared" si="1"/>
        <v>1</v>
      </c>
      <c r="K23" s="5">
        <f t="shared" si="0"/>
        <v>0.72</v>
      </c>
    </row>
    <row r="24" spans="1:11" x14ac:dyDescent="0.35">
      <c r="A24">
        <v>1</v>
      </c>
      <c r="B24" t="s">
        <v>113</v>
      </c>
      <c r="C24" s="7" t="s">
        <v>124</v>
      </c>
      <c r="D24" s="6" t="s">
        <v>116</v>
      </c>
      <c r="E24" t="s">
        <v>47</v>
      </c>
      <c r="F24" s="9" t="s">
        <v>123</v>
      </c>
      <c r="G24" t="s">
        <v>15</v>
      </c>
      <c r="H24" t="s">
        <v>122</v>
      </c>
      <c r="I24" s="5">
        <v>0.64</v>
      </c>
      <c r="J24">
        <f t="shared" si="1"/>
        <v>1</v>
      </c>
      <c r="K24" s="5">
        <f t="shared" si="0"/>
        <v>0.64</v>
      </c>
    </row>
    <row r="25" spans="1:11" x14ac:dyDescent="0.35">
      <c r="A25">
        <v>1</v>
      </c>
      <c r="B25" t="s">
        <v>114</v>
      </c>
      <c r="C25" s="7" t="s">
        <v>120</v>
      </c>
      <c r="D25" s="6" t="s">
        <v>117</v>
      </c>
      <c r="E25" t="s">
        <v>47</v>
      </c>
      <c r="F25" t="s">
        <v>121</v>
      </c>
      <c r="G25" t="s">
        <v>15</v>
      </c>
      <c r="H25" t="s">
        <v>119</v>
      </c>
      <c r="I25" s="5">
        <v>0.98</v>
      </c>
      <c r="J25">
        <f t="shared" si="1"/>
        <v>1</v>
      </c>
      <c r="K25" s="5">
        <f t="shared" si="0"/>
        <v>0.98</v>
      </c>
    </row>
    <row r="26" spans="1:11" x14ac:dyDescent="0.35">
      <c r="A26">
        <v>1</v>
      </c>
      <c r="B26" t="s">
        <v>115</v>
      </c>
      <c r="C26" s="7" t="s">
        <v>126</v>
      </c>
      <c r="D26" s="6" t="s">
        <v>118</v>
      </c>
      <c r="E26" t="s">
        <v>47</v>
      </c>
      <c r="F26" s="8" t="s">
        <v>125</v>
      </c>
      <c r="G26" s="8" t="s">
        <v>15</v>
      </c>
      <c r="H26" t="s">
        <v>127</v>
      </c>
      <c r="I26" s="5">
        <v>0.96</v>
      </c>
      <c r="J26">
        <f t="shared" si="1"/>
        <v>1</v>
      </c>
      <c r="K26" s="5">
        <f t="shared" si="0"/>
        <v>0.96</v>
      </c>
    </row>
    <row r="27" spans="1:11" x14ac:dyDescent="0.35">
      <c r="J27" s="13" t="s">
        <v>129</v>
      </c>
      <c r="K27" s="14">
        <f>SUM(K4:K26)</f>
        <v>105.19999999999999</v>
      </c>
    </row>
    <row r="28" spans="1:11" x14ac:dyDescent="0.35">
      <c r="A28" s="12" t="s">
        <v>130</v>
      </c>
      <c r="B28" s="12"/>
      <c r="C28"/>
    </row>
    <row r="29" spans="1:11" x14ac:dyDescent="0.35">
      <c r="A29" s="1" t="s">
        <v>0</v>
      </c>
      <c r="B29" s="1" t="s">
        <v>43</v>
      </c>
      <c r="C29" s="1" t="s">
        <v>1</v>
      </c>
      <c r="D29" s="1" t="s">
        <v>9</v>
      </c>
      <c r="E29" s="1" t="s">
        <v>2</v>
      </c>
      <c r="F29" s="2" t="s">
        <v>3</v>
      </c>
      <c r="G29" s="1" t="s">
        <v>4</v>
      </c>
      <c r="H29" s="2" t="s">
        <v>5</v>
      </c>
      <c r="I29" s="3" t="s">
        <v>6</v>
      </c>
      <c r="J29" s="3" t="s">
        <v>0</v>
      </c>
      <c r="K29" s="3" t="s">
        <v>7</v>
      </c>
    </row>
    <row r="30" spans="1:11" x14ac:dyDescent="0.35">
      <c r="A30">
        <v>2</v>
      </c>
      <c r="B30" t="s">
        <v>145</v>
      </c>
      <c r="C30" s="7" t="s">
        <v>161</v>
      </c>
      <c r="D30" t="s">
        <v>131</v>
      </c>
      <c r="E30" t="s">
        <v>132</v>
      </c>
      <c r="F30" t="s">
        <v>165</v>
      </c>
      <c r="G30" s="8" t="s">
        <v>15</v>
      </c>
      <c r="H30" s="9" t="s">
        <v>164</v>
      </c>
      <c r="I30" s="5">
        <v>0.1</v>
      </c>
      <c r="J30">
        <f t="shared" ref="J30:J46" si="2">A30</f>
        <v>2</v>
      </c>
      <c r="K30" s="5">
        <f t="shared" ref="K30:K44" si="3">I30*J30</f>
        <v>0.2</v>
      </c>
    </row>
    <row r="31" spans="1:11" x14ac:dyDescent="0.35">
      <c r="A31">
        <v>7</v>
      </c>
      <c r="B31" t="s">
        <v>147</v>
      </c>
      <c r="C31" s="7" t="s">
        <v>161</v>
      </c>
      <c r="D31" t="s">
        <v>144</v>
      </c>
      <c r="E31" t="s">
        <v>132</v>
      </c>
      <c r="F31" s="9" t="s">
        <v>136</v>
      </c>
      <c r="G31" s="8" t="s">
        <v>15</v>
      </c>
      <c r="H31" t="s">
        <v>135</v>
      </c>
      <c r="I31" s="5">
        <v>0.1</v>
      </c>
      <c r="J31">
        <f t="shared" si="2"/>
        <v>7</v>
      </c>
      <c r="K31" s="5">
        <f t="shared" si="3"/>
        <v>0.70000000000000007</v>
      </c>
    </row>
    <row r="32" spans="1:11" x14ac:dyDescent="0.35">
      <c r="A32">
        <v>1</v>
      </c>
      <c r="B32" t="s">
        <v>133</v>
      </c>
      <c r="C32" s="7" t="s">
        <v>163</v>
      </c>
      <c r="D32" t="s">
        <v>134</v>
      </c>
      <c r="E32" t="s">
        <v>132</v>
      </c>
      <c r="F32" t="s">
        <v>139</v>
      </c>
      <c r="G32" s="8" t="s">
        <v>15</v>
      </c>
      <c r="H32" t="s">
        <v>138</v>
      </c>
      <c r="I32" s="5">
        <v>0.1</v>
      </c>
      <c r="J32">
        <f t="shared" si="2"/>
        <v>1</v>
      </c>
      <c r="K32" s="5">
        <f t="shared" si="3"/>
        <v>0.1</v>
      </c>
    </row>
    <row r="33" spans="1:11" x14ac:dyDescent="0.35">
      <c r="A33">
        <v>2</v>
      </c>
      <c r="B33" t="s">
        <v>146</v>
      </c>
      <c r="C33" s="7" t="s">
        <v>161</v>
      </c>
      <c r="D33" t="s">
        <v>137</v>
      </c>
      <c r="E33" t="s">
        <v>132</v>
      </c>
      <c r="F33" t="s">
        <v>141</v>
      </c>
      <c r="G33" s="8" t="s">
        <v>15</v>
      </c>
      <c r="H33" t="s">
        <v>140</v>
      </c>
      <c r="I33" s="5">
        <v>0.1</v>
      </c>
      <c r="J33">
        <f t="shared" si="2"/>
        <v>2</v>
      </c>
      <c r="K33" s="5">
        <f t="shared" si="3"/>
        <v>0.2</v>
      </c>
    </row>
    <row r="34" spans="1:11" x14ac:dyDescent="0.35">
      <c r="A34">
        <v>1</v>
      </c>
      <c r="B34" t="s">
        <v>148</v>
      </c>
      <c r="C34" s="7" t="s">
        <v>161</v>
      </c>
      <c r="D34" t="s">
        <v>142</v>
      </c>
      <c r="E34" t="s">
        <v>132</v>
      </c>
      <c r="F34" s="9" t="s">
        <v>153</v>
      </c>
      <c r="G34" s="8" t="s">
        <v>15</v>
      </c>
      <c r="H34" t="s">
        <v>143</v>
      </c>
      <c r="I34" s="5">
        <v>0.1</v>
      </c>
      <c r="J34">
        <f t="shared" si="2"/>
        <v>1</v>
      </c>
      <c r="K34" s="5">
        <f t="shared" si="3"/>
        <v>0.1</v>
      </c>
    </row>
    <row r="35" spans="1:11" x14ac:dyDescent="0.35">
      <c r="A35">
        <v>1</v>
      </c>
      <c r="B35" t="s">
        <v>149</v>
      </c>
      <c r="C35" s="7" t="s">
        <v>161</v>
      </c>
      <c r="D35" t="s">
        <v>151</v>
      </c>
      <c r="E35" t="s">
        <v>132</v>
      </c>
      <c r="F35" t="s">
        <v>155</v>
      </c>
      <c r="G35" s="8" t="s">
        <v>15</v>
      </c>
      <c r="H35" t="s">
        <v>154</v>
      </c>
      <c r="I35" s="5">
        <v>0.1</v>
      </c>
      <c r="J35">
        <f t="shared" si="2"/>
        <v>1</v>
      </c>
      <c r="K35" s="5">
        <f t="shared" si="3"/>
        <v>0.1</v>
      </c>
    </row>
    <row r="36" spans="1:11" x14ac:dyDescent="0.35">
      <c r="A36">
        <v>1</v>
      </c>
      <c r="B36" t="s">
        <v>150</v>
      </c>
      <c r="C36" s="7" t="s">
        <v>161</v>
      </c>
      <c r="D36" t="s">
        <v>152</v>
      </c>
      <c r="E36" t="s">
        <v>132</v>
      </c>
      <c r="F36" t="s">
        <v>157</v>
      </c>
      <c r="G36" s="8" t="s">
        <v>15</v>
      </c>
      <c r="H36" t="s">
        <v>156</v>
      </c>
      <c r="I36" s="5">
        <v>0.1</v>
      </c>
      <c r="J36">
        <f t="shared" si="2"/>
        <v>1</v>
      </c>
      <c r="K36" s="5">
        <f t="shared" si="3"/>
        <v>0.1</v>
      </c>
    </row>
    <row r="37" spans="1:11" x14ac:dyDescent="0.35">
      <c r="A37">
        <v>1</v>
      </c>
      <c r="B37" t="s">
        <v>160</v>
      </c>
      <c r="C37" s="7" t="s">
        <v>162</v>
      </c>
      <c r="D37" t="s">
        <v>158</v>
      </c>
      <c r="E37" t="s">
        <v>166</v>
      </c>
      <c r="F37" t="s">
        <v>167</v>
      </c>
      <c r="G37" s="8" t="s">
        <v>15</v>
      </c>
      <c r="H37" t="s">
        <v>168</v>
      </c>
      <c r="I37" s="5">
        <v>0.46</v>
      </c>
      <c r="J37">
        <f t="shared" si="2"/>
        <v>1</v>
      </c>
      <c r="K37" s="5">
        <f t="shared" si="3"/>
        <v>0.46</v>
      </c>
    </row>
    <row r="38" spans="1:11" x14ac:dyDescent="0.35">
      <c r="A38">
        <v>3</v>
      </c>
      <c r="B38" t="s">
        <v>172</v>
      </c>
      <c r="C38" s="7" t="s">
        <v>171</v>
      </c>
      <c r="D38" t="s">
        <v>159</v>
      </c>
      <c r="E38" t="s">
        <v>166</v>
      </c>
      <c r="F38" t="s">
        <v>170</v>
      </c>
      <c r="G38" s="8" t="s">
        <v>15</v>
      </c>
      <c r="H38" t="s">
        <v>169</v>
      </c>
      <c r="I38" s="5">
        <v>0.1</v>
      </c>
      <c r="J38">
        <f t="shared" si="2"/>
        <v>3</v>
      </c>
      <c r="K38" s="5">
        <f t="shared" si="3"/>
        <v>0.30000000000000004</v>
      </c>
    </row>
    <row r="39" spans="1:11" x14ac:dyDescent="0.35">
      <c r="A39">
        <v>1</v>
      </c>
      <c r="B39" t="s">
        <v>190</v>
      </c>
      <c r="C39" s="7" t="s">
        <v>194</v>
      </c>
      <c r="D39" t="s">
        <v>187</v>
      </c>
      <c r="E39" t="s">
        <v>191</v>
      </c>
      <c r="F39" s="9" t="s">
        <v>193</v>
      </c>
      <c r="G39" s="8" t="s">
        <v>15</v>
      </c>
      <c r="H39" t="s">
        <v>192</v>
      </c>
      <c r="I39" s="5">
        <v>1.1399999999999999</v>
      </c>
      <c r="J39">
        <f t="shared" si="2"/>
        <v>1</v>
      </c>
      <c r="K39" s="5">
        <f t="shared" si="3"/>
        <v>1.1399999999999999</v>
      </c>
    </row>
    <row r="40" spans="1:11" x14ac:dyDescent="0.35">
      <c r="A40">
        <v>1</v>
      </c>
      <c r="B40" t="s">
        <v>197</v>
      </c>
      <c r="C40" s="7" t="s">
        <v>196</v>
      </c>
      <c r="D40" t="s">
        <v>188</v>
      </c>
      <c r="E40" t="s">
        <v>191</v>
      </c>
      <c r="F40" t="s">
        <v>198</v>
      </c>
      <c r="G40" s="8" t="s">
        <v>15</v>
      </c>
      <c r="H40" t="s">
        <v>195</v>
      </c>
      <c r="I40" s="5">
        <v>0.7</v>
      </c>
      <c r="J40">
        <f t="shared" si="2"/>
        <v>1</v>
      </c>
      <c r="K40" s="5">
        <f t="shared" si="3"/>
        <v>0.7</v>
      </c>
    </row>
    <row r="41" spans="1:11" x14ac:dyDescent="0.35">
      <c r="A41">
        <v>4</v>
      </c>
      <c r="B41" t="s">
        <v>173</v>
      </c>
      <c r="C41" s="7" t="s">
        <v>204</v>
      </c>
      <c r="D41" t="s">
        <v>175</v>
      </c>
      <c r="E41" t="s">
        <v>199</v>
      </c>
      <c r="F41" t="s">
        <v>201</v>
      </c>
      <c r="G41" s="8" t="s">
        <v>15</v>
      </c>
      <c r="H41" t="s">
        <v>200</v>
      </c>
      <c r="I41" s="5">
        <v>0.37</v>
      </c>
      <c r="J41">
        <f t="shared" si="2"/>
        <v>4</v>
      </c>
      <c r="K41" s="5">
        <f t="shared" si="3"/>
        <v>1.48</v>
      </c>
    </row>
    <row r="42" spans="1:11" x14ac:dyDescent="0.35">
      <c r="A42">
        <v>4</v>
      </c>
      <c r="B42" t="s">
        <v>176</v>
      </c>
      <c r="C42" s="7" t="s">
        <v>204</v>
      </c>
      <c r="D42" t="s">
        <v>180</v>
      </c>
      <c r="E42" t="s">
        <v>199</v>
      </c>
      <c r="F42" t="s">
        <v>202</v>
      </c>
      <c r="G42" s="8" t="s">
        <v>15</v>
      </c>
      <c r="H42" s="9" t="s">
        <v>203</v>
      </c>
      <c r="I42" s="5">
        <v>0.45</v>
      </c>
      <c r="J42">
        <f t="shared" si="2"/>
        <v>4</v>
      </c>
      <c r="K42" s="5">
        <f t="shared" si="3"/>
        <v>1.8</v>
      </c>
    </row>
    <row r="43" spans="1:11" x14ac:dyDescent="0.35">
      <c r="A43">
        <v>4</v>
      </c>
      <c r="B43" t="s">
        <v>177</v>
      </c>
      <c r="C43" s="7" t="s">
        <v>207</v>
      </c>
      <c r="D43" t="s">
        <v>179</v>
      </c>
      <c r="E43" t="s">
        <v>205</v>
      </c>
      <c r="F43" t="s">
        <v>208</v>
      </c>
      <c r="G43" s="8" t="s">
        <v>15</v>
      </c>
      <c r="H43" t="s">
        <v>206</v>
      </c>
      <c r="I43" s="5">
        <v>0.66</v>
      </c>
      <c r="J43">
        <f t="shared" si="2"/>
        <v>4</v>
      </c>
      <c r="K43" s="5">
        <f t="shared" si="3"/>
        <v>2.64</v>
      </c>
    </row>
    <row r="44" spans="1:11" x14ac:dyDescent="0.35">
      <c r="A44">
        <v>3</v>
      </c>
      <c r="B44" t="s">
        <v>178</v>
      </c>
      <c r="C44" s="7" t="s">
        <v>204</v>
      </c>
      <c r="D44" t="s">
        <v>181</v>
      </c>
      <c r="E44" t="s">
        <v>199</v>
      </c>
      <c r="F44" t="s">
        <v>209</v>
      </c>
      <c r="G44" s="8" t="s">
        <v>15</v>
      </c>
      <c r="H44" t="s">
        <v>210</v>
      </c>
      <c r="I44" s="5">
        <v>0.44</v>
      </c>
      <c r="J44">
        <f t="shared" si="2"/>
        <v>3</v>
      </c>
      <c r="K44" s="5">
        <f t="shared" si="3"/>
        <v>1.32</v>
      </c>
    </row>
    <row r="45" spans="1:11" x14ac:dyDescent="0.35">
      <c r="A45">
        <v>1</v>
      </c>
      <c r="B45" t="s">
        <v>177</v>
      </c>
      <c r="C45" s="7" t="s">
        <v>182</v>
      </c>
      <c r="D45" t="s">
        <v>185</v>
      </c>
      <c r="G45" s="8" t="s">
        <v>15</v>
      </c>
      <c r="J45">
        <f t="shared" si="2"/>
        <v>1</v>
      </c>
    </row>
    <row r="46" spans="1:11" x14ac:dyDescent="0.35">
      <c r="A46">
        <v>1</v>
      </c>
      <c r="B46" t="s">
        <v>183</v>
      </c>
      <c r="C46" s="7" t="s">
        <v>184</v>
      </c>
      <c r="D46" t="s">
        <v>186</v>
      </c>
      <c r="G46" s="8" t="s">
        <v>15</v>
      </c>
      <c r="J46">
        <f t="shared" si="2"/>
        <v>1</v>
      </c>
    </row>
    <row r="47" spans="1:11" x14ac:dyDescent="0.35">
      <c r="A47">
        <v>2</v>
      </c>
      <c r="B47" t="s">
        <v>212</v>
      </c>
      <c r="C47" s="7" t="s">
        <v>174</v>
      </c>
      <c r="D47" t="s">
        <v>211</v>
      </c>
      <c r="J47">
        <f>A47</f>
        <v>2</v>
      </c>
    </row>
    <row r="48" spans="1:11" x14ac:dyDescent="0.35">
      <c r="A48">
        <v>25</v>
      </c>
      <c r="B48" t="s">
        <v>212</v>
      </c>
      <c r="C48" s="7" t="s">
        <v>174</v>
      </c>
      <c r="D48" t="s">
        <v>213</v>
      </c>
      <c r="J48">
        <f>A48</f>
        <v>25</v>
      </c>
    </row>
    <row r="49" spans="3:4" x14ac:dyDescent="0.35">
      <c r="C49" s="7"/>
      <c r="D49" t="s">
        <v>189</v>
      </c>
    </row>
    <row r="50" spans="3:4" x14ac:dyDescent="0.35">
      <c r="C50" s="7"/>
      <c r="D50" t="s">
        <v>188</v>
      </c>
    </row>
    <row r="51" spans="3:4" x14ac:dyDescent="0.35">
      <c r="C51" s="7"/>
    </row>
  </sheetData>
  <hyperlinks>
    <hyperlink ref="E20" r:id="rId1" display="https://www.digikey.com/en/supplier-centers/abracon" xr:uid="{21A9CD11-3F62-44EB-AD7C-A106813E3B57}"/>
  </hyperlinks>
  <pageMargins left="0.7" right="0.7" top="0.75" bottom="0.75" header="0.3" footer="0.3"/>
  <pageSetup orientation="portrait" horizontalDpi="360" verticalDpi="360" r:id="rId2"/>
  <ignoredErrors>
    <ignoredError sqref="B7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028A6-B091-45C3-BD14-827B0EB5A4F8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 Williams</dc:creator>
  <cp:lastModifiedBy>Gaston Williams</cp:lastModifiedBy>
  <dcterms:created xsi:type="dcterms:W3CDTF">2024-03-05T17:21:50Z</dcterms:created>
  <dcterms:modified xsi:type="dcterms:W3CDTF">2024-03-06T21:54:22Z</dcterms:modified>
</cp:coreProperties>
</file>