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<sst xmlns="http://schemas.openxmlformats.org/spreadsheetml/2006/main" count="17" uniqueCount="17">
  <si>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Air Fryer Contest #1</t>
  </si>
  <si>
    <t>Information and Rules:</t>
  </si>
  <si>
    <t>https://discord.com/channels/830124294255542312/889655396929798194/1054081480445411358</t>
  </si>
  <si>
    <t>Download Links:</t>
  </si>
  <si>
    <t>Each contestant's entry is linked in the "Contest" column (click on their name)</t>
  </si>
  <si>
    <t>All individual scores are out of 25 possible points. The sum of scores is out of 50 possible points.</t>
  </si>
  <si>
    <t xml:space="preserve">Contestant </t>
  </si>
  <si>
    <t>Fraz's Score</t>
  </si>
  <si>
    <t>Tricky's Score</t>
  </si>
  <si>
    <t>Sum of Scores</t>
  </si>
  <si>
    <t>Average Score</t>
  </si>
  <si>
    <t>Rank</t>
  </si>
  <si>
    <t>Conarnar</t>
  </si>
  <si>
    <t>Microintervals</t>
  </si>
  <si>
    <t>GME</t>
  </si>
  <si>
    <t>Overall Averages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</si>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</sst>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name val="Arial"/>
    </font>
    <font>
      <u/>
      <color rgb="FF0000FF"/>
      <name val="Arial"/>
    </font>
    <font>
      <color rgb="FF000000"/>
      <name val="Arial"/>
    </font>
    <font>
      <sz val="10.0"/>
      <color rgb="FF000000"/>
    </font>
    <font/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D700"/>
        <bgColor rgb="FFFFD700"/>
      </patternFill>
    </fill>
    <fill>
      <patternFill patternType="solid">
        <fgColor rgb="FFC0C0C0"/>
        <bgColor rgb="FFC0C0C0"/>
      </patternFill>
    </fill>
    <fill>
      <patternFill patternType="solid">
        <fgColor rgb="FFCD7F32"/>
        <bgColor rgb="FFCD7F3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0" numFmtId="0" xfId="0" applyFill="1" applyFont="1"/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2" fontId="3" numFmtId="0" xfId="0" applyAlignment="1" applyFont="1">
      <alignment horizontal="left" readingOrder="0"/>
    </xf>
    <xf borderId="0" fillId="4" fontId="6" numFmtId="0" xfId="0" applyAlignment="1" applyFill="1" applyFont="1">
      <alignment horizontal="center" readingOrder="0" vertical="bottom"/>
    </xf>
    <xf borderId="0" fillId="4" fontId="7" numFmtId="0" xfId="0" applyAlignment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4" fontId="0" numFmtId="0" xfId="0" applyFont="1"/>
    <xf borderId="0" fillId="5" fontId="3" numFmtId="0" xfId="0" applyAlignment="1" applyFill="1" applyFont="1">
      <alignment horizontal="center" readingOrder="0" vertical="bottom"/>
    </xf>
    <xf borderId="0" fillId="5" fontId="8" numFmtId="0" xfId="0" applyAlignment="1" applyFont="1">
      <alignment horizontal="center" readingOrder="0" vertical="bottom"/>
    </xf>
    <xf borderId="0" fillId="5" fontId="9" numFmtId="0" xfId="0" applyAlignment="1" applyFont="1">
      <alignment horizontal="center" readingOrder="0" vertical="bottom"/>
    </xf>
    <xf borderId="0" fillId="5" fontId="1" numFmtId="0" xfId="0" applyAlignment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5" fontId="0" numFmtId="0" xfId="0" applyFont="1"/>
    <xf borderId="0" fillId="2" fontId="1" numFmtId="0" xfId="0" applyAlignment="1" applyFont="1">
      <alignment shrinkToFit="0" vertical="bottom" wrapText="0"/>
    </xf>
    <xf borderId="0" fillId="6" fontId="10" numFmtId="0" xfId="0" applyAlignment="1" applyFill="1" applyFont="1">
      <alignment horizontal="center" readingOrder="0" vertical="bottom"/>
    </xf>
    <xf borderId="0" fillId="6" fontId="1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vertical="bottom"/>
    </xf>
    <xf borderId="0" fillId="6" fontId="0" numFmtId="0" xfId="0" applyFont="1"/>
    <xf borderId="0" fillId="2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2" fontId="0" numFmtId="0" xfId="0" applyAlignment="1" applyFont="1">
      <alignment readingOrder="0" vertical="bottom"/>
    </xf>
    <xf borderId="0" fillId="2" fontId="0" numFmtId="0" xfId="0" applyAlignment="1" applyFont="1">
      <alignment horizontal="left" readingOrder="0" shrinkToFit="0" vertical="bottom" wrapText="1"/>
    </xf>
    <xf borderId="0" fillId="2" fontId="5" numFmtId="0" xfId="0" applyFont="1"/>
    <xf borderId="0" fillId="2" fontId="1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1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channels/830124294255542312/889655396929798194/1054081480445411358" TargetMode="External"/><Relationship Id="rId2" Type="http://schemas.openxmlformats.org/officeDocument/2006/relationships/hyperlink" Target="https://www.bulletforge.org/u/conarnar/p/afdc1-loud-child" TargetMode="External"/><Relationship Id="rId3" Type="http://schemas.openxmlformats.org/officeDocument/2006/relationships/hyperlink" Target="https://docs.google.com/document/d/1nSGtzXlLQYctgg3dKFdnngJR5fkTjfp7gHNc5yK4cQ4/edit?usp=sharing" TargetMode="External"/><Relationship Id="rId4" Type="http://schemas.openxmlformats.org/officeDocument/2006/relationships/hyperlink" Target="https://pastebin.com/Jj9E4KWd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pastebin.com/XDiL9RLs" TargetMode="External"/><Relationship Id="rId5" Type="http://schemas.openxmlformats.org/officeDocument/2006/relationships/hyperlink" Target="https://docs.google.com/document/d/13RW_WfFH_7dXbujSWGNUJwdJ_k76Lcxd8E3kQmiGP7s/edit" TargetMode="External"/><Relationship Id="rId6" Type="http://schemas.openxmlformats.org/officeDocument/2006/relationships/hyperlink" Target="https://pastebin.com/Tt3Deckz" TargetMode="External"/><Relationship Id="rId7" Type="http://schemas.openxmlformats.org/officeDocument/2006/relationships/hyperlink" Target="https://www.bulletforge.org/u/ags/p/battle-of-the-identified" TargetMode="External"/><Relationship Id="rId8" Type="http://schemas.openxmlformats.org/officeDocument/2006/relationships/hyperlink" Target="https://docs.google.com/document/d/1sZnYf9d_XRHKf1bXUuOJdv4KJh7a9JQ3xVDIhdrXOJ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8.75"/>
    <col customWidth="1" min="3" max="3" width="25.0"/>
    <col customWidth="1" min="7" max="7" width="75.75"/>
    <col customWidth="1" min="8" max="8" width="0.38"/>
  </cols>
  <sheetData>
    <row r="1">
      <c r="A1" s="1" t="s">
        <v>0</v>
      </c>
      <c r="B1" s="2"/>
      <c r="C1" s="2"/>
      <c r="D1" s="2"/>
      <c r="E1" s="2"/>
      <c r="F1" s="2"/>
      <c r="G1" s="3"/>
      <c r="I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5" t="s">
        <v>2</v>
      </c>
      <c r="C2" s="6"/>
      <c r="D2" s="2"/>
      <c r="E2" s="2"/>
      <c r="F2" s="2"/>
      <c r="G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7" t="s">
        <v>4</v>
      </c>
      <c r="C3" s="6"/>
      <c r="D3" s="2"/>
      <c r="E3" s="2"/>
      <c r="F3" s="2"/>
      <c r="G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2"/>
      <c r="C5" s="2"/>
      <c r="D5" s="2"/>
      <c r="E5" s="2"/>
      <c r="F5" s="2"/>
      <c r="G5" s="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/>
      <c r="C6" s="4"/>
      <c r="D6" s="2"/>
      <c r="E6" s="2"/>
      <c r="F6" s="2"/>
      <c r="G6" s="10"/>
      <c r="H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6</v>
      </c>
      <c r="B7" s="14" t="s">
        <v>7</v>
      </c>
      <c r="C7" s="14" t="s">
        <v>8</v>
      </c>
      <c r="D7" s="13" t="s">
        <v>9</v>
      </c>
      <c r="E7" s="13" t="s">
        <v>10</v>
      </c>
      <c r="F7" s="13" t="s">
        <v>11</v>
      </c>
      <c r="G7" s="15"/>
      <c r="H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6" t="s">
        <v>12</v>
      </c>
      <c r="B8" s="16">
        <v>18.65</v>
      </c>
      <c r="C8" s="17">
        <v>18.59</v>
      </c>
      <c r="D8" s="18">
        <f t="shared" ref="D8:D10" si="1">SUM(B8, C8)</f>
        <v>37.24</v>
      </c>
      <c r="E8" s="19">
        <f t="shared" ref="E8:E10" si="2">AVERAGE(B8, C8)</f>
        <v>18.62</v>
      </c>
      <c r="F8" s="20">
        <f t="shared" ref="F8:F10" si="3">RANK(D8,$D$8:$D$10)</f>
        <v>1</v>
      </c>
      <c r="G8" s="15"/>
      <c r="H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1" t="s">
        <v>13</v>
      </c>
      <c r="B9" s="22">
        <v>16.3</v>
      </c>
      <c r="C9" s="23">
        <v>14.28</v>
      </c>
      <c r="D9" s="24">
        <f t="shared" si="1"/>
        <v>30.58</v>
      </c>
      <c r="E9" s="25">
        <f t="shared" si="2"/>
        <v>15.29</v>
      </c>
      <c r="F9" s="26">
        <f t="shared" si="3"/>
        <v>2</v>
      </c>
      <c r="G9" s="15"/>
      <c r="H9" s="11"/>
      <c r="J9" s="12"/>
      <c r="K9" s="27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8" t="s">
        <v>14</v>
      </c>
      <c r="B10" s="28">
        <v>11.2</v>
      </c>
      <c r="C10" s="29">
        <v>10.52</v>
      </c>
      <c r="D10" s="30">
        <f t="shared" si="1"/>
        <v>21.72</v>
      </c>
      <c r="E10" s="31">
        <f t="shared" si="2"/>
        <v>10.86</v>
      </c>
      <c r="F10" s="32">
        <f t="shared" si="3"/>
        <v>3</v>
      </c>
      <c r="G10" s="33"/>
      <c r="H10" s="11"/>
      <c r="J10" s="12"/>
      <c r="K10" s="27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2">
      <c r="A12" s="34" t="s">
        <v>15</v>
      </c>
      <c r="B12" s="35">
        <f t="shared" ref="B12:E12" si="4">AVERAGE(B8:B9)</f>
        <v>17.475</v>
      </c>
      <c r="C12" s="35">
        <f t="shared" si="4"/>
        <v>16.435</v>
      </c>
      <c r="D12" s="35">
        <f t="shared" si="4"/>
        <v>33.91</v>
      </c>
      <c r="E12" s="35">
        <f t="shared" si="4"/>
        <v>16.955</v>
      </c>
      <c r="F12" s="2"/>
      <c r="G12" s="36"/>
      <c r="H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34" t="s">
        <v>16</v>
      </c>
      <c r="B13" s="35">
        <f t="shared" ref="B13:E13" si="5">STDEV(B8:B9)</f>
        <v>1.661700936</v>
      </c>
      <c r="C13" s="35">
        <f t="shared" si="5"/>
        <v>3.047630227</v>
      </c>
      <c r="D13" s="35">
        <f t="shared" si="5"/>
        <v>4.709331163</v>
      </c>
      <c r="E13" s="35">
        <f t="shared" si="5"/>
        <v>2.354665581</v>
      </c>
      <c r="F13" s="2"/>
      <c r="G13" s="36"/>
      <c r="H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37"/>
      <c r="H14" s="3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38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38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9"/>
      <c r="B17" s="40"/>
      <c r="C17" s="41"/>
      <c r="D17" s="39"/>
      <c r="E17" s="42"/>
      <c r="F17" s="3"/>
      <c r="G17" s="12"/>
      <c r="H17" s="38"/>
      <c r="J17" s="43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"/>
      <c r="B18" s="2"/>
      <c r="C18" s="2"/>
      <c r="D18" s="2"/>
      <c r="E18" s="2"/>
      <c r="F18" s="2"/>
      <c r="G18" s="12"/>
      <c r="H18" s="3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G19" s="38"/>
    </row>
    <row r="20">
      <c r="A20" s="2"/>
      <c r="B20" s="2"/>
      <c r="C20" s="2"/>
      <c r="D20" s="2"/>
      <c r="E20" s="2"/>
      <c r="F20" s="2"/>
      <c r="G20" s="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1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1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1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1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1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1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1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1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1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1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1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1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1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1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1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1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1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1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1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1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1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1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1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1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1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1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1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1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1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1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1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1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1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1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1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1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1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1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1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1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1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1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1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1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1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1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1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1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1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1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1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1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1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1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1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1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1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1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1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1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1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1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1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1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1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1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1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1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1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1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1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1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1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1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1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1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1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1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1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1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1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1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1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1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1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1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1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1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1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1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1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1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1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1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1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1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1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1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1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1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1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1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1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1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1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1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1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1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1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1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1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1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1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1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1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1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1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1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1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1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1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1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1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1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1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1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1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1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1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1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1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1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1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1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1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1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1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1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1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1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1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1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1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1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1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1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1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1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1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1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1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1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1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1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1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1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1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1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1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1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1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1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1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1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1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1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1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1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1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1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1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1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1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1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1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1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1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1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1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1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1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1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1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1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1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1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1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1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1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1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1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1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1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1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1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1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1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1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1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1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1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1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1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1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1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1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1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1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1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1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1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1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1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1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1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1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1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1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1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1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1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1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1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1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1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1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1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1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1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1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1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1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1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1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1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1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1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1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1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1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1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1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1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1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1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1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1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1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1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1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1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1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1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1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1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1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1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1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1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1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1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1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1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1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1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1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1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1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1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1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1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1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1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1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1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1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1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1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1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1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1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1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1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1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1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1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1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1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1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1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1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1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1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1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1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1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1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1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1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1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1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1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1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1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1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1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1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1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1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1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1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1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1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1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1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1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1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1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1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1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1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1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1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1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1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1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1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1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1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1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1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1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1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1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1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1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1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1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1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1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1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1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1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1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1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1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1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1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1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1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1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1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1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1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1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1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1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1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1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1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1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1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1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1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1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1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1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1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1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1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1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1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1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1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1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1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1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1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1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1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1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1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1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1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1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1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1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1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1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1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1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1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1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1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1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1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1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1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1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1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1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1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1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1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1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1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1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1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1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1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1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1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1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1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1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1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1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1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1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1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1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1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1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1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1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1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1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1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1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1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1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1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1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1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1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1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1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1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1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1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1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1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1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1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1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1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1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1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1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1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1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1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1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1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1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1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1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1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1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1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1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1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1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1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1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1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1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1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1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1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1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1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1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1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1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1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1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1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1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1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1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1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1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1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1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1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1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1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1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1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1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1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1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1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1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1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1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1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1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1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1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1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1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1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1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1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1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1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1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1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1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1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1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1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1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1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1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1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1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1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1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1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1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1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1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1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1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1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1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1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1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1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1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1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1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1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1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1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1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1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1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1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1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1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1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1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1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1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1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1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1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1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1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1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1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1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1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1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1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1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1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1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1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1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1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1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1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1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1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1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1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1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1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1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1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1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1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1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1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1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1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1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1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1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1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1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1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1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1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1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1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1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1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1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1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1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1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1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1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1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1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1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1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1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1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1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1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1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1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1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1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1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1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1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1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1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1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1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1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1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1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1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1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1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1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1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1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1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1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1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1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1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1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1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1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1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1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1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1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1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1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1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1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1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1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1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1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1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1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1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1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1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1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1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1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1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1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1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1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1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1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1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1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1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1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1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1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1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1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1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1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1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1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1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1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1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1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1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1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1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1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1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1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1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1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1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1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1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1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1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1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1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1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1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1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1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1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1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1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1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1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1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1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1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1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1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1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1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1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1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1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1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1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1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1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1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1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1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1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1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1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1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1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1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1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1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1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1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1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1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1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1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1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1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1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1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1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1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1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1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1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1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1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1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1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1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1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1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1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1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1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1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1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1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1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1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1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1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1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1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1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1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1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1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1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1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1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1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1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1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1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1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1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1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1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1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1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1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1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1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1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1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1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1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1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1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1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1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1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1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1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1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1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1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1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1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1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1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1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1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1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1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1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1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1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1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1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1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1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1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1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1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1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1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1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1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1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1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1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1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1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1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1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1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1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1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1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1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1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1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1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1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1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1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1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1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1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1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1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1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1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1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1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1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1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1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1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1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1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1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1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1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1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1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1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1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1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1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1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1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1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1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1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1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1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1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1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1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1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1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1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1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1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1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1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1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1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1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1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1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1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1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1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1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1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1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1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1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1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1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1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1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1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1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1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1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1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1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1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1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1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1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1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1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1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1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1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1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1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1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1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1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1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1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1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1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1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1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1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1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1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1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1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1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1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1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1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1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1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1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1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1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1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1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1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1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1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1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1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1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1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1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1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1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1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1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1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1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1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1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1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1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1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1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1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1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1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1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hyperlinks>
    <hyperlink r:id="rId1" ref="B2"/>
    <hyperlink r:id="rId2" ref="A8"/>
    <hyperlink r:id="rId3" ref="B8"/>
    <hyperlink r:id="rId4" ref="C8"/>
    <hyperlink r:id="rId5" ref="B9"/>
    <hyperlink r:id="rId6" ref="C9"/>
    <hyperlink r:id="rId7" ref="A10"/>
    <hyperlink r:id="rId8" ref="B10"/>
    <hyperlink r:id="rId9" ref="C10"/>
  </hyperlinks>
  <drawing r:id="rId10"/>
</worksheet>
</file>