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7">
      <text>
        <t xml:space="preserve">Disqualified
Reason: the difficulty requested to be judged featured a character that did not comply with the rules of the contest</t>
      </text>
    </comment>
    <comment authorId="0" ref="B18">
      <text>
        <t xml:space="preserve">Disqualified
Reason: two solo patterns for a single character when one per character was allowed at most</t>
      </text>
    </comment>
    <comment authorId="0" ref="B19">
      <text>
        <t xml:space="preserve">Disqualified
Reason: two solo patterns for a single character when one per character was allowed at most</t>
      </text>
    </comment>
  </commentList>
</comments>
</file>

<file path=xl/sharedStrings.xml><?xml version="1.0" encoding="utf-8"?>
<sst xmlns="http://schemas.openxmlformats.org/spreadsheetml/2006/main" count="42" uniqueCount="37">
  <si>
    <t>Bullet Hell Artistry #5: Unbelievable Allies</t>
  </si>
  <si>
    <t>Information and Rules:</t>
  </si>
  <si>
    <t>https://discord.com/channels/421798893303496714/798941347926769735/931901038020132984</t>
  </si>
  <si>
    <t>Download Links:</t>
  </si>
  <si>
    <t>Each contestant's entry is linked in the Contestant column (click on their name for a link)</t>
  </si>
  <si>
    <t>All individual scores are out of 25 possible points. The sum of scores is out of 75 possible points.</t>
  </si>
  <si>
    <t xml:space="preserve">Contestant </t>
  </si>
  <si>
    <t>Python's Score</t>
  </si>
  <si>
    <t>Taizen's Score</t>
  </si>
  <si>
    <t>Tricky's Score</t>
  </si>
  <si>
    <t>Sum of Scores</t>
  </si>
  <si>
    <t>Average Score</t>
  </si>
  <si>
    <t>Rank</t>
  </si>
  <si>
    <t>You can use any engine, but it must be accessible for others to play.</t>
  </si>
  <si>
    <t>Kevinmonitor</t>
  </si>
  <si>
    <t>The bosses of your entry must consist of one canon Touhou character and one character from any other game series</t>
  </si>
  <si>
    <t>Akemi Yume</t>
  </si>
  <si>
    <t>You may NOT use Touhou fangame characters (Fuma, Cisa, Touko, Ummu)</t>
  </si>
  <si>
    <t>Ryann1908</t>
  </si>
  <si>
    <t>You may NOT use characters who made their debuts in media other than video games like TV shows, anime or manga.</t>
  </si>
  <si>
    <t>Syoudre</t>
  </si>
  <si>
    <t>You may use characters originating from Touhou-like shmups like Len'en, Barrage Musical, Danmakai</t>
  </si>
  <si>
    <t>Pickled Cow</t>
  </si>
  <si>
    <t>You may have one pattern to be presented as a single boss for each character, but you really have to be creative about it.</t>
  </si>
  <si>
    <t>MarchosiasNull</t>
  </si>
  <si>
    <t>More than two characters are allowed, but the duo should always follow the Touhou + Other Series rule.</t>
  </si>
  <si>
    <t>Makuta Matara</t>
  </si>
  <si>
    <t>Each entry must have at least 6 patterns and at most 14. Whether they're non-spells or spells doesn't matter.</t>
  </si>
  <si>
    <t>Samario</t>
  </si>
  <si>
    <t>Work in teams of two is allowed, but only one will receive the prize.</t>
  </si>
  <si>
    <t>Texel</t>
  </si>
  <si>
    <t>BrownCake13</t>
  </si>
  <si>
    <t>DQ</t>
  </si>
  <si>
    <t>Pivot</t>
  </si>
  <si>
    <t>Roka &amp; Lunaaaaa</t>
  </si>
  <si>
    <t>Overall Averages</t>
  </si>
  <si>
    <t>Standard Deviation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</si>
</sst>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3">
    <font>
      <sz val="10.0"/>
      <color rgb="FF000000"/>
      <name val="Arial"/>
    </font>
    <font>
      <name val="Arial"/>
    </font>
    <font>
      <u/>
      <color rgb="FF1155CC"/>
      <name val="Arial"/>
    </font>
    <font>
      <color rgb="FF000000"/>
      <name val="Arial"/>
    </font>
    <font>
      <sz val="11.0"/>
      <color rgb="FF000000"/>
      <name val="Inconsolata"/>
    </font>
    <font/>
    <font>
      <sz val="10.0"/>
      <color rgb="FF000000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FD700"/>
        <bgColor rgb="FFFFD700"/>
      </patternFill>
    </fill>
    <fill>
      <patternFill patternType="solid">
        <fgColor rgb="FFC0C0C0"/>
        <bgColor rgb="FFC0C0C0"/>
      </patternFill>
    </fill>
    <fill>
      <patternFill patternType="solid">
        <fgColor rgb="FFCD7F32"/>
        <bgColor rgb="FFCD7F32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1" fillId="0" fontId="2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3" numFmtId="0" xfId="0" applyAlignment="1" applyBorder="1" applyFont="1">
      <alignment readingOrder="0" shrinkToFit="0" vertical="bottom" wrapText="0"/>
    </xf>
    <xf borderId="0" fillId="2" fontId="4" numFmtId="0" xfId="0" applyFill="1" applyFont="1"/>
    <xf borderId="0" fillId="2" fontId="5" numFmtId="0" xfId="0" applyAlignment="1" applyFont="1">
      <alignment readingOrder="0"/>
    </xf>
    <xf borderId="0" fillId="2" fontId="1" numFmtId="0" xfId="0" applyAlignment="1" applyFont="1">
      <alignment vertical="bottom"/>
    </xf>
    <xf borderId="0" fillId="3" fontId="1" numFmtId="0" xfId="0" applyAlignment="1" applyFill="1" applyFont="1">
      <alignment horizontal="center" vertical="bottom"/>
    </xf>
    <xf borderId="0" fillId="3" fontId="1" numFmtId="0" xfId="0" applyAlignment="1" applyFont="1">
      <alignment horizontal="center" readingOrder="0" vertical="bottom"/>
    </xf>
    <xf borderId="0" fillId="2" fontId="6" numFmtId="0" xfId="0" applyAlignment="1" applyFont="1">
      <alignment readingOrder="0"/>
    </xf>
    <xf borderId="0" fillId="4" fontId="7" numFmtId="0" xfId="0" applyAlignment="1" applyFill="1" applyFont="1">
      <alignment horizontal="center" readingOrder="0" vertical="bottom"/>
    </xf>
    <xf borderId="0" fillId="4" fontId="8" numFmtId="0" xfId="0" applyAlignment="1" applyFont="1">
      <alignment horizontal="center" readingOrder="0" vertical="bottom"/>
    </xf>
    <xf borderId="0" fillId="4" fontId="9" numFmtId="0" xfId="0" applyAlignment="1" applyFont="1">
      <alignment horizontal="center" readingOrder="0" vertical="bottom"/>
    </xf>
    <xf borderId="0" fillId="4" fontId="10" numFmtId="0" xfId="0" applyAlignment="1" applyFont="1">
      <alignment horizontal="center" readingOrder="0"/>
    </xf>
    <xf borderId="0" fillId="4" fontId="1" numFmtId="0" xfId="0" applyAlignment="1" applyFont="1">
      <alignment horizontal="center" readingOrder="0" vertical="bottom"/>
    </xf>
    <xf borderId="0" fillId="4" fontId="1" numFmtId="0" xfId="0" applyAlignment="1" applyFont="1">
      <alignment horizontal="center" vertical="bottom"/>
    </xf>
    <xf borderId="0" fillId="4" fontId="0" numFmtId="0" xfId="0" applyFont="1"/>
    <xf borderId="0" fillId="2" fontId="0" numFmtId="0" xfId="0" applyAlignment="1" applyFont="1">
      <alignment horizontal="left" readingOrder="0"/>
    </xf>
    <xf borderId="0" fillId="5" fontId="11" numFmtId="0" xfId="0" applyAlignment="1" applyFill="1" applyFont="1">
      <alignment horizontal="center" readingOrder="0" vertical="bottom"/>
    </xf>
    <xf borderId="0" fillId="5" fontId="12" numFmtId="0" xfId="0" applyAlignment="1" applyFont="1">
      <alignment horizontal="center" readingOrder="0" vertical="bottom"/>
    </xf>
    <xf borderId="0" fillId="5" fontId="13" numFmtId="0" xfId="0" applyAlignment="1" applyFont="1">
      <alignment horizontal="center" readingOrder="0" vertical="bottom"/>
    </xf>
    <xf borderId="0" fillId="5" fontId="14" numFmtId="0" xfId="0" applyAlignment="1" applyFont="1">
      <alignment horizontal="center" readingOrder="0"/>
    </xf>
    <xf borderId="0" fillId="5" fontId="1" numFmtId="0" xfId="0" applyAlignment="1" applyFont="1">
      <alignment horizontal="center" readingOrder="0" vertical="bottom"/>
    </xf>
    <xf borderId="0" fillId="5" fontId="1" numFmtId="0" xfId="0" applyAlignment="1" applyFont="1">
      <alignment horizontal="center" vertical="bottom"/>
    </xf>
    <xf borderId="0" fillId="5" fontId="0" numFmtId="0" xfId="0" applyFont="1"/>
    <xf borderId="0" fillId="2" fontId="3" numFmtId="0" xfId="0" applyAlignment="1" applyFont="1">
      <alignment horizontal="left" readingOrder="0"/>
    </xf>
    <xf borderId="1" fillId="2" fontId="1" numFmtId="0" xfId="0" applyAlignment="1" applyBorder="1" applyFont="1">
      <alignment vertical="bottom"/>
    </xf>
    <xf borderId="0" fillId="6" fontId="15" numFmtId="0" xfId="0" applyAlignment="1" applyFill="1" applyFont="1">
      <alignment horizontal="center" readingOrder="0" vertical="bottom"/>
    </xf>
    <xf borderId="0" fillId="6" fontId="16" numFmtId="0" xfId="0" applyAlignment="1" applyFont="1">
      <alignment horizontal="center" readingOrder="0" vertical="bottom"/>
    </xf>
    <xf borderId="0" fillId="6" fontId="17" numFmtId="0" xfId="0" applyAlignment="1" applyFont="1">
      <alignment horizontal="center" readingOrder="0" vertical="bottom"/>
    </xf>
    <xf borderId="0" fillId="6" fontId="18" numFmtId="0" xfId="0" applyAlignment="1" applyFont="1">
      <alignment horizontal="center" readingOrder="0"/>
    </xf>
    <xf borderId="0" fillId="6" fontId="1" numFmtId="0" xfId="0" applyAlignment="1" applyFont="1">
      <alignment horizontal="center" readingOrder="0" vertical="bottom"/>
    </xf>
    <xf borderId="0" fillId="6" fontId="1" numFmtId="0" xfId="0" applyAlignment="1" applyFont="1">
      <alignment horizontal="center" vertical="bottom"/>
    </xf>
    <xf borderId="0" fillId="6" fontId="0" numFmtId="0" xfId="0" applyFont="1"/>
    <xf borderId="0" fillId="3" fontId="19" numFmtId="0" xfId="0" applyAlignment="1" applyFont="1">
      <alignment horizontal="center" readingOrder="0" vertical="bottom"/>
    </xf>
    <xf borderId="0" fillId="3" fontId="20" numFmtId="0" xfId="0" applyAlignment="1" applyFont="1">
      <alignment horizontal="center" readingOrder="0" vertical="bottom"/>
    </xf>
    <xf borderId="0" fillId="3" fontId="21" numFmtId="0" xfId="0" applyAlignment="1" applyFont="1">
      <alignment horizontal="center" readingOrder="0" vertical="bottom"/>
    </xf>
    <xf borderId="0" fillId="3" fontId="22" numFmtId="0" xfId="0" applyAlignment="1" applyFont="1">
      <alignment horizontal="center" readingOrder="0"/>
    </xf>
    <xf borderId="0" fillId="3" fontId="0" numFmtId="0" xfId="0" applyFont="1"/>
    <xf borderId="0" fillId="2" fontId="1" numFmtId="0" xfId="0" applyAlignment="1" applyFont="1">
      <alignment shrinkToFit="0" vertical="bottom" wrapText="0"/>
    </xf>
    <xf borderId="0" fillId="2" fontId="0" numFmtId="0" xfId="0" applyAlignment="1" applyFont="1">
      <alignment readingOrder="0" shrinkToFit="0" vertical="bottom" wrapText="0"/>
    </xf>
    <xf borderId="1" fillId="2" fontId="0" numFmtId="0" xfId="0" applyAlignment="1" applyBorder="1" applyFont="1">
      <alignment readingOrder="0" vertical="bottom"/>
    </xf>
    <xf borderId="0" fillId="3" fontId="5" numFmtId="0" xfId="0" applyAlignment="1" applyFont="1">
      <alignment horizontal="center" readingOrder="0"/>
    </xf>
    <xf borderId="0" fillId="2" fontId="0" numFmtId="0" xfId="0" applyAlignment="1" applyFont="1">
      <alignment readingOrder="0" vertical="bottom"/>
    </xf>
    <xf borderId="0" fillId="2" fontId="5" numFmtId="0" xfId="0" applyFont="1"/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right" vertical="bottom"/>
    </xf>
    <xf borderId="0" fillId="2" fontId="1" numFmtId="0" xfId="0" applyAlignment="1" applyFont="1">
      <alignment horizontal="center" readingOrder="0" vertical="bottom"/>
    </xf>
    <xf borderId="0" fillId="2" fontId="3" numFmtId="0" xfId="0" applyAlignment="1" applyFont="1">
      <alignment horizontal="center" readingOrder="0" vertical="bottom"/>
    </xf>
    <xf borderId="0" fillId="2" fontId="3" numFmtId="0" xfId="0" applyAlignment="1" applyFont="1">
      <alignment horizontal="center" readingOrder="0" vertical="bottom"/>
    </xf>
    <xf borderId="0" fillId="2" fontId="5" numFmtId="0" xfId="0" applyAlignment="1" applyFont="1">
      <alignment horizontal="center" readingOrder="0"/>
    </xf>
    <xf borderId="0" fillId="2" fontId="1" numFmtId="0" xfId="0" applyAlignment="1" applyFont="1">
      <alignment horizontal="center" vertical="bottom"/>
    </xf>
    <xf borderId="0" fillId="2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ocs.google.com/document/d/1v4Uc0rEuQHY4dXLV-zHRhzmPHvq_VjkUwJGv558K9OU/edit" TargetMode="External"/><Relationship Id="rId42" Type="http://schemas.openxmlformats.org/officeDocument/2006/relationships/hyperlink" Target="https://pivotlever.itch.io/bha5-unbelievable-allies-by-pivot" TargetMode="External"/><Relationship Id="rId41" Type="http://schemas.openxmlformats.org/officeDocument/2006/relationships/hyperlink" Target="https://docs.google.com/document/d/17ix1gBeogNEg_pBY16wqMZEDks3hwTNjBbxcHNH_2dY/edit" TargetMode="External"/><Relationship Id="rId44" Type="http://schemas.openxmlformats.org/officeDocument/2006/relationships/hyperlink" Target="https://docs.google.com/document/d/17ix1gBeogNEg_pBY16wqMZEDks3hwTNjBbxcHNH_2dY/edit" TargetMode="External"/><Relationship Id="rId43" Type="http://schemas.openxmlformats.org/officeDocument/2006/relationships/hyperlink" Target="https://docs.google.com/document/d/1v4Uc0rEuQHY4dXLV-zHRhzmPHvq_VjkUwJGv558K9OU/edit" TargetMode="External"/><Relationship Id="rId46" Type="http://schemas.openxmlformats.org/officeDocument/2006/relationships/hyperlink" Target="https://docs.google.com/document/d/1v4Uc0rEuQHY4dXLV-zHRhzmPHvq_VjkUwJGv558K9OU/edit" TargetMode="External"/><Relationship Id="rId45" Type="http://schemas.openxmlformats.org/officeDocument/2006/relationships/hyperlink" Target="https://drive.google.com/file/d/1PmxQUZybsMCBcqxQWAbf-LF6bhzrwHtj/view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discord.com/channels/421798893303496714/798941347926769735/931901038020132984" TargetMode="External"/><Relationship Id="rId3" Type="http://schemas.openxmlformats.org/officeDocument/2006/relationships/hyperlink" Target="https://kevinmonitor.itch.io/touhou-koushokuguu" TargetMode="External"/><Relationship Id="rId4" Type="http://schemas.openxmlformats.org/officeDocument/2006/relationships/hyperlink" Target="https://docs.google.com/document/d/1v4Uc0rEuQHY4dXLV-zHRhzmPHvq_VjkUwJGv558K9OU/edit" TargetMode="External"/><Relationship Id="rId9" Type="http://schemas.openxmlformats.org/officeDocument/2006/relationships/hyperlink" Target="https://docs.google.com/document/d/17ix1gBeogNEg_pBY16wqMZEDks3hwTNjBbxcHNH_2dY/edit" TargetMode="External"/><Relationship Id="rId48" Type="http://schemas.openxmlformats.org/officeDocument/2006/relationships/drawing" Target="../drawings/drawing1.xml"/><Relationship Id="rId47" Type="http://schemas.openxmlformats.org/officeDocument/2006/relationships/hyperlink" Target="https://docs.google.com/document/d/17ix1gBeogNEg_pBY16wqMZEDks3hwTNjBbxcHNH_2dY/edit" TargetMode="External"/><Relationship Id="rId49" Type="http://schemas.openxmlformats.org/officeDocument/2006/relationships/vmlDrawing" Target="../drawings/vmlDrawing1.vml"/><Relationship Id="rId5" Type="http://schemas.openxmlformats.org/officeDocument/2006/relationships/hyperlink" Target="https://docs.google.com/document/d/17ix1gBeogNEg_pBY16wqMZEDks3hwTNjBbxcHNH_2dY/edit" TargetMode="External"/><Relationship Id="rId6" Type="http://schemas.openxmlformats.org/officeDocument/2006/relationships/hyperlink" Target="https://pastebin.com/uKwKRFaa" TargetMode="External"/><Relationship Id="rId7" Type="http://schemas.openxmlformats.org/officeDocument/2006/relationships/hyperlink" Target="https://akemi-yume.itch.io/dream-land-rift" TargetMode="External"/><Relationship Id="rId8" Type="http://schemas.openxmlformats.org/officeDocument/2006/relationships/hyperlink" Target="https://docs.google.com/document/d/1v4Uc0rEuQHY4dXLV-zHRhzmPHvq_VjkUwJGv558K9OU/edit" TargetMode="External"/><Relationship Id="rId31" Type="http://schemas.openxmlformats.org/officeDocument/2006/relationships/hyperlink" Target="https://discord.com/channels/421798893303496714/931900671245029448/948061338775724042" TargetMode="External"/><Relationship Id="rId30" Type="http://schemas.openxmlformats.org/officeDocument/2006/relationships/hyperlink" Target="https://pastebin.com/0UPWCng4" TargetMode="External"/><Relationship Id="rId33" Type="http://schemas.openxmlformats.org/officeDocument/2006/relationships/hyperlink" Target="https://docs.google.com/document/d/17ix1gBeogNEg_pBY16wqMZEDks3hwTNjBbxcHNH_2dY/edit" TargetMode="External"/><Relationship Id="rId32" Type="http://schemas.openxmlformats.org/officeDocument/2006/relationships/hyperlink" Target="https://docs.google.com/document/d/1v4Uc0rEuQHY4dXLV-zHRhzmPHvq_VjkUwJGv558K9OU/edit" TargetMode="External"/><Relationship Id="rId35" Type="http://schemas.openxmlformats.org/officeDocument/2006/relationships/hyperlink" Target="https://nitori.itch.io/bellspellfangame" TargetMode="External"/><Relationship Id="rId34" Type="http://schemas.openxmlformats.org/officeDocument/2006/relationships/hyperlink" Target="https://pastebin.com/sz9Wx8EF" TargetMode="External"/><Relationship Id="rId37" Type="http://schemas.openxmlformats.org/officeDocument/2006/relationships/hyperlink" Target="https://docs.google.com/document/d/17ix1gBeogNEg_pBY16wqMZEDks3hwTNjBbxcHNH_2dY/edit" TargetMode="External"/><Relationship Id="rId36" Type="http://schemas.openxmlformats.org/officeDocument/2006/relationships/hyperlink" Target="https://docs.google.com/document/d/1v4Uc0rEuQHY4dXLV-zHRhzmPHvq_VjkUwJGv558K9OU/edit" TargetMode="External"/><Relationship Id="rId39" Type="http://schemas.openxmlformats.org/officeDocument/2006/relationships/hyperlink" Target="https://browncake13.itch.io/singing-duo-new" TargetMode="External"/><Relationship Id="rId38" Type="http://schemas.openxmlformats.org/officeDocument/2006/relationships/hyperlink" Target="https://pastebin.com/e69GEyfv" TargetMode="External"/><Relationship Id="rId20" Type="http://schemas.openxmlformats.org/officeDocument/2006/relationships/hyperlink" Target="https://docs.google.com/document/d/1v4Uc0rEuQHY4dXLV-zHRhzmPHvq_VjkUwJGv558K9OU/edit" TargetMode="External"/><Relationship Id="rId22" Type="http://schemas.openxmlformats.org/officeDocument/2006/relationships/hyperlink" Target="https://pastebin.com/qiLDKa62" TargetMode="External"/><Relationship Id="rId21" Type="http://schemas.openxmlformats.org/officeDocument/2006/relationships/hyperlink" Target="https://docs.google.com/document/d/17ix1gBeogNEg_pBY16wqMZEDks3hwTNjBbxcHNH_2dY/edit" TargetMode="External"/><Relationship Id="rId24" Type="http://schemas.openxmlformats.org/officeDocument/2006/relationships/hyperlink" Target="https://docs.google.com/document/d/1v4Uc0rEuQHY4dXLV-zHRhzmPHvq_VjkUwJGv558K9OU/edit" TargetMode="External"/><Relationship Id="rId23" Type="http://schemas.openxmlformats.org/officeDocument/2006/relationships/hyperlink" Target="https://marchosiasnull.itch.io/kaleidoscopic-dayglow" TargetMode="External"/><Relationship Id="rId26" Type="http://schemas.openxmlformats.org/officeDocument/2006/relationships/hyperlink" Target="https://pastebin.com/Gxx8vCs1" TargetMode="External"/><Relationship Id="rId25" Type="http://schemas.openxmlformats.org/officeDocument/2006/relationships/hyperlink" Target="https://docs.google.com/document/d/17ix1gBeogNEg_pBY16wqMZEDks3hwTNjBbxcHNH_2dY/edit" TargetMode="External"/><Relationship Id="rId28" Type="http://schemas.openxmlformats.org/officeDocument/2006/relationships/hyperlink" Target="https://docs.google.com/document/d/1v4Uc0rEuQHY4dXLV-zHRhzmPHvq_VjkUwJGv558K9OU/edit" TargetMode="External"/><Relationship Id="rId27" Type="http://schemas.openxmlformats.org/officeDocument/2006/relationships/hyperlink" Target="https://www.bulletforge.org/u/makutamatara/p/bha5-entry-touhou-x-fortnite-frigidness-under-cold-kingdom" TargetMode="External"/><Relationship Id="rId29" Type="http://schemas.openxmlformats.org/officeDocument/2006/relationships/hyperlink" Target="https://docs.google.com/document/d/17ix1gBeogNEg_pBY16wqMZEDks3hwTNjBbxcHNH_2dY/edit" TargetMode="External"/><Relationship Id="rId11" Type="http://schemas.openxmlformats.org/officeDocument/2006/relationships/hyperlink" Target="https://ryann1908.itch.io/th-trovd" TargetMode="External"/><Relationship Id="rId10" Type="http://schemas.openxmlformats.org/officeDocument/2006/relationships/hyperlink" Target="https://pastebin.com/d4kYT1ix" TargetMode="External"/><Relationship Id="rId13" Type="http://schemas.openxmlformats.org/officeDocument/2006/relationships/hyperlink" Target="https://docs.google.com/document/d/17ix1gBeogNEg_pBY16wqMZEDks3hwTNjBbxcHNH_2dY/edit" TargetMode="External"/><Relationship Id="rId12" Type="http://schemas.openxmlformats.org/officeDocument/2006/relationships/hyperlink" Target="https://docs.google.com/document/d/1v4Uc0rEuQHY4dXLV-zHRhzmPHvq_VjkUwJGv558K9OU/edit" TargetMode="External"/><Relationship Id="rId15" Type="http://schemas.openxmlformats.org/officeDocument/2006/relationships/hyperlink" Target="https://syoudre.itch.io/darkness-over-the-hill" TargetMode="External"/><Relationship Id="rId14" Type="http://schemas.openxmlformats.org/officeDocument/2006/relationships/hyperlink" Target="https://pastebin.com/bJcc7Z8b" TargetMode="External"/><Relationship Id="rId17" Type="http://schemas.openxmlformats.org/officeDocument/2006/relationships/hyperlink" Target="https://docs.google.com/document/d/17ix1gBeogNEg_pBY16wqMZEDks3hwTNjBbxcHNH_2dY/edit" TargetMode="External"/><Relationship Id="rId16" Type="http://schemas.openxmlformats.org/officeDocument/2006/relationships/hyperlink" Target="https://docs.google.com/document/d/1v4Uc0rEuQHY4dXLV-zHRhzmPHvq_VjkUwJGv558K9OU/edit" TargetMode="External"/><Relationship Id="rId19" Type="http://schemas.openxmlformats.org/officeDocument/2006/relationships/hyperlink" Target="https://pickledcow.itch.io/bha5-thing" TargetMode="External"/><Relationship Id="rId18" Type="http://schemas.openxmlformats.org/officeDocument/2006/relationships/hyperlink" Target="https://pastebin.com/RqF4Mqz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25"/>
    <col customWidth="1" min="2" max="2" width="25.0"/>
    <col customWidth="1" min="3" max="4" width="23.5"/>
    <col customWidth="1" min="8" max="8" width="75.75"/>
    <col customWidth="1" min="9" max="9" width="0.38"/>
  </cols>
  <sheetData>
    <row r="1">
      <c r="A1" s="1" t="s">
        <v>0</v>
      </c>
      <c r="B1" s="2"/>
      <c r="C1" s="2"/>
      <c r="D1" s="2"/>
      <c r="E1" s="2"/>
      <c r="F1" s="2"/>
      <c r="G1" s="2"/>
      <c r="H1" s="3"/>
      <c r="I1" s="3"/>
      <c r="J1" s="3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2" t="s">
        <v>1</v>
      </c>
      <c r="B2" s="4" t="s">
        <v>2</v>
      </c>
      <c r="C2" s="5"/>
      <c r="E2" s="2"/>
      <c r="F2" s="2"/>
      <c r="G2" s="2"/>
      <c r="H2" s="3"/>
      <c r="I2" s="3"/>
      <c r="J2" s="3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2" t="s">
        <v>3</v>
      </c>
      <c r="B3" s="6" t="s">
        <v>4</v>
      </c>
      <c r="C3" s="5"/>
      <c r="E3" s="2"/>
      <c r="F3" s="2"/>
      <c r="G3" s="2"/>
      <c r="H3" s="3"/>
      <c r="I3" s="3"/>
      <c r="J3" s="3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2"/>
      <c r="B4" s="2"/>
      <c r="C4" s="2"/>
      <c r="D4" s="2"/>
      <c r="E4" s="2"/>
      <c r="F4" s="2"/>
      <c r="G4" s="2"/>
      <c r="H4" s="3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1" t="s">
        <v>5</v>
      </c>
      <c r="B5" s="2"/>
      <c r="C5" s="2"/>
      <c r="D5" s="7"/>
      <c r="E5" s="2"/>
      <c r="F5" s="2"/>
      <c r="G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2"/>
      <c r="B6" s="3"/>
      <c r="C6" s="2"/>
      <c r="D6" s="2"/>
      <c r="E6" s="2"/>
      <c r="F6" s="2"/>
      <c r="G6" s="2"/>
      <c r="I6" s="8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>
      <c r="A7" s="10" t="s">
        <v>6</v>
      </c>
      <c r="B7" s="11" t="s">
        <v>7</v>
      </c>
      <c r="C7" s="11" t="s">
        <v>8</v>
      </c>
      <c r="D7" s="11" t="s">
        <v>9</v>
      </c>
      <c r="E7" s="10" t="s">
        <v>10</v>
      </c>
      <c r="F7" s="10" t="s">
        <v>11</v>
      </c>
      <c r="G7" s="10" t="s">
        <v>12</v>
      </c>
      <c r="H7" s="12" t="s">
        <v>13</v>
      </c>
      <c r="I7" s="8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>
      <c r="A8" s="13" t="s">
        <v>14</v>
      </c>
      <c r="B8" s="14">
        <v>18.5</v>
      </c>
      <c r="C8" s="15">
        <v>21.65</v>
      </c>
      <c r="D8" s="16">
        <v>19.6875</v>
      </c>
      <c r="E8" s="17">
        <f t="shared" ref="E8:E19" si="1">SUM(B8, C8, D8)</f>
        <v>59.8375</v>
      </c>
      <c r="F8" s="18">
        <f t="shared" ref="F8:F19" si="2">AVERAGE(B8, C8, D8)</f>
        <v>19.94583333</v>
      </c>
      <c r="G8" s="19">
        <f t="shared" ref="G8:G19" si="3">RANK(E8,$E$8:$E$19,FALSE)</f>
        <v>1</v>
      </c>
      <c r="H8" s="20" t="s">
        <v>15</v>
      </c>
      <c r="I8" s="8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>
      <c r="A9" s="21" t="s">
        <v>16</v>
      </c>
      <c r="B9" s="22">
        <v>19.09</v>
      </c>
      <c r="C9" s="23">
        <v>19.8</v>
      </c>
      <c r="D9" s="24">
        <v>19.487</v>
      </c>
      <c r="E9" s="25">
        <f t="shared" si="1"/>
        <v>58.377</v>
      </c>
      <c r="F9" s="26">
        <f t="shared" si="2"/>
        <v>19.459</v>
      </c>
      <c r="G9" s="27">
        <f t="shared" si="3"/>
        <v>2</v>
      </c>
      <c r="H9" s="28" t="s">
        <v>17</v>
      </c>
      <c r="I9" s="8"/>
      <c r="K9" s="2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>
      <c r="A10" s="30" t="s">
        <v>18</v>
      </c>
      <c r="B10" s="31">
        <v>17.5</v>
      </c>
      <c r="C10" s="32">
        <v>17.7</v>
      </c>
      <c r="D10" s="33">
        <v>17.08</v>
      </c>
      <c r="E10" s="34">
        <f t="shared" si="1"/>
        <v>52.28</v>
      </c>
      <c r="F10" s="35">
        <f t="shared" si="2"/>
        <v>17.42666667</v>
      </c>
      <c r="G10" s="36">
        <f t="shared" si="3"/>
        <v>3</v>
      </c>
      <c r="H10" s="28" t="s">
        <v>19</v>
      </c>
      <c r="I10" s="8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>
      <c r="A11" s="37" t="s">
        <v>20</v>
      </c>
      <c r="B11" s="38">
        <v>17.83</v>
      </c>
      <c r="C11" s="39">
        <v>17.45</v>
      </c>
      <c r="D11" s="40">
        <v>15.8125</v>
      </c>
      <c r="E11" s="11">
        <f t="shared" si="1"/>
        <v>51.0925</v>
      </c>
      <c r="F11" s="10">
        <f t="shared" si="2"/>
        <v>17.03083333</v>
      </c>
      <c r="G11" s="41">
        <f t="shared" si="3"/>
        <v>4</v>
      </c>
      <c r="H11" s="28" t="s">
        <v>21</v>
      </c>
      <c r="I11" s="8"/>
      <c r="K11" s="9"/>
      <c r="L11" s="42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>
      <c r="A12" s="37" t="s">
        <v>22</v>
      </c>
      <c r="B12" s="38">
        <v>17.585</v>
      </c>
      <c r="C12" s="39">
        <v>14.8</v>
      </c>
      <c r="D12" s="40">
        <v>16.875</v>
      </c>
      <c r="E12" s="11">
        <f t="shared" si="1"/>
        <v>49.26</v>
      </c>
      <c r="F12" s="10">
        <f t="shared" si="2"/>
        <v>16.42</v>
      </c>
      <c r="G12" s="41">
        <f t="shared" si="3"/>
        <v>5</v>
      </c>
      <c r="H12" s="28" t="s">
        <v>23</v>
      </c>
      <c r="I12" s="8"/>
      <c r="K12" s="9"/>
      <c r="L12" s="42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>
      <c r="A13" s="37" t="s">
        <v>24</v>
      </c>
      <c r="B13" s="38">
        <v>14.9</v>
      </c>
      <c r="C13" s="39">
        <v>15.6</v>
      </c>
      <c r="D13" s="40">
        <v>15.4125</v>
      </c>
      <c r="E13" s="11">
        <f t="shared" si="1"/>
        <v>45.9125</v>
      </c>
      <c r="F13" s="10">
        <f t="shared" si="2"/>
        <v>15.30416667</v>
      </c>
      <c r="G13" s="41">
        <f t="shared" si="3"/>
        <v>6</v>
      </c>
      <c r="H13" s="43" t="s">
        <v>25</v>
      </c>
      <c r="I13" s="8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>
      <c r="A14" s="37" t="s">
        <v>26</v>
      </c>
      <c r="B14" s="38">
        <v>12.86</v>
      </c>
      <c r="C14" s="39">
        <v>10.35</v>
      </c>
      <c r="D14" s="40">
        <v>14.69</v>
      </c>
      <c r="E14" s="11">
        <f t="shared" si="1"/>
        <v>37.9</v>
      </c>
      <c r="F14" s="10">
        <f t="shared" si="2"/>
        <v>12.63333333</v>
      </c>
      <c r="G14" s="41">
        <f t="shared" si="3"/>
        <v>7</v>
      </c>
      <c r="H14" s="28" t="s">
        <v>27</v>
      </c>
      <c r="I14" s="8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>
      <c r="A15" s="37" t="s">
        <v>28</v>
      </c>
      <c r="B15" s="38">
        <v>13.96</v>
      </c>
      <c r="C15" s="39">
        <v>9.15</v>
      </c>
      <c r="D15" s="40">
        <v>14.453</v>
      </c>
      <c r="E15" s="11">
        <f t="shared" si="1"/>
        <v>37.563</v>
      </c>
      <c r="F15" s="10">
        <f t="shared" si="2"/>
        <v>12.521</v>
      </c>
      <c r="G15" s="41">
        <f t="shared" si="3"/>
        <v>8</v>
      </c>
      <c r="H15" s="28" t="s">
        <v>29</v>
      </c>
      <c r="I15" s="8"/>
      <c r="K15" s="9"/>
      <c r="L15" s="42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>
      <c r="A16" s="37" t="s">
        <v>30</v>
      </c>
      <c r="B16" s="38">
        <v>10.67</v>
      </c>
      <c r="C16" s="39">
        <v>11.6</v>
      </c>
      <c r="D16" s="38">
        <v>12.9375</v>
      </c>
      <c r="E16" s="11">
        <f t="shared" si="1"/>
        <v>35.2075</v>
      </c>
      <c r="F16" s="10">
        <f t="shared" si="2"/>
        <v>11.73583333</v>
      </c>
      <c r="G16" s="41">
        <f t="shared" si="3"/>
        <v>9</v>
      </c>
      <c r="H16" s="44"/>
      <c r="I16" s="8"/>
      <c r="K16" s="9"/>
      <c r="L16" s="2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>
      <c r="A17" s="37" t="s">
        <v>31</v>
      </c>
      <c r="B17" s="38">
        <v>0.0</v>
      </c>
      <c r="C17" s="39" t="s">
        <v>32</v>
      </c>
      <c r="D17" s="45" t="s">
        <v>32</v>
      </c>
      <c r="E17" s="11">
        <f t="shared" si="1"/>
        <v>0</v>
      </c>
      <c r="F17" s="10">
        <f t="shared" si="2"/>
        <v>0</v>
      </c>
      <c r="G17" s="41">
        <f t="shared" si="3"/>
        <v>10</v>
      </c>
      <c r="I17" s="8"/>
      <c r="K17" s="9"/>
      <c r="L17" s="42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>
      <c r="A18" s="37" t="s">
        <v>33</v>
      </c>
      <c r="B18" s="38">
        <v>0.0</v>
      </c>
      <c r="C18" s="39" t="s">
        <v>32</v>
      </c>
      <c r="D18" s="45" t="s">
        <v>32</v>
      </c>
      <c r="E18" s="11">
        <f t="shared" si="1"/>
        <v>0</v>
      </c>
      <c r="F18" s="10">
        <f t="shared" si="2"/>
        <v>0</v>
      </c>
      <c r="G18" s="41">
        <f t="shared" si="3"/>
        <v>10</v>
      </c>
      <c r="H18" s="46"/>
      <c r="I18" s="8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>
      <c r="A19" s="37" t="s">
        <v>34</v>
      </c>
      <c r="B19" s="38">
        <v>0.0</v>
      </c>
      <c r="C19" s="39" t="s">
        <v>32</v>
      </c>
      <c r="D19" s="45" t="s">
        <v>32</v>
      </c>
      <c r="E19" s="11">
        <f t="shared" si="1"/>
        <v>0</v>
      </c>
      <c r="F19" s="10">
        <f t="shared" si="2"/>
        <v>0</v>
      </c>
      <c r="G19" s="41">
        <f t="shared" si="3"/>
        <v>10</v>
      </c>
      <c r="I19" s="8"/>
      <c r="K19" s="9"/>
      <c r="L19" s="42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>
      <c r="H20" s="12"/>
      <c r="I20" s="8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</row>
    <row r="21">
      <c r="A21" s="48" t="s">
        <v>35</v>
      </c>
      <c r="B21" s="49">
        <f t="shared" ref="B21:F21" si="4">AVERAGE(B8:B16)</f>
        <v>15.87722222</v>
      </c>
      <c r="C21" s="49">
        <f t="shared" si="4"/>
        <v>15.34444444</v>
      </c>
      <c r="D21" s="49">
        <f t="shared" si="4"/>
        <v>16.27055556</v>
      </c>
      <c r="E21" s="49">
        <f t="shared" si="4"/>
        <v>47.49222222</v>
      </c>
      <c r="F21" s="49">
        <f t="shared" si="4"/>
        <v>15.83074074</v>
      </c>
      <c r="G21" s="2"/>
      <c r="I21" s="8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>
      <c r="A22" s="48" t="s">
        <v>36</v>
      </c>
      <c r="B22" s="49">
        <f t="shared" ref="B22:F22" si="5">STDEV(B8:B16)</f>
        <v>2.902879079</v>
      </c>
      <c r="C22" s="49">
        <f t="shared" si="5"/>
        <v>4.290865621</v>
      </c>
      <c r="D22" s="49">
        <f t="shared" si="5"/>
        <v>2.261044427</v>
      </c>
      <c r="E22" s="49">
        <f t="shared" si="5"/>
        <v>9.040908614</v>
      </c>
      <c r="F22" s="49">
        <f t="shared" si="5"/>
        <v>3.013636205</v>
      </c>
      <c r="G22" s="2"/>
      <c r="I22" s="8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>
      <c r="A23" s="9"/>
      <c r="B23" s="9"/>
      <c r="C23" s="9"/>
      <c r="D23" s="9"/>
      <c r="E23" s="9"/>
      <c r="F23" s="9"/>
      <c r="G23" s="9"/>
      <c r="I23" s="47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>
      <c r="A24" s="9"/>
      <c r="B24" s="9"/>
      <c r="C24" s="9"/>
      <c r="D24" s="9"/>
      <c r="E24" s="9"/>
      <c r="F24" s="9"/>
      <c r="G24" s="9"/>
      <c r="I24" s="47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>
      <c r="A25" s="9"/>
      <c r="B25" s="9"/>
      <c r="C25" s="9"/>
      <c r="D25" s="9"/>
      <c r="E25" s="9"/>
      <c r="F25" s="9"/>
      <c r="G25" s="9"/>
      <c r="I25" s="47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>
      <c r="A26" s="50"/>
      <c r="B26" s="51"/>
      <c r="C26" s="52"/>
      <c r="D26" s="53"/>
      <c r="E26" s="50"/>
      <c r="F26" s="54"/>
      <c r="G26" s="55"/>
      <c r="I26" s="47"/>
      <c r="K26" s="2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>
      <c r="A27" s="2"/>
      <c r="B27" s="2"/>
      <c r="C27" s="2"/>
      <c r="D27" s="2"/>
      <c r="E27" s="2"/>
      <c r="F27" s="2"/>
      <c r="G27" s="2"/>
      <c r="I27" s="47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9">
      <c r="A29" s="2"/>
      <c r="B29" s="2"/>
      <c r="C29" s="2"/>
      <c r="D29" s="2"/>
      <c r="E29" s="2"/>
      <c r="F29" s="2"/>
      <c r="G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2"/>
      <c r="C30" s="2"/>
      <c r="D30" s="2"/>
      <c r="E30" s="2"/>
      <c r="F30" s="2"/>
      <c r="G30" s="2"/>
      <c r="H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2"/>
      <c r="E31" s="2"/>
      <c r="F31" s="2"/>
      <c r="G31" s="2"/>
      <c r="H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2"/>
      <c r="F32" s="2"/>
      <c r="G32" s="2"/>
      <c r="H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2"/>
      <c r="F33" s="2"/>
      <c r="G33" s="2"/>
      <c r="H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2"/>
      <c r="C1000" s="2"/>
      <c r="D1000" s="2"/>
      <c r="E1000" s="2"/>
      <c r="F1000" s="2"/>
      <c r="G1000" s="2"/>
      <c r="H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>
      <c r="A1001" s="2"/>
      <c r="B1001" s="2"/>
      <c r="C1001" s="2"/>
      <c r="D1001" s="2"/>
      <c r="E1001" s="2"/>
      <c r="F1001" s="2"/>
      <c r="G1001" s="2"/>
      <c r="H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>
      <c r="A1002" s="2"/>
      <c r="B1002" s="2"/>
      <c r="C1002" s="2"/>
      <c r="D1002" s="2"/>
      <c r="E1002" s="2"/>
      <c r="F1002" s="2"/>
      <c r="G1002" s="2"/>
      <c r="H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  <row r="1003">
      <c r="A1003" s="2"/>
      <c r="B1003" s="2"/>
      <c r="C1003" s="2"/>
      <c r="D1003" s="2"/>
      <c r="E1003" s="2"/>
      <c r="F1003" s="2"/>
      <c r="G1003" s="2"/>
      <c r="H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</row>
    <row r="1004">
      <c r="A1004" s="2"/>
      <c r="B1004" s="2"/>
      <c r="C1004" s="2"/>
      <c r="D1004" s="2"/>
      <c r="E1004" s="2"/>
      <c r="F1004" s="2"/>
      <c r="G1004" s="2"/>
      <c r="H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</row>
    <row r="1005">
      <c r="A1005" s="2"/>
      <c r="B1005" s="2"/>
      <c r="C1005" s="2"/>
      <c r="D1005" s="2"/>
      <c r="E1005" s="2"/>
      <c r="F1005" s="2"/>
      <c r="G1005" s="2"/>
      <c r="H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</row>
  </sheetData>
  <hyperlinks>
    <hyperlink r:id="rId2" ref="B2"/>
    <hyperlink r:id="rId3" ref="A8"/>
    <hyperlink r:id="rId4" location="heading=h.5i4gle2b4dzi" ref="B8"/>
    <hyperlink r:id="rId5" location="heading=h.wy8bb64io19k" ref="C8"/>
    <hyperlink r:id="rId6" ref="D8"/>
    <hyperlink r:id="rId7" ref="A9"/>
    <hyperlink r:id="rId8" location="heading=h.8vtw301eiwfg" ref="B9"/>
    <hyperlink r:id="rId9" location="heading=h.33jw3rmo2qqt" ref="C9"/>
    <hyperlink r:id="rId10" ref="D9"/>
    <hyperlink r:id="rId11" ref="A10"/>
    <hyperlink r:id="rId12" location="heading=h.5mxfu9yud89o" ref="B10"/>
    <hyperlink r:id="rId13" location="heading=h.ravac329vl1b" ref="C10"/>
    <hyperlink r:id="rId14" ref="D10"/>
    <hyperlink r:id="rId15" ref="A11"/>
    <hyperlink r:id="rId16" location="heading=h.yzyiakptiddx" ref="B11"/>
    <hyperlink r:id="rId17" location="heading=h.1dr8y971emoi" ref="C11"/>
    <hyperlink r:id="rId18" ref="D11"/>
    <hyperlink r:id="rId19" ref="A12"/>
    <hyperlink r:id="rId20" location="heading=h.ih3loncav1a" ref="B12"/>
    <hyperlink r:id="rId21" location="heading=h.8xylos1v1ln5" ref="C12"/>
    <hyperlink r:id="rId22" ref="D12"/>
    <hyperlink r:id="rId23" ref="A13"/>
    <hyperlink r:id="rId24" location="heading=h.gln5142cp2fg" ref="B13"/>
    <hyperlink r:id="rId25" location="heading=h.at11aeoz0dme" ref="C13"/>
    <hyperlink r:id="rId26" ref="D13"/>
    <hyperlink r:id="rId27" ref="A14"/>
    <hyperlink r:id="rId28" location="heading=h.dpq6wh7caszm" ref="B14"/>
    <hyperlink r:id="rId29" location="heading=h.loai1sxv4nls" ref="C14"/>
    <hyperlink r:id="rId30" ref="D14"/>
    <hyperlink r:id="rId31" ref="A15"/>
    <hyperlink r:id="rId32" location="heading=h.7gww7lbc76uu" ref="B15"/>
    <hyperlink r:id="rId33" location="heading=h.egbtb6agpi6c" ref="C15"/>
    <hyperlink r:id="rId34" ref="D15"/>
    <hyperlink r:id="rId35" ref="A16"/>
    <hyperlink r:id="rId36" location="heading=h.i0lad3e92slv" ref="B16"/>
    <hyperlink r:id="rId37" location="heading=h.8qx4jick4ct8" ref="C16"/>
    <hyperlink r:id="rId38" ref="D16"/>
    <hyperlink r:id="rId39" ref="A17"/>
    <hyperlink r:id="rId40" location="heading=h.dhos7a8l5u22" ref="B17"/>
    <hyperlink r:id="rId41" location="heading=h.lfngs5k49fqw" ref="C17"/>
    <hyperlink r:id="rId42" ref="A18"/>
    <hyperlink r:id="rId43" location="heading=h.19pslnw8o4n6" ref="B18"/>
    <hyperlink r:id="rId44" location="heading=h.mykv9hkjkqld" ref="C18"/>
    <hyperlink r:id="rId45" ref="A19"/>
    <hyperlink r:id="rId46" location="heading=h.h5mjxfwobn79" ref="B19"/>
    <hyperlink r:id="rId47" location="heading=h.gphyabbn773a" ref="C19"/>
  </hyperlinks>
  <drawing r:id="rId48"/>
  <legacyDrawing r:id="rId49"/>
</worksheet>
</file>