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hidden="1" localSheetId="0" name="_xlnm._FilterDatabase">Sheet1!$B$2:$I$11</definedName>
  </definedNames>
  <calcPr/>
</workbook>
</file>

<file path=xl/sharedStrings.xml><?xml version="1.0" encoding="utf-8"?>
<sst xmlns="http://schemas.openxmlformats.org/spreadsheetml/2006/main" count="35" uniqueCount="29">
  <si>
    <t>Placement</t>
  </si>
  <si>
    <t>Creator Name</t>
  </si>
  <si>
    <t>Project Name</t>
  </si>
  <si>
    <t>Download Link</t>
  </si>
  <si>
    <t>Loann's Review</t>
  </si>
  <si>
    <t>Trickysticks' Review</t>
  </si>
  <si>
    <t>Taizen's Review</t>
  </si>
  <si>
    <t>Total Score</t>
  </si>
  <si>
    <t>syoudre</t>
  </si>
  <si>
    <t>The Hunger of Yuyuko</t>
  </si>
  <si>
    <t>itch</t>
  </si>
  <si>
    <t>makutamatara</t>
  </si>
  <si>
    <t>Makutaware</t>
  </si>
  <si>
    <t>zackdiamond1258</t>
  </si>
  <si>
    <t>Megaman AV - The Unknown Glitch Entity</t>
  </si>
  <si>
    <t>bulletforge</t>
  </si>
  <si>
    <t>jackie-matthews</t>
  </si>
  <si>
    <t>LUNATIC DIFFICULT</t>
  </si>
  <si>
    <t>kevinmonitor</t>
  </si>
  <si>
    <t>Bunny Trigger</t>
  </si>
  <si>
    <t>akemi-yume</t>
  </si>
  <si>
    <t>Dream Bridging Boundaries</t>
  </si>
  <si>
    <t>ryann1908</t>
  </si>
  <si>
    <t>Leafwhisper Ode to Blooming</t>
  </si>
  <si>
    <t>fuzzbearplush</t>
  </si>
  <si>
    <t>Highly Responsive to Thieves</t>
  </si>
  <si>
    <t>luna_noot</t>
  </si>
  <si>
    <t>Dreaming Memories</t>
  </si>
  <si>
    <t>google drive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</si>
</sst>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color theme="1"/>
      <name val="Arial"/>
      <scheme val="minor"/>
    </font>
    <font>
      <b/>
      <sz val="10.0"/>
      <color theme="1"/>
      <name val="Arial"/>
      <scheme val="minor"/>
    </font>
    <font>
      <b/>
      <u/>
      <color rgb="FF0000FF"/>
    </font>
    <font>
      <color theme="1"/>
      <name val="Arial"/>
      <scheme val="minor"/>
    </font>
    <font>
      <u/>
      <color rgb="FF0000FF"/>
    </font>
    <font>
      <u/>
      <color rgb="FF0000FF"/>
    </font>
    <font>
      <u/>
      <color rgb="FF0000FF"/>
    </font>
  </fonts>
  <fills count="2">
    <fill>
      <patternFill patternType="none"/>
    </fill>
    <fill>
      <patternFill patternType="lightGray"/>
    </fill>
  </fills>
  <borders count="9">
    <border/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1" fillId="0" fontId="2" numFmtId="0" xfId="0" applyAlignment="1" applyBorder="1" applyFont="1">
      <alignment horizontal="center" readingOrder="0"/>
    </xf>
    <xf borderId="2" fillId="0" fontId="1" numFmtId="0" xfId="0" applyAlignment="1" applyBorder="1" applyFont="1">
      <alignment horizontal="center" readingOrder="0"/>
    </xf>
    <xf borderId="2" fillId="0" fontId="3" numFmtId="0" xfId="0" applyAlignment="1" applyBorder="1" applyFont="1">
      <alignment horizontal="center" readingOrder="0"/>
    </xf>
    <xf borderId="3" fillId="0" fontId="1" numFmtId="0" xfId="0" applyAlignment="1" applyBorder="1" applyFont="1">
      <alignment horizontal="center" readingOrder="0"/>
    </xf>
    <xf borderId="0" fillId="0" fontId="4" numFmtId="0" xfId="0" applyAlignment="1" applyFont="1">
      <alignment horizontal="center"/>
    </xf>
    <xf borderId="4" fillId="0" fontId="4" numFmtId="0" xfId="0" applyAlignment="1" applyBorder="1" applyFont="1">
      <alignment horizontal="center" readingOrder="0"/>
    </xf>
    <xf borderId="5" fillId="0" fontId="4" numFmtId="0" xfId="0" applyAlignment="1" applyBorder="1" applyFont="1">
      <alignment horizontal="center" readingOrder="0"/>
    </xf>
    <xf borderId="5" fillId="0" fontId="5" numFmtId="0" xfId="0" applyAlignment="1" applyBorder="1" applyFont="1">
      <alignment horizontal="center" readingOrder="0"/>
    </xf>
    <xf borderId="5" fillId="0" fontId="4" numFmtId="2" xfId="0" applyAlignment="1" applyBorder="1" applyFont="1" applyNumberFormat="1">
      <alignment horizontal="center"/>
    </xf>
    <xf borderId="6" fillId="0" fontId="4" numFmtId="2" xfId="0" applyAlignment="1" applyBorder="1" applyFont="1" applyNumberFormat="1">
      <alignment horizontal="center"/>
    </xf>
    <xf borderId="5" fillId="0" fontId="4" numFmtId="2" xfId="0" applyAlignment="1" applyBorder="1" applyFont="1" applyNumberFormat="1">
      <alignment horizontal="center" readingOrder="0"/>
    </xf>
    <xf borderId="0" fillId="0" fontId="6" numFmtId="0" xfId="0" applyAlignment="1" applyFont="1">
      <alignment horizontal="center" readingOrder="0"/>
    </xf>
    <xf borderId="7" fillId="0" fontId="4" numFmtId="0" xfId="0" applyAlignment="1" applyBorder="1" applyFont="1">
      <alignment horizontal="center" readingOrder="0"/>
    </xf>
    <xf borderId="8" fillId="0" fontId="4" numFmtId="0" xfId="0" applyAlignment="1" applyBorder="1" applyFont="1">
      <alignment horizontal="center" readingOrder="0"/>
    </xf>
    <xf borderId="8" fillId="0" fontId="7" numFmtId="0" xfId="0" applyAlignment="1" applyBorder="1" applyFont="1">
      <alignment horizontal="center" readingOrder="0"/>
    </xf>
    <xf borderId="8" fillId="0" fontId="4" numFmtId="2" xfId="0" applyAlignment="1" applyBorder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pastebin.com/QZxEU3xS" TargetMode="External"/><Relationship Id="rId11" Type="http://schemas.openxmlformats.org/officeDocument/2006/relationships/hyperlink" Target="https://kevinmonitor.itch.io/bunny-trigger" TargetMode="External"/><Relationship Id="rId10" Type="http://schemas.openxmlformats.org/officeDocument/2006/relationships/hyperlink" Target="https://pastebin.com/a9VRvRTE" TargetMode="External"/><Relationship Id="rId21" Type="http://schemas.openxmlformats.org/officeDocument/2006/relationships/drawing" Target="../drawings/drawing1.xml"/><Relationship Id="rId13" Type="http://schemas.openxmlformats.org/officeDocument/2006/relationships/hyperlink" Target="https://akemi-yume.itch.io/dream-bridging-boundaries/devlog/581457/version-110-release" TargetMode="External"/><Relationship Id="rId12" Type="http://schemas.openxmlformats.org/officeDocument/2006/relationships/hyperlink" Target="https://pastebin.com/sHx63hnD" TargetMode="External"/><Relationship Id="rId1" Type="http://schemas.openxmlformats.org/officeDocument/2006/relationships/hyperlink" Target="https://www.dropbox.com/scl/fo/rn4okancd6p4nx1ij2xtu/h?rlkey=wsk4besa84n6sslfg15rhrgi1&amp;dl=0" TargetMode="External"/><Relationship Id="rId2" Type="http://schemas.openxmlformats.org/officeDocument/2006/relationships/hyperlink" Target="https://docs.google.com/document/d/1XY-oMos796oH3UhX3kpMP0BOJeb-X3JRja6Pxrc3tyM/edit?usp=sharing" TargetMode="External"/><Relationship Id="rId3" Type="http://schemas.openxmlformats.org/officeDocument/2006/relationships/hyperlink" Target="https://syoudre.itch.io/the-hunger-of-yuyuko" TargetMode="External"/><Relationship Id="rId4" Type="http://schemas.openxmlformats.org/officeDocument/2006/relationships/hyperlink" Target="https://pastebin.com/RP4Jr6Yn" TargetMode="External"/><Relationship Id="rId9" Type="http://schemas.openxmlformats.org/officeDocument/2006/relationships/hyperlink" Target="https://www.bulletforge.org/u/jackie-matthews/p/unlimited-machinations-bha7-contest-lunatic-difficult-unfinished-entry" TargetMode="External"/><Relationship Id="rId15" Type="http://schemas.openxmlformats.org/officeDocument/2006/relationships/hyperlink" Target="https://ryann1908.itch.io/th-lotb" TargetMode="External"/><Relationship Id="rId14" Type="http://schemas.openxmlformats.org/officeDocument/2006/relationships/hyperlink" Target="https://pastebin.com/FKMs20L2" TargetMode="External"/><Relationship Id="rId17" Type="http://schemas.openxmlformats.org/officeDocument/2006/relationships/hyperlink" Target="https://fuzzbearplush.itch.io/mari-hrtp" TargetMode="External"/><Relationship Id="rId16" Type="http://schemas.openxmlformats.org/officeDocument/2006/relationships/hyperlink" Target="https://pastebin.com/Kg9WBXDw" TargetMode="External"/><Relationship Id="rId5" Type="http://schemas.openxmlformats.org/officeDocument/2006/relationships/hyperlink" Target="https://makutamatara.itch.io/bha7-entry-makutaware" TargetMode="External"/><Relationship Id="rId19" Type="http://schemas.openxmlformats.org/officeDocument/2006/relationships/hyperlink" Target="https://drive.google.com/file/d/17rpR-h_N8445M8x7nv2lY94iPseEd556/view?usp=sharing" TargetMode="External"/><Relationship Id="rId6" Type="http://schemas.openxmlformats.org/officeDocument/2006/relationships/hyperlink" Target="https://pastebin.com/vyjhpHSz" TargetMode="External"/><Relationship Id="rId18" Type="http://schemas.openxmlformats.org/officeDocument/2006/relationships/hyperlink" Target="https://pastebin.com/HADjzuCN" TargetMode="External"/><Relationship Id="rId7" Type="http://schemas.openxmlformats.org/officeDocument/2006/relationships/hyperlink" Target="https://www.bulletforge.org/u/zack1258/p/megaman-av-the-unknown-glitch-entity" TargetMode="External"/><Relationship Id="rId8" Type="http://schemas.openxmlformats.org/officeDocument/2006/relationships/hyperlink" Target="https://pastebin.com/36ZHpX5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.88"/>
    <col customWidth="1" min="2" max="2" width="12.0"/>
    <col customWidth="1" min="3" max="3" width="14.38"/>
    <col customWidth="1" min="4" max="4" width="32.13"/>
    <col customWidth="1" min="5" max="5" width="15.75"/>
    <col customWidth="1" min="6" max="6" width="16.13"/>
    <col customWidth="1" min="7" max="7" width="19.63"/>
    <col customWidth="1" min="8" max="8" width="16.13"/>
    <col customWidth="1" min="9" max="9" width="12.63"/>
  </cols>
  <sheetData>
    <row r="2">
      <c r="A2" s="1"/>
      <c r="B2" s="2" t="s">
        <v>0</v>
      </c>
      <c r="C2" s="3" t="s">
        <v>1</v>
      </c>
      <c r="D2" s="3" t="s">
        <v>2</v>
      </c>
      <c r="E2" s="3" t="s">
        <v>3</v>
      </c>
      <c r="F2" s="4" t="s">
        <v>4</v>
      </c>
      <c r="G2" s="3" t="s">
        <v>5</v>
      </c>
      <c r="H2" s="4" t="s">
        <v>6</v>
      </c>
      <c r="I2" s="5" t="s">
        <v>7</v>
      </c>
    </row>
    <row r="3">
      <c r="A3" s="6"/>
      <c r="B3" s="7">
        <v>1.0</v>
      </c>
      <c r="C3" s="8" t="s">
        <v>8</v>
      </c>
      <c r="D3" s="8" t="s">
        <v>9</v>
      </c>
      <c r="E3" s="9" t="s">
        <v>10</v>
      </c>
      <c r="F3" s="8">
        <v>89.0</v>
      </c>
      <c r="G3" s="9">
        <v>84.0</v>
      </c>
      <c r="H3" s="10">
        <f>375/4</f>
        <v>93.75</v>
      </c>
      <c r="I3" s="11">
        <f t="shared" ref="I3:I11" si="1">SUM(F3:H3)</f>
        <v>266.75</v>
      </c>
    </row>
    <row r="4">
      <c r="A4" s="6"/>
      <c r="B4" s="7">
        <v>2.0</v>
      </c>
      <c r="C4" s="8" t="s">
        <v>11</v>
      </c>
      <c r="D4" s="8" t="s">
        <v>12</v>
      </c>
      <c r="E4" s="9" t="s">
        <v>10</v>
      </c>
      <c r="F4" s="8">
        <v>74.0</v>
      </c>
      <c r="G4" s="9">
        <v>77.5</v>
      </c>
      <c r="H4" s="10">
        <f>335/4</f>
        <v>83.75</v>
      </c>
      <c r="I4" s="11">
        <f t="shared" si="1"/>
        <v>235.25</v>
      </c>
    </row>
    <row r="5">
      <c r="A5" s="6"/>
      <c r="B5" s="7">
        <v>3.0</v>
      </c>
      <c r="C5" s="8" t="s">
        <v>13</v>
      </c>
      <c r="D5" s="8" t="s">
        <v>14</v>
      </c>
      <c r="E5" s="9" t="s">
        <v>15</v>
      </c>
      <c r="F5" s="8">
        <v>76.0</v>
      </c>
      <c r="G5" s="9">
        <v>72.0</v>
      </c>
      <c r="H5" s="10">
        <f>337/4</f>
        <v>84.25</v>
      </c>
      <c r="I5" s="11">
        <f t="shared" si="1"/>
        <v>232.25</v>
      </c>
    </row>
    <row r="6">
      <c r="A6" s="6"/>
      <c r="B6" s="7">
        <v>4.0</v>
      </c>
      <c r="C6" s="8" t="s">
        <v>16</v>
      </c>
      <c r="D6" s="8" t="s">
        <v>17</v>
      </c>
      <c r="E6" s="9" t="s">
        <v>15</v>
      </c>
      <c r="F6" s="8">
        <v>90.0</v>
      </c>
      <c r="G6" s="9">
        <v>68.5</v>
      </c>
      <c r="H6" s="10">
        <f>285/4</f>
        <v>71.25</v>
      </c>
      <c r="I6" s="11">
        <f t="shared" si="1"/>
        <v>229.75</v>
      </c>
    </row>
    <row r="7">
      <c r="A7" s="6"/>
      <c r="B7" s="7">
        <v>5.0</v>
      </c>
      <c r="C7" s="8" t="s">
        <v>18</v>
      </c>
      <c r="D7" s="8" t="s">
        <v>19</v>
      </c>
      <c r="E7" s="9" t="s">
        <v>10</v>
      </c>
      <c r="F7" s="8">
        <v>97.0</v>
      </c>
      <c r="G7" s="9">
        <v>67.0</v>
      </c>
      <c r="H7" s="12">
        <f>248/4</f>
        <v>62</v>
      </c>
      <c r="I7" s="11">
        <f t="shared" si="1"/>
        <v>226</v>
      </c>
    </row>
    <row r="8">
      <c r="A8" s="6"/>
      <c r="B8" s="7">
        <v>6.0</v>
      </c>
      <c r="C8" s="8" t="s">
        <v>20</v>
      </c>
      <c r="D8" s="8" t="s">
        <v>21</v>
      </c>
      <c r="E8" s="9" t="s">
        <v>10</v>
      </c>
      <c r="F8" s="8">
        <v>58.5</v>
      </c>
      <c r="G8" s="9">
        <v>71.16</v>
      </c>
      <c r="H8" s="10">
        <f>273/4</f>
        <v>68.25</v>
      </c>
      <c r="I8" s="11">
        <f t="shared" si="1"/>
        <v>197.91</v>
      </c>
    </row>
    <row r="9">
      <c r="A9" s="6"/>
      <c r="B9" s="7">
        <v>7.0</v>
      </c>
      <c r="C9" s="8" t="s">
        <v>22</v>
      </c>
      <c r="D9" s="8" t="s">
        <v>23</v>
      </c>
      <c r="E9" s="9" t="s">
        <v>10</v>
      </c>
      <c r="F9" s="8">
        <v>51.5</v>
      </c>
      <c r="G9" s="9">
        <v>55.0</v>
      </c>
      <c r="H9" s="10">
        <f>261/4</f>
        <v>65.25</v>
      </c>
      <c r="I9" s="11">
        <f t="shared" si="1"/>
        <v>171.75</v>
      </c>
    </row>
    <row r="10">
      <c r="A10" s="6"/>
      <c r="B10" s="7">
        <v>8.0</v>
      </c>
      <c r="C10" s="8" t="s">
        <v>24</v>
      </c>
      <c r="D10" s="8" t="s">
        <v>25</v>
      </c>
      <c r="E10" s="9" t="s">
        <v>10</v>
      </c>
      <c r="F10" s="8">
        <v>20.0</v>
      </c>
      <c r="G10" s="13">
        <v>79.0</v>
      </c>
      <c r="H10" s="10">
        <f>290/4</f>
        <v>72.5</v>
      </c>
      <c r="I10" s="11">
        <f t="shared" si="1"/>
        <v>171.5</v>
      </c>
    </row>
    <row r="11">
      <c r="A11" s="6"/>
      <c r="B11" s="14">
        <v>9.0</v>
      </c>
      <c r="C11" s="15" t="s">
        <v>26</v>
      </c>
      <c r="D11" s="15" t="s">
        <v>27</v>
      </c>
      <c r="E11" s="16" t="s">
        <v>28</v>
      </c>
      <c r="F11" s="15">
        <v>23.5</v>
      </c>
      <c r="G11" s="16">
        <v>56.68</v>
      </c>
      <c r="H11" s="17">
        <f>264/4</f>
        <v>66</v>
      </c>
      <c r="I11" s="17">
        <f t="shared" si="1"/>
        <v>146.18</v>
      </c>
    </row>
    <row r="12">
      <c r="A12" s="6"/>
      <c r="B12" s="6"/>
      <c r="C12" s="6"/>
      <c r="D12" s="6"/>
      <c r="E12" s="6"/>
      <c r="F12" s="6"/>
      <c r="G12" s="6"/>
      <c r="H12" s="6"/>
      <c r="I12" s="6"/>
    </row>
    <row r="13">
      <c r="A13" s="6"/>
      <c r="B13" s="6"/>
      <c r="C13" s="6"/>
      <c r="D13" s="6"/>
      <c r="E13" s="6"/>
      <c r="F13" s="6"/>
      <c r="G13" s="6"/>
      <c r="H13" s="6"/>
      <c r="I13" s="6"/>
    </row>
    <row r="14">
      <c r="A14" s="6"/>
      <c r="B14" s="6"/>
      <c r="C14" s="6"/>
      <c r="D14" s="6"/>
      <c r="E14" s="6"/>
      <c r="F14" s="6"/>
      <c r="G14" s="6"/>
      <c r="H14" s="6"/>
      <c r="I14" s="6"/>
    </row>
    <row r="15">
      <c r="A15" s="6"/>
      <c r="B15" s="6"/>
      <c r="C15" s="6"/>
      <c r="D15" s="6"/>
      <c r="E15" s="6"/>
      <c r="F15" s="6"/>
      <c r="G15" s="6"/>
      <c r="H15" s="6"/>
      <c r="I15" s="6"/>
    </row>
    <row r="16">
      <c r="A16" s="6"/>
      <c r="B16" s="6"/>
      <c r="C16" s="6"/>
      <c r="D16" s="6"/>
      <c r="E16" s="6"/>
      <c r="F16" s="6"/>
      <c r="G16" s="6"/>
      <c r="H16" s="6"/>
      <c r="I16" s="6"/>
    </row>
    <row r="17">
      <c r="A17" s="6"/>
      <c r="B17" s="6"/>
      <c r="C17" s="6"/>
      <c r="D17" s="6"/>
      <c r="E17" s="6"/>
      <c r="F17" s="6"/>
      <c r="G17" s="6"/>
      <c r="H17" s="6"/>
      <c r="I17" s="6"/>
    </row>
    <row r="18">
      <c r="A18" s="6"/>
      <c r="B18" s="6"/>
      <c r="C18" s="6"/>
      <c r="D18" s="6"/>
      <c r="E18" s="6"/>
      <c r="F18" s="6"/>
      <c r="G18" s="6"/>
      <c r="H18" s="6"/>
      <c r="I18" s="6"/>
    </row>
    <row r="19">
      <c r="A19" s="6"/>
      <c r="B19" s="6"/>
      <c r="C19" s="6"/>
      <c r="D19" s="6"/>
      <c r="E19" s="6"/>
      <c r="F19" s="6"/>
      <c r="G19" s="6"/>
      <c r="H19" s="6"/>
      <c r="I19" s="6"/>
    </row>
    <row r="20">
      <c r="A20" s="6"/>
      <c r="B20" s="6"/>
      <c r="C20" s="6"/>
      <c r="D20" s="6"/>
      <c r="E20" s="6"/>
      <c r="F20" s="6"/>
      <c r="G20" s="6"/>
      <c r="H20" s="6"/>
      <c r="I20" s="6"/>
    </row>
    <row r="21">
      <c r="A21" s="6"/>
      <c r="B21" s="6"/>
      <c r="C21" s="6"/>
      <c r="D21" s="6"/>
      <c r="E21" s="6"/>
      <c r="F21" s="6"/>
      <c r="G21" s="6"/>
      <c r="H21" s="6"/>
      <c r="I21" s="6"/>
    </row>
    <row r="22">
      <c r="A22" s="6"/>
      <c r="B22" s="6"/>
      <c r="C22" s="6"/>
      <c r="D22" s="6"/>
      <c r="E22" s="6"/>
      <c r="F22" s="6"/>
      <c r="G22" s="6"/>
      <c r="H22" s="6"/>
      <c r="I22" s="6"/>
    </row>
    <row r="23">
      <c r="A23" s="6"/>
      <c r="B23" s="6"/>
      <c r="C23" s="6"/>
      <c r="D23" s="6"/>
      <c r="E23" s="6"/>
      <c r="F23" s="6"/>
      <c r="G23" s="6"/>
      <c r="H23" s="6"/>
      <c r="I23" s="6"/>
    </row>
  </sheetData>
  <autoFilter ref="$B$2:$I$11">
    <sortState ref="B2:I11">
      <sortCondition descending="1" ref="I2:I11"/>
    </sortState>
  </autoFilter>
  <hyperlinks>
    <hyperlink r:id="rId1" ref="F2"/>
    <hyperlink r:id="rId2" ref="H2"/>
    <hyperlink r:id="rId3" ref="E3"/>
    <hyperlink r:id="rId4" ref="G3"/>
    <hyperlink r:id="rId5" ref="E4"/>
    <hyperlink r:id="rId6" ref="G4"/>
    <hyperlink r:id="rId7" ref="E5"/>
    <hyperlink r:id="rId8" ref="G5"/>
    <hyperlink r:id="rId9" ref="E6"/>
    <hyperlink r:id="rId10" ref="G6"/>
    <hyperlink r:id="rId11" ref="E7"/>
    <hyperlink r:id="rId12" ref="G7"/>
    <hyperlink r:id="rId13" ref="E8"/>
    <hyperlink r:id="rId14" ref="G8"/>
    <hyperlink r:id="rId15" ref="E9"/>
    <hyperlink r:id="rId16" ref="G9"/>
    <hyperlink r:id="rId17" ref="E10"/>
    <hyperlink r:id="rId18" ref="G10"/>
    <hyperlink r:id="rId19" ref="E11"/>
    <hyperlink r:id="rId20" ref="G11"/>
  </hyperlinks>
  <drawing r:id="rId21"/>
</worksheet>
</file>