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sthmagician" sheetId="1" r:id="rId4"/>
    <sheet state="visible" name="Makuta Matara" sheetId="2" r:id="rId5"/>
    <sheet state="visible" name="Ryann1908" sheetId="3" r:id="rId6"/>
    <sheet state="visible" name="Zino" sheetId="4" r:id="rId7"/>
  </sheets>
  <definedNames/>
  <calcPr/>
</workbook>
</file>

<file path=xl/sharedStrings.xml><?xml version="1.0" encoding="utf-8"?>
<sst xmlns="http://schemas.openxmlformats.org/spreadsheetml/2006/main" count="220" uniqueCount="101">
  <si>
    <t>Havoc in Hell's Hot Springs</t>
  </si>
  <si>
    <t>coming in hot</t>
  </si>
  <si>
    <t>Total Score</t>
  </si>
  <si>
    <t>by Asthmagician</t>
  </si>
  <si>
    <t>Category Scores</t>
  </si>
  <si>
    <t>Category Notes</t>
  </si>
  <si>
    <t>/ 500</t>
  </si>
  <si>
    <t>✅</t>
  </si>
  <si>
    <r>
      <rPr>
        <rFont val="Bookman Old Style"/>
        <color theme="1"/>
      </rPr>
      <t xml:space="preserve">This one is a mostly-standard shmup script, except you get to build your own composite shottype! You slot in weapons with cooldowns that get used by tapping Z while moving in its assigned direction. Works a lot better than I was expecting, gotta be honest.
</t>
    </r>
    <r>
      <rPr>
        <rFont val="Bookman Old Style"/>
        <i/>
        <color theme="1"/>
      </rPr>
      <t>Melt Walls</t>
    </r>
    <r>
      <rPr>
        <rFont val="Bookman Old Style"/>
        <color theme="1"/>
      </rPr>
      <t xml:space="preserve"> is a highlight of a pattern for emphasizing the importance of assigning your weapons well.</t>
    </r>
  </si>
  <si>
    <t>The Player</t>
  </si>
  <si>
    <t>Creativity</t>
  </si>
  <si>
    <t>/</t>
  </si>
  <si>
    <t>I had multiple moments mid-game where I was thinking about how a given weapon type in a certain slot would better suit me. Props for that</t>
  </si>
  <si>
    <t>Control</t>
  </si>
  <si>
    <t>The charge time is pretty clunky and not as satisfying to play around as it has the potential to be</t>
  </si>
  <si>
    <t>Integration</t>
  </si>
  <si>
    <t>The patterns definitely feel designed to stress each of your possible build choices, which is great</t>
  </si>
  <si>
    <t>Extra Efforts</t>
  </si>
  <si>
    <t>Palette swaps?! My love of fighting games demands I reward this</t>
  </si>
  <si>
    <t>The Game</t>
  </si>
  <si>
    <t>Pacing</t>
  </si>
  <si>
    <t>The slower pace of attack w/ the boss resist windows creates an uneven gameplay experience that alternates between gratifying and annoying</t>
  </si>
  <si>
    <t>❌</t>
  </si>
  <si>
    <t>As an early work by the author, it's a little rough around the edges, but I have most certainly seen and scored much worse in this competition series before. The polish is a little lacking, but there's a lot of potential here, moving forward.</t>
  </si>
  <si>
    <t>Impression</t>
  </si>
  <si>
    <r>
      <rPr>
        <rFont val="Bookman Old Style"/>
        <color theme="1"/>
        <sz val="8.0"/>
      </rPr>
      <t xml:space="preserve">Those are Utsuho patterns alright! Suitably imposing with no </t>
    </r>
    <r>
      <rPr>
        <rFont val="Bookman Old Style"/>
        <i/>
        <color theme="1"/>
        <sz val="8.0"/>
      </rPr>
      <t>real</t>
    </r>
    <r>
      <rPr>
        <rFont val="Bookman Old Style"/>
        <color theme="1"/>
        <sz val="8.0"/>
      </rPr>
      <t xml:space="preserve"> duds to speak of</t>
    </r>
  </si>
  <si>
    <t>Difficulty</t>
  </si>
  <si>
    <t>This is almost like, the perfect contest difficulty the whole way through. Slight penalty due to the instability of the difficulty curve over time</t>
  </si>
  <si>
    <t>Quality of Life</t>
  </si>
  <si>
    <t>While I thank you for the inclusion of a dedicated infinite lives mode, the challenge mode technically doesn't hand out game overs anyway</t>
  </si>
  <si>
    <t>Set Dressing</t>
  </si>
  <si>
    <t>Visual Art</t>
  </si>
  <si>
    <t>Primarily borrowed assets, but used sensibly. Player has no animations</t>
  </si>
  <si>
    <t>Sound &amp; Music</t>
  </si>
  <si>
    <t>Only one BGM, a pretty bare-bones arrange of Utsuho's theme. Stock SFX abound. Nothing terribly offensive</t>
  </si>
  <si>
    <t>💬</t>
  </si>
  <si>
    <t>If I'm correct, this is your first published/shared work, isn't it? At least, I couldn't find anything else with some cursory looking. Nice work!</t>
  </si>
  <si>
    <t>Interface</t>
  </si>
  <si>
    <t>It's certainly basic, but serviceable. Dig the animated overlay</t>
  </si>
  <si>
    <t>Programming</t>
  </si>
  <si>
    <t>Some visual polish issues and bugs were present- cut off portrait, spell card BGs missing. A replay crash also but that probably wasn't you</t>
  </si>
  <si>
    <t>✨</t>
  </si>
  <si>
    <t>Bonus Points</t>
  </si>
  <si>
    <t>The fact that palette swaps also change your option shot graphics made me smile :) Looking forward to your next entry!</t>
  </si>
  <si>
    <t>Midnight Summoner</t>
  </si>
  <si>
    <t>lock in? no, lock on</t>
  </si>
  <si>
    <t>by Makuta Matara</t>
  </si>
  <si>
    <t>This one's a pretty crazy one- a sort-of arena shooter, sort-of action combat game, sort-of Resident Evil Pursuer-Hunts-You-Down Simulator all at once. In spite of that, and the honestly daunting amount of work that it takes to settle into a rhythm here, uh, I can't recommend it enough actually. Bashing your head into a wall to see this one through to the end is totally worth it, which is not something I've historically been able to say about the author's work in the past.</t>
  </si>
  <si>
    <t>The tools at your disposal and, importantly, how one juggles them at all times and deploys whatever effect they need... so cohesive and well-done</t>
  </si>
  <si>
    <t>Control? There's a lot of controls. Jokes aside, there's a bit of a learning curve and a way to strafe might've been nice. Solid otherwise</t>
  </si>
  <si>
    <t>The game's mechanics and patterns/boss fights are designed absolutely to play against what the player can do and it all Just Works. Full marks</t>
  </si>
  <si>
    <t>The player has unique directional standing and walking sprites. Furthermore, buffed attacks have unique VFX, which is always a plus</t>
  </si>
  <si>
    <t>Makutaware has almost never fucked the pacing, and this is no exception</t>
  </si>
  <si>
    <t>We have really different standards for what "easy" means as a difficulty label. But that's okay, we've established that already. Other than that, I honestly don't have THAT much to criticize about this entry.</t>
  </si>
  <si>
    <t>Straight-up, the whole experience goes from "what the heck this is impossible" right into "that was amazing and also I am a BADASS"</t>
  </si>
  <si>
    <t>I had to set the game to Easy-Fixed-0 and it still beat my ass on repeat. But, uh, surprisingly, it gets better real quick once you figure it out</t>
  </si>
  <si>
    <t>Manual, tutorial, practice mode, replays, comprehensive difficulty settings. No continues</t>
  </si>
  <si>
    <t>It's that lo-fi Makuta style crossed with typical Touhou-style bullet textures. Animations are overall SUPER simple</t>
  </si>
  <si>
    <t>Satisfying BGM and SFX, for the most part. Some of the BFXR type synth SFX kinda just sucks but eh. Audio cues, on point</t>
  </si>
  <si>
    <t>This game was impossible, until something clicked and I was able to one-shot the whole thing, basically. My first successful run scored 2,926,761,761, and I'm actually inclined to go back and try for more.</t>
  </si>
  <si>
    <t>Serviceable and cohesive UI aesthetics, not 100% my bag but I respect. But also I just really hate overbearing screen glitch effects</t>
  </si>
  <si>
    <t>I don't believe I encountered any glitches or visual bugs and there wasn't any time the game's coding screwed me up that I can tell</t>
  </si>
  <si>
    <t>Bro, seriously. Make this a full game somehow. Extra bonus points for being the most fun I've had with a BHA entry in literal years</t>
  </si>
  <si>
    <t>Karmical Prophecy of Krausenhaüer</t>
  </si>
  <si>
    <t>i'm about to make a scene</t>
  </si>
  <si>
    <t>by Ryann Thierry</t>
  </si>
  <si>
    <t>Ryann (who loves excess) brings us a scene game with like 40 scenes! For a BHA!! The effort that went into this is admirable, if a little concerning. New music, LOTS of character portraits and sprites (more than in, say, TH19), and incredible potential for replay with a pretty expansive collection of equippable passive and active effects.</t>
  </si>
  <si>
    <t>Points awarded for the simply nonsensical variety of player shottypes. However...</t>
  </si>
  <si>
    <t>None of them really change the player's behavior or experience AT ALL. The runes that do are generally all basic ass option options</t>
  </si>
  <si>
    <t>Every scene having a bespoke player shottype should suggest that every scene requires extra planning on the player's part, but, alas. Homing</t>
  </si>
  <si>
    <t>This game has like 50 shottypes among 5 player characters and 48 rune levels to build on those players. Full marks for effort</t>
  </si>
  <si>
    <t>Err, it's a scene game, so it doesn't really apply. The scenes themselves maybe drag on a little longer than they ought to</t>
  </si>
  <si>
    <r>
      <rPr>
        <rFont val="Bookman Old Style"/>
        <color theme="1"/>
      </rPr>
      <t xml:space="preserve">If the gameplay itself were better at making me smile through enjoying myself, this would've been more of a home-run. Unfortunately, there's a distinct quality to much of the game's content that renders so much of it just... kind of unrefined and annoying to experience on average. There are a few diamonds, </t>
    </r>
    <r>
      <rPr>
        <rFont val="Bookman Old Style"/>
        <i/>
        <color theme="1"/>
      </rPr>
      <t>Firsthand Analysis</t>
    </r>
    <r>
      <rPr>
        <rFont val="Bookman Old Style"/>
        <color theme="1"/>
      </rPr>
      <t xml:space="preserve"> and </t>
    </r>
    <r>
      <rPr>
        <rFont val="Bookman Old Style"/>
        <i/>
        <color theme="1"/>
      </rPr>
      <t>Polychromatic Phantasmagoria</t>
    </r>
    <r>
      <rPr>
        <rFont val="Bookman Old Style"/>
        <color theme="1"/>
      </rPr>
      <t xml:space="preserve"> for instance, but they're the exception rather than the rule.</t>
    </r>
  </si>
  <si>
    <t>As is typical for scene games, every spellcard is generally extravagantly presented</t>
  </si>
  <si>
    <t>As is typical for scene games, the spells are pretty hard, except for the randomly-placed easy ones. More damning is that these are ANNOYING</t>
  </si>
  <si>
    <t>Shocking to think that nobody beat you over the head in testing about no "Next Scene" menu option. Most everything else is great</t>
  </si>
  <si>
    <t>If there was anything I never have notes for Ryann for, it's that his games are basically always pretty and tricked out with custom assets</t>
  </si>
  <si>
    <t>Large quantity of high-quality, custom music, good sound effects and design, balanced audio</t>
  </si>
  <si>
    <t>I, of course, also love it when a character with music-based powers screws around with the BGM playing in-game.
I should mention that I stopped after Act 4. This entry had already taken up, by far, the most of my time.</t>
  </si>
  <si>
    <t>Generally excellent, per usual</t>
  </si>
  <si>
    <t>Extremely minor presentational bugs here and there- text layering, visible focus hitbox during credits, Fujie causing song restarts, etc etc</t>
  </si>
  <si>
    <t>I'll admit, I chuckled when I saw the Rune gacha. Also I really want to congratulate you for essentially publishing an Entire Game for a BHA</t>
  </si>
  <si>
    <t>Interrupted Saunter by Counterfeit Mimicry</t>
  </si>
  <si>
    <t>satori the spire?</t>
  </si>
  <si>
    <t>by Zino</t>
  </si>
  <si>
    <t>This entry is a mostly-standard shmup offering, with a twist: you occasionally draw cards from a deck that you build in the main menu to apply various powers to your player character. To that end, "building" your character is pretty gratifying, going from weak as piss to tearing through the spellcards in seconds is kind of like a distillation of the feeling you get getting stacked in any game that takes after "survivor-likes."</t>
  </si>
  <si>
    <t>The sheer breadth of effects and the freedom to not only choose which ones appear but slot them in a given fire mode, live, deserves merit</t>
  </si>
  <si>
    <t>V is such a shitty key to put into the player's rotation 😭 space and control are Right There</t>
  </si>
  <si>
    <t>Has a stage that would ideally be used for setting up your build, but it sucks for that due to overly tanky enemies that barely drop anything</t>
  </si>
  <si>
    <r>
      <rPr>
        <rFont val="Bookman Old Style"/>
        <color theme="1"/>
        <sz val="8.0"/>
      </rPr>
      <t xml:space="preserve">Honestly, the fact that each of the cards ALSO have a </t>
    </r>
    <r>
      <rPr>
        <rFont val="Bookman Old Style"/>
        <i/>
        <color theme="1"/>
        <sz val="8.0"/>
      </rPr>
      <t>few</t>
    </r>
    <r>
      <rPr>
        <rFont val="Bookman Old Style"/>
        <color theme="1"/>
        <sz val="8.0"/>
      </rPr>
      <t xml:space="preserve"> levels to them you gotta build up is crazy work. Good job</t>
    </r>
  </si>
  <si>
    <t>So I played a handful of times and things averaged out such that things were generally timed and statted well, which is impressive</t>
  </si>
  <si>
    <t>The trouble that you run into with these deckbuilder-types is that it's impossible to meaningfully, tightly design the gameplay experience around the player's capacities at any given moment. In my opinion, nobody should be taking any notes from 100BM. Also, you spend way too long at minimum power. Can't even draw a single card with the stage intro, what the heck?</t>
  </si>
  <si>
    <t>With the exception of the last two, every pattern is a treat for the senses. Imposing, MOSTLY fun to play, characteristic, well done</t>
  </si>
  <si>
    <t>Not AS difficult as advertised previously but still a little excessive and uneven. The cards actually don't do enough to counterbalance it imo</t>
  </si>
  <si>
    <t>No replays, no practice, but infinite continues. No skip dialogue function. For some reason a second full power item doesn't do anything?</t>
  </si>
  <si>
    <t>The game is quite good-looking throughout! Just one thing- please never make a red, non-bullet-deleting field turn bullets inside it red again</t>
  </si>
  <si>
    <r>
      <rPr>
        <rFont val="Bookman Old Style"/>
        <color theme="1"/>
        <sz val="8.0"/>
      </rPr>
      <t xml:space="preserve">It's </t>
    </r>
    <r>
      <rPr>
        <rFont val="Bookman Old Style"/>
        <i/>
        <color theme="1"/>
        <sz val="8.0"/>
      </rPr>
      <t>mostly</t>
    </r>
    <r>
      <rPr>
        <rFont val="Bookman Old Style"/>
        <color theme="1"/>
        <sz val="8.0"/>
      </rPr>
      <t xml:space="preserve"> good overall, just, why on earth would you let the constantly restarting charge SFX ship as-is?</t>
    </r>
  </si>
  <si>
    <t>I can't believe Housama is back in 2025.</t>
  </si>
  <si>
    <t>You really did "eat" here all over, I'll give you that. Short full marks for how deficient the cards UI is, though, it just doesn't say enough</t>
  </si>
  <si>
    <t>Forcing the player to work around engine limitations aside, I did run into a crash when juggling/using cards on the same frame</t>
  </si>
  <si>
    <t>Satori is one of my favorite characters, thank you for letting me play as her. Also, props for having a stage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</si>
</sst>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
  </numFmts>
  <fonts count="13">
    <font>
      <sz val="10.0"/>
      <color rgb="FF000000"/>
      <name val="Arial"/>
      <scheme val="minor"/>
    </font>
    <font>
      <color theme="1"/>
      <name val="Bookman Old Style"/>
    </font>
    <font>
      <b/>
      <sz val="16.0"/>
      <color theme="1"/>
      <name val="Bookman Old Style"/>
    </font>
    <font/>
    <font>
      <b/>
      <sz val="14.0"/>
      <color theme="1"/>
      <name val="Bookman Old Style"/>
    </font>
    <font>
      <i/>
      <sz val="8.0"/>
      <color theme="1"/>
      <name val="Bookman Old Style"/>
    </font>
    <font>
      <i/>
      <sz val="9.0"/>
      <color theme="1"/>
      <name val="Bookman Old Style"/>
    </font>
    <font>
      <b/>
      <color theme="1"/>
      <name val="Bookman Old Style"/>
    </font>
    <font>
      <b/>
      <sz val="12.0"/>
      <color theme="1"/>
      <name val="Bookman Old Style"/>
    </font>
    <font>
      <sz val="9.0"/>
      <color theme="1"/>
      <name val="Bookman Old Style"/>
    </font>
    <font>
      <b/>
      <sz val="11.0"/>
      <color theme="1"/>
      <name val="Bookman Old Style"/>
    </font>
    <font>
      <sz val="1.0"/>
      <color theme="1"/>
      <name val="Bookman Old Style"/>
    </font>
    <font>
      <sz val="8.0"/>
      <color theme="1"/>
      <name val="Bookman Old Style"/>
    </font>
  </fonts>
  <fills count="5">
    <fill>
      <patternFill patternType="none"/>
    </fill>
    <fill>
      <patternFill patternType="lightGray"/>
    </fill>
    <fill>
      <patternFill patternType="solid">
        <fgColor rgb="FF000000"/>
        <bgColor rgb="FF000000"/>
      </patternFill>
    </fill>
    <fill>
      <patternFill patternType="solid">
        <fgColor rgb="FFD9D9D9"/>
        <bgColor rgb="FFD9D9D9"/>
      </patternFill>
    </fill>
    <fill>
      <patternFill patternType="solid">
        <fgColor rgb="FF999999"/>
        <bgColor rgb="FF999999"/>
      </patternFill>
    </fill>
  </fills>
  <borders count="17">
    <border/>
    <border>
      <left style="thick">
        <color rgb="FF000000"/>
      </left>
      <top style="thick">
        <color rgb="FF000000"/>
      </top>
    </border>
    <border>
      <top style="thick">
        <color rgb="FF000000"/>
      </top>
    </border>
    <border>
      <top style="thick">
        <color rgb="FF000000"/>
      </top>
      <bottom style="thick">
        <color rgb="FF000000"/>
      </bottom>
    </border>
    <border>
      <right style="thick">
        <color rgb="FF000000"/>
      </right>
      <top style="thick">
        <color rgb="FF000000"/>
      </top>
    </border>
    <border>
      <left style="thick">
        <color rgb="FF000000"/>
      </left>
      <bottom style="thick">
        <color rgb="FF000000"/>
      </bottom>
    </border>
    <border>
      <bottom style="thick">
        <color rgb="FF000000"/>
      </bottom>
    </border>
    <border>
      <bottom style="thin">
        <color rgb="FF000000"/>
      </bottom>
    </border>
    <border>
      <right style="thick">
        <color rgb="FF000000"/>
      </right>
      <bottom style="thin">
        <color rgb="FF000000"/>
      </bottom>
    </border>
    <border>
      <right style="thick">
        <color rgb="FF000000"/>
      </right>
      <bottom style="thick">
        <color rgb="FF000000"/>
      </bottom>
    </border>
    <border>
      <left style="thin">
        <color rgb="FF000000"/>
      </left>
      <right style="thin">
        <color rgb="FF000000"/>
      </right>
    </border>
    <border>
      <top style="thin">
        <color rgb="FF000000"/>
      </top>
    </border>
    <border>
      <right style="thin">
        <color rgb="FF000000"/>
      </right>
      <top style="thin">
        <color rgb="FF000000"/>
      </top>
    </border>
    <border>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rder>
    <border>
      <right style="thin">
        <color rgb="FF000000"/>
      </right>
      <bottom style="thin">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Font="1"/>
    <xf borderId="1" fillId="0" fontId="2" numFmtId="0" xfId="0" applyAlignment="1" applyBorder="1" applyFont="1">
      <alignment horizontal="center" readingOrder="0"/>
    </xf>
    <xf borderId="2" fillId="0" fontId="3" numFmtId="0" xfId="0" applyBorder="1" applyFont="1"/>
    <xf borderId="3" fillId="0" fontId="1" numFmtId="0" xfId="0" applyAlignment="1" applyBorder="1" applyFont="1">
      <alignment readingOrder="0"/>
    </xf>
    <xf borderId="3" fillId="0" fontId="3" numFmtId="0" xfId="0" applyBorder="1" applyFont="1"/>
    <xf borderId="3" fillId="2" fontId="1" numFmtId="0" xfId="0" applyBorder="1" applyFill="1" applyFont="1"/>
    <xf borderId="3" fillId="0" fontId="4" numFmtId="0" xfId="0" applyAlignment="1" applyBorder="1" applyFont="1">
      <alignment horizontal="right" readingOrder="0"/>
    </xf>
    <xf borderId="2" fillId="0" fontId="2" numFmtId="0" xfId="0" applyAlignment="1" applyBorder="1" applyFont="1">
      <alignment readingOrder="0" vertical="center"/>
    </xf>
    <xf borderId="4" fillId="0" fontId="5" numFmtId="164" xfId="0" applyBorder="1" applyFont="1" applyNumberFormat="1"/>
    <xf borderId="5" fillId="0" fontId="6" numFmtId="0" xfId="0" applyAlignment="1" applyBorder="1" applyFont="1">
      <alignment horizontal="center" readingOrder="0"/>
    </xf>
    <xf borderId="6" fillId="0" fontId="3" numFmtId="0" xfId="0" applyBorder="1" applyFont="1"/>
    <xf borderId="0" fillId="2" fontId="7" numFmtId="0" xfId="0" applyAlignment="1" applyFont="1">
      <alignment horizontal="center" readingOrder="0"/>
    </xf>
    <xf borderId="7" fillId="0" fontId="1" numFmtId="0" xfId="0" applyBorder="1" applyFont="1"/>
    <xf borderId="7" fillId="0" fontId="8" numFmtId="0" xfId="0" applyAlignment="1" applyBorder="1" applyFont="1">
      <alignment horizontal="center" readingOrder="0"/>
    </xf>
    <xf borderId="7" fillId="0" fontId="3" numFmtId="0" xfId="0" applyBorder="1" applyFont="1"/>
    <xf borderId="8" fillId="0" fontId="7" numFmtId="0" xfId="0" applyAlignment="1" applyBorder="1" applyFont="1">
      <alignment horizontal="center" readingOrder="0"/>
    </xf>
    <xf borderId="9" fillId="0" fontId="5" numFmtId="0" xfId="0" applyAlignment="1" applyBorder="1" applyFont="1">
      <alignment readingOrder="0"/>
    </xf>
    <xf borderId="10" fillId="3" fontId="9" numFmtId="0" xfId="0" applyAlignment="1" applyBorder="1" applyFill="1" applyFont="1">
      <alignment horizontal="center" readingOrder="0" textRotation="0" vertical="center"/>
    </xf>
    <xf borderId="10" fillId="0" fontId="1" numFmtId="0" xfId="0" applyAlignment="1" applyBorder="1" applyFont="1">
      <alignment readingOrder="0" shrinkToFit="0" vertical="center" wrapText="1"/>
    </xf>
    <xf borderId="11" fillId="2" fontId="1" numFmtId="0" xfId="0" applyAlignment="1" applyBorder="1" applyFont="1">
      <alignment horizontal="center" readingOrder="0" textRotation="90" vertical="center"/>
    </xf>
    <xf borderId="11" fillId="3" fontId="9" numFmtId="0" xfId="0" applyAlignment="1" applyBorder="1" applyFont="1">
      <alignment horizontal="center" readingOrder="0" textRotation="90" vertical="center"/>
    </xf>
    <xf borderId="11" fillId="0" fontId="6" numFmtId="0" xfId="0" applyAlignment="1" applyBorder="1" applyFont="1">
      <alignment readingOrder="0" vertical="center"/>
    </xf>
    <xf borderId="11" fillId="0" fontId="10" numFmtId="0" xfId="0" applyAlignment="1" applyBorder="1" applyFont="1">
      <alignment readingOrder="0" shrinkToFit="0" vertical="center" wrapText="0"/>
    </xf>
    <xf borderId="0" fillId="0" fontId="11" numFmtId="165" xfId="0" applyAlignment="1" applyFont="1" applyNumberFormat="1">
      <alignment textRotation="90" vertical="center"/>
    </xf>
    <xf borderId="11" fillId="0" fontId="12" numFmtId="0" xfId="0" applyAlignment="1" applyBorder="1" applyFont="1">
      <alignment readingOrder="0" shrinkToFit="0" vertical="center" wrapText="1"/>
    </xf>
    <xf borderId="11" fillId="0" fontId="3" numFmtId="0" xfId="0" applyBorder="1" applyFont="1"/>
    <xf borderId="12" fillId="0" fontId="3" numFmtId="0" xfId="0" applyBorder="1" applyFont="1"/>
    <xf borderId="10" fillId="0" fontId="3" numFmtId="0" xfId="0" applyBorder="1" applyFont="1"/>
    <xf borderId="0" fillId="2" fontId="1" numFmtId="0" xfId="0" applyAlignment="1" applyFont="1">
      <alignment horizontal="center" readingOrder="0" textRotation="90" vertical="center"/>
    </xf>
    <xf borderId="0" fillId="0" fontId="6" numFmtId="0" xfId="0" applyAlignment="1" applyFont="1">
      <alignment readingOrder="0" vertical="center"/>
    </xf>
    <xf borderId="0" fillId="0" fontId="10" numFmtId="0" xfId="0" applyAlignment="1" applyFont="1">
      <alignment readingOrder="0" shrinkToFit="0" vertical="center" wrapText="0"/>
    </xf>
    <xf borderId="0" fillId="0" fontId="12" numFmtId="0" xfId="0" applyAlignment="1" applyFont="1">
      <alignment readingOrder="0" shrinkToFit="0" vertical="center" wrapText="1"/>
    </xf>
    <xf borderId="13" fillId="0" fontId="3" numFmtId="0" xfId="0" applyBorder="1" applyFont="1"/>
    <xf borderId="14" fillId="0" fontId="3" numFmtId="0" xfId="0" applyBorder="1" applyFont="1"/>
    <xf borderId="0" fillId="3" fontId="9" numFmtId="0" xfId="0" applyAlignment="1" applyFont="1">
      <alignment horizontal="center" readingOrder="0" textRotation="90" vertical="center"/>
    </xf>
    <xf borderId="15" fillId="3" fontId="9" numFmtId="0" xfId="0" applyAlignment="1" applyBorder="1" applyFont="1">
      <alignment horizontal="center" readingOrder="0" textRotation="0" vertical="center"/>
    </xf>
    <xf borderId="0" fillId="0" fontId="1" numFmtId="0" xfId="0" applyAlignment="1" applyFont="1">
      <alignment readingOrder="0" shrinkToFit="0" vertical="center" wrapText="1"/>
    </xf>
    <xf borderId="7" fillId="2" fontId="1" numFmtId="0" xfId="0" applyAlignment="1" applyBorder="1" applyFont="1">
      <alignment horizontal="center" readingOrder="0" textRotation="90" vertical="center"/>
    </xf>
    <xf borderId="7" fillId="3" fontId="9" numFmtId="0" xfId="0" applyAlignment="1" applyBorder="1" applyFont="1">
      <alignment horizontal="center" readingOrder="0" textRotation="0" vertical="center"/>
    </xf>
    <xf borderId="7" fillId="0" fontId="6" numFmtId="0" xfId="0" applyAlignment="1" applyBorder="1" applyFont="1">
      <alignment readingOrder="0" vertical="center"/>
    </xf>
    <xf borderId="7" fillId="0" fontId="10" numFmtId="0" xfId="0" applyAlignment="1" applyBorder="1" applyFont="1">
      <alignment horizontal="center" readingOrder="0" shrinkToFit="0" vertical="center" wrapText="0"/>
    </xf>
    <xf borderId="7" fillId="4" fontId="1" numFmtId="0" xfId="0" applyBorder="1" applyFill="1" applyFont="1"/>
    <xf borderId="7" fillId="0" fontId="12" numFmtId="0" xfId="0" applyAlignment="1" applyBorder="1" applyFont="1">
      <alignment readingOrder="0" shrinkToFit="0" vertical="center" wrapText="1"/>
    </xf>
    <xf borderId="16" fillId="0" fontId="3" numFmtId="0" xfId="0" applyBorder="1" applyFont="1"/>
    <xf borderId="1" fillId="0" fontId="8" numFmtId="0" xfId="0" applyAlignment="1" applyBorder="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
    <col customWidth="1" min="2" max="2" width="2.75"/>
    <col customWidth="1" min="3" max="3" width="46.13"/>
    <col customWidth="1" min="4" max="4" width="1.25"/>
    <col customWidth="1" min="5" max="5" width="2.88"/>
    <col customWidth="1" min="7" max="7" width="6.13"/>
    <col customWidth="1" min="8" max="8" width="1.38"/>
    <col customWidth="1" min="9" max="9" width="3.63"/>
    <col customWidth="1" min="10" max="10" width="1.25"/>
    <col customWidth="1" min="11" max="11" width="35.25"/>
    <col customWidth="1" min="12" max="12" width="7.25"/>
    <col customWidth="1" min="13" max="13" width="5.88"/>
    <col customWidth="1" min="14" max="14" width="2.0"/>
  </cols>
  <sheetData>
    <row r="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row>
    <row r="2">
      <c r="A2" s="1"/>
      <c r="B2" s="2" t="s">
        <v>0</v>
      </c>
      <c r="C2" s="3"/>
      <c r="D2" s="4"/>
      <c r="E2" s="4" t="s">
        <v>1</v>
      </c>
      <c r="F2" s="5"/>
      <c r="G2" s="5"/>
      <c r="H2" s="5"/>
      <c r="I2" s="5"/>
      <c r="J2" s="6"/>
      <c r="K2" s="7" t="s">
        <v>2</v>
      </c>
      <c r="L2" s="8">
        <f>SUM($G4:$G16)</f>
        <v>353</v>
      </c>
      <c r="M2" s="9">
        <f>(L2/500)</f>
        <v>0.706</v>
      </c>
      <c r="N2" s="1"/>
      <c r="O2" s="1"/>
      <c r="P2" s="1"/>
      <c r="Q2" s="1"/>
      <c r="R2" s="1"/>
      <c r="S2" s="1"/>
      <c r="T2" s="1"/>
      <c r="U2" s="1"/>
      <c r="V2" s="1"/>
      <c r="W2" s="1"/>
      <c r="X2" s="1"/>
      <c r="Y2" s="1"/>
      <c r="Z2" s="1"/>
      <c r="AA2" s="1"/>
      <c r="AB2" s="1"/>
      <c r="AC2" s="1"/>
      <c r="AD2" s="1"/>
      <c r="AE2" s="1"/>
    </row>
    <row r="3">
      <c r="A3" s="1"/>
      <c r="B3" s="10" t="s">
        <v>3</v>
      </c>
      <c r="C3" s="11"/>
      <c r="D3" s="12"/>
      <c r="E3" s="13"/>
      <c r="F3" s="14" t="s">
        <v>4</v>
      </c>
      <c r="G3" s="15"/>
      <c r="H3" s="15"/>
      <c r="I3" s="15"/>
      <c r="J3" s="13"/>
      <c r="K3" s="16" t="s">
        <v>5</v>
      </c>
      <c r="L3" s="11"/>
      <c r="M3" s="17" t="s">
        <v>6</v>
      </c>
      <c r="N3" s="1"/>
      <c r="O3" s="1"/>
      <c r="P3" s="1"/>
      <c r="Q3" s="1"/>
      <c r="R3" s="1"/>
      <c r="S3" s="1"/>
      <c r="T3" s="1"/>
      <c r="U3" s="1"/>
      <c r="V3" s="1"/>
      <c r="W3" s="1"/>
      <c r="X3" s="1"/>
      <c r="Y3" s="1"/>
      <c r="Z3" s="1"/>
      <c r="AA3" s="1"/>
      <c r="AB3" s="1"/>
      <c r="AC3" s="1"/>
      <c r="AD3" s="1"/>
      <c r="AE3" s="1"/>
    </row>
    <row r="4" ht="21.75" customHeight="1">
      <c r="A4" s="1"/>
      <c r="B4" s="18" t="s">
        <v>7</v>
      </c>
      <c r="C4" s="19" t="s">
        <v>8</v>
      </c>
      <c r="D4" s="20"/>
      <c r="E4" s="21" t="s">
        <v>9</v>
      </c>
      <c r="F4" s="22" t="s">
        <v>10</v>
      </c>
      <c r="G4" s="23">
        <v>60.0</v>
      </c>
      <c r="H4" s="22" t="s">
        <v>11</v>
      </c>
      <c r="I4" s="22">
        <v>70.0</v>
      </c>
      <c r="J4" s="24">
        <f t="shared" ref="J4:J15" si="1">G4/I4</f>
        <v>0.8571428571</v>
      </c>
      <c r="K4" s="25" t="s">
        <v>12</v>
      </c>
      <c r="L4" s="26"/>
      <c r="M4" s="27"/>
      <c r="N4" s="1"/>
      <c r="O4" s="1"/>
      <c r="P4" s="1"/>
      <c r="Q4" s="1"/>
      <c r="R4" s="1"/>
      <c r="S4" s="1"/>
      <c r="T4" s="1"/>
      <c r="U4" s="1"/>
      <c r="V4" s="1"/>
      <c r="W4" s="1"/>
      <c r="X4" s="1"/>
      <c r="Y4" s="1"/>
      <c r="Z4" s="1"/>
      <c r="AA4" s="1"/>
      <c r="AB4" s="1"/>
      <c r="AC4" s="1"/>
      <c r="AD4" s="1"/>
      <c r="AE4" s="1"/>
    </row>
    <row r="5" ht="21.75" customHeight="1">
      <c r="A5" s="1"/>
      <c r="B5" s="28"/>
      <c r="C5" s="28"/>
      <c r="D5" s="29"/>
      <c r="F5" s="30" t="s">
        <v>13</v>
      </c>
      <c r="G5" s="31">
        <v>18.0</v>
      </c>
      <c r="H5" s="30" t="s">
        <v>11</v>
      </c>
      <c r="I5" s="30">
        <v>40.0</v>
      </c>
      <c r="J5" s="24">
        <f t="shared" si="1"/>
        <v>0.45</v>
      </c>
      <c r="K5" s="32" t="s">
        <v>14</v>
      </c>
      <c r="M5" s="33"/>
      <c r="N5" s="1"/>
      <c r="O5" s="1"/>
      <c r="P5" s="1"/>
      <c r="Q5" s="1"/>
      <c r="R5" s="1"/>
      <c r="S5" s="1"/>
      <c r="T5" s="1"/>
      <c r="U5" s="1"/>
      <c r="V5" s="1"/>
      <c r="W5" s="1"/>
      <c r="X5" s="1"/>
      <c r="Y5" s="1"/>
      <c r="Z5" s="1"/>
      <c r="AA5" s="1"/>
      <c r="AB5" s="1"/>
      <c r="AC5" s="1"/>
      <c r="AD5" s="1"/>
      <c r="AE5" s="1"/>
    </row>
    <row r="6" ht="21.75" customHeight="1">
      <c r="A6" s="1"/>
      <c r="B6" s="28"/>
      <c r="C6" s="28"/>
      <c r="D6" s="29"/>
      <c r="F6" s="30" t="s">
        <v>15</v>
      </c>
      <c r="G6" s="31">
        <v>65.0</v>
      </c>
      <c r="H6" s="30" t="s">
        <v>11</v>
      </c>
      <c r="I6" s="30">
        <v>70.0</v>
      </c>
      <c r="J6" s="24">
        <f t="shared" si="1"/>
        <v>0.9285714286</v>
      </c>
      <c r="K6" s="32" t="s">
        <v>16</v>
      </c>
      <c r="M6" s="33"/>
      <c r="N6" s="1"/>
      <c r="O6" s="1"/>
      <c r="P6" s="1"/>
      <c r="Q6" s="1"/>
      <c r="R6" s="1"/>
      <c r="S6" s="1"/>
      <c r="T6" s="1"/>
      <c r="U6" s="1"/>
      <c r="V6" s="1"/>
      <c r="W6" s="1"/>
      <c r="X6" s="1"/>
      <c r="Y6" s="1"/>
      <c r="Z6" s="1"/>
      <c r="AA6" s="1"/>
      <c r="AB6" s="1"/>
      <c r="AC6" s="1"/>
      <c r="AD6" s="1"/>
      <c r="AE6" s="1"/>
    </row>
    <row r="7" ht="21.75" customHeight="1">
      <c r="A7" s="1"/>
      <c r="B7" s="28"/>
      <c r="C7" s="28"/>
      <c r="D7" s="29"/>
      <c r="F7" s="30" t="s">
        <v>17</v>
      </c>
      <c r="G7" s="31">
        <v>15.0</v>
      </c>
      <c r="H7" s="30" t="s">
        <v>11</v>
      </c>
      <c r="I7" s="30">
        <v>20.0</v>
      </c>
      <c r="J7" s="24">
        <f t="shared" si="1"/>
        <v>0.75</v>
      </c>
      <c r="K7" s="32" t="s">
        <v>18</v>
      </c>
      <c r="M7" s="33"/>
      <c r="N7" s="1"/>
      <c r="O7" s="1"/>
      <c r="P7" s="1"/>
      <c r="Q7" s="1"/>
      <c r="R7" s="1"/>
      <c r="S7" s="1"/>
      <c r="T7" s="1"/>
      <c r="U7" s="1"/>
      <c r="V7" s="1"/>
      <c r="W7" s="1"/>
      <c r="X7" s="1"/>
      <c r="Y7" s="1"/>
      <c r="Z7" s="1"/>
      <c r="AA7" s="1"/>
      <c r="AB7" s="1"/>
      <c r="AC7" s="1"/>
      <c r="AD7" s="1"/>
      <c r="AE7" s="1"/>
    </row>
    <row r="8" ht="21.75" customHeight="1">
      <c r="A8" s="1"/>
      <c r="B8" s="34"/>
      <c r="C8" s="28"/>
      <c r="D8" s="29"/>
      <c r="E8" s="35" t="s">
        <v>19</v>
      </c>
      <c r="F8" s="30" t="s">
        <v>20</v>
      </c>
      <c r="G8" s="31">
        <v>30.0</v>
      </c>
      <c r="H8" s="30" t="s">
        <v>11</v>
      </c>
      <c r="I8" s="30">
        <v>60.0</v>
      </c>
      <c r="J8" s="24">
        <f t="shared" si="1"/>
        <v>0.5</v>
      </c>
      <c r="K8" s="32" t="s">
        <v>21</v>
      </c>
      <c r="M8" s="33"/>
      <c r="N8" s="1"/>
      <c r="O8" s="1"/>
      <c r="P8" s="1"/>
      <c r="Q8" s="1"/>
      <c r="R8" s="1"/>
      <c r="S8" s="1"/>
      <c r="T8" s="1"/>
      <c r="U8" s="1"/>
      <c r="V8" s="1"/>
      <c r="W8" s="1"/>
      <c r="X8" s="1"/>
      <c r="Y8" s="1"/>
      <c r="Z8" s="1"/>
      <c r="AA8" s="1"/>
      <c r="AB8" s="1"/>
      <c r="AC8" s="1"/>
      <c r="AD8" s="1"/>
      <c r="AE8" s="1"/>
    </row>
    <row r="9" ht="21.75" customHeight="1">
      <c r="A9" s="1"/>
      <c r="B9" s="36" t="s">
        <v>22</v>
      </c>
      <c r="C9" s="19" t="s">
        <v>23</v>
      </c>
      <c r="D9" s="29"/>
      <c r="F9" s="30" t="s">
        <v>24</v>
      </c>
      <c r="G9" s="31">
        <v>45.0</v>
      </c>
      <c r="H9" s="30" t="s">
        <v>11</v>
      </c>
      <c r="I9" s="30">
        <v>60.0</v>
      </c>
      <c r="J9" s="24">
        <f t="shared" si="1"/>
        <v>0.75</v>
      </c>
      <c r="K9" s="32" t="s">
        <v>25</v>
      </c>
      <c r="M9" s="33"/>
      <c r="N9" s="1"/>
      <c r="O9" s="1"/>
      <c r="P9" s="1"/>
      <c r="Q9" s="1"/>
      <c r="R9" s="1"/>
      <c r="S9" s="1"/>
      <c r="T9" s="1"/>
      <c r="U9" s="1"/>
      <c r="V9" s="1"/>
      <c r="W9" s="1"/>
      <c r="X9" s="1"/>
      <c r="Y9" s="1"/>
      <c r="Z9" s="1"/>
      <c r="AA9" s="1"/>
      <c r="AB9" s="1"/>
      <c r="AC9" s="1"/>
      <c r="AD9" s="1"/>
      <c r="AE9" s="1"/>
    </row>
    <row r="10" ht="21.75" customHeight="1">
      <c r="A10" s="1"/>
      <c r="B10" s="28"/>
      <c r="C10" s="28"/>
      <c r="D10" s="29"/>
      <c r="F10" s="30" t="s">
        <v>26</v>
      </c>
      <c r="G10" s="31">
        <v>54.0</v>
      </c>
      <c r="H10" s="30" t="s">
        <v>11</v>
      </c>
      <c r="I10" s="30">
        <v>60.0</v>
      </c>
      <c r="J10" s="24">
        <f t="shared" si="1"/>
        <v>0.9</v>
      </c>
      <c r="K10" s="32" t="s">
        <v>27</v>
      </c>
      <c r="M10" s="33"/>
      <c r="N10" s="1"/>
      <c r="O10" s="1"/>
      <c r="P10" s="1"/>
      <c r="Q10" s="1"/>
      <c r="R10" s="1"/>
      <c r="S10" s="1"/>
      <c r="T10" s="1"/>
      <c r="U10" s="1"/>
      <c r="V10" s="1"/>
      <c r="W10" s="1"/>
      <c r="X10" s="1"/>
      <c r="Y10" s="1"/>
      <c r="Z10" s="1"/>
      <c r="AA10" s="1"/>
      <c r="AB10" s="1"/>
      <c r="AC10" s="1"/>
      <c r="AD10" s="1"/>
      <c r="AE10" s="1"/>
    </row>
    <row r="11" ht="21.75" customHeight="1">
      <c r="A11" s="1"/>
      <c r="B11" s="28"/>
      <c r="C11" s="28"/>
      <c r="D11" s="29"/>
      <c r="F11" s="30" t="s">
        <v>28</v>
      </c>
      <c r="G11" s="31">
        <v>12.0</v>
      </c>
      <c r="H11" s="30" t="s">
        <v>11</v>
      </c>
      <c r="I11" s="30">
        <v>20.0</v>
      </c>
      <c r="J11" s="24">
        <f t="shared" si="1"/>
        <v>0.6</v>
      </c>
      <c r="K11" s="32" t="s">
        <v>29</v>
      </c>
      <c r="M11" s="33"/>
      <c r="N11" s="1"/>
      <c r="O11" s="1"/>
      <c r="P11" s="1"/>
      <c r="Q11" s="1"/>
      <c r="R11" s="1"/>
      <c r="S11" s="1"/>
      <c r="T11" s="1"/>
      <c r="U11" s="1"/>
      <c r="V11" s="1"/>
      <c r="W11" s="1"/>
      <c r="X11" s="1"/>
      <c r="Y11" s="1"/>
      <c r="Z11" s="1"/>
      <c r="AA11" s="1"/>
      <c r="AB11" s="1"/>
      <c r="AC11" s="1"/>
      <c r="AD11" s="1"/>
      <c r="AE11" s="1"/>
    </row>
    <row r="12" ht="21.75" customHeight="1">
      <c r="A12" s="1"/>
      <c r="B12" s="28"/>
      <c r="C12" s="28"/>
      <c r="D12" s="29"/>
      <c r="E12" s="35" t="s">
        <v>30</v>
      </c>
      <c r="F12" s="30" t="s">
        <v>31</v>
      </c>
      <c r="G12" s="31">
        <v>12.0</v>
      </c>
      <c r="H12" s="30" t="s">
        <v>11</v>
      </c>
      <c r="I12" s="30">
        <v>20.0</v>
      </c>
      <c r="J12" s="24">
        <f t="shared" si="1"/>
        <v>0.6</v>
      </c>
      <c r="K12" s="32" t="s">
        <v>32</v>
      </c>
      <c r="M12" s="33"/>
      <c r="N12" s="1"/>
      <c r="O12" s="1"/>
      <c r="P12" s="1"/>
      <c r="Q12" s="1"/>
      <c r="R12" s="1"/>
      <c r="S12" s="1"/>
      <c r="T12" s="1"/>
      <c r="U12" s="1"/>
      <c r="V12" s="1"/>
      <c r="W12" s="1"/>
      <c r="X12" s="1"/>
      <c r="Y12" s="1"/>
      <c r="Z12" s="1"/>
      <c r="AA12" s="1"/>
      <c r="AB12" s="1"/>
      <c r="AC12" s="1"/>
      <c r="AD12" s="1"/>
      <c r="AE12" s="1"/>
    </row>
    <row r="13" ht="21.75" customHeight="1">
      <c r="A13" s="1"/>
      <c r="B13" s="34"/>
      <c r="C13" s="28"/>
      <c r="D13" s="29"/>
      <c r="F13" s="30" t="s">
        <v>33</v>
      </c>
      <c r="G13" s="31">
        <v>14.0</v>
      </c>
      <c r="H13" s="30" t="s">
        <v>11</v>
      </c>
      <c r="I13" s="30">
        <v>30.0</v>
      </c>
      <c r="J13" s="24">
        <f t="shared" si="1"/>
        <v>0.4666666667</v>
      </c>
      <c r="K13" s="32" t="s">
        <v>34</v>
      </c>
      <c r="M13" s="33"/>
      <c r="N13" s="1"/>
      <c r="O13" s="1"/>
      <c r="P13" s="1"/>
      <c r="Q13" s="1"/>
      <c r="R13" s="1"/>
      <c r="S13" s="1"/>
      <c r="T13" s="1"/>
      <c r="U13" s="1"/>
      <c r="V13" s="1"/>
      <c r="W13" s="1"/>
      <c r="X13" s="1"/>
      <c r="Y13" s="1"/>
      <c r="Z13" s="1"/>
      <c r="AA13" s="1"/>
      <c r="AB13" s="1"/>
      <c r="AC13" s="1"/>
      <c r="AD13" s="1"/>
      <c r="AE13" s="1"/>
    </row>
    <row r="14" ht="21.75" customHeight="1">
      <c r="A14" s="1"/>
      <c r="B14" s="36" t="s">
        <v>35</v>
      </c>
      <c r="C14" s="37" t="s">
        <v>36</v>
      </c>
      <c r="D14" s="29"/>
      <c r="F14" s="30" t="s">
        <v>37</v>
      </c>
      <c r="G14" s="31">
        <v>12.0</v>
      </c>
      <c r="H14" s="30" t="s">
        <v>11</v>
      </c>
      <c r="I14" s="30">
        <v>20.0</v>
      </c>
      <c r="J14" s="24">
        <f t="shared" si="1"/>
        <v>0.6</v>
      </c>
      <c r="K14" s="32" t="s">
        <v>38</v>
      </c>
      <c r="M14" s="33"/>
      <c r="N14" s="1"/>
      <c r="O14" s="1"/>
      <c r="P14" s="1"/>
      <c r="Q14" s="1"/>
      <c r="R14" s="1"/>
      <c r="S14" s="1"/>
      <c r="T14" s="1"/>
      <c r="U14" s="1"/>
      <c r="V14" s="1"/>
      <c r="W14" s="1"/>
      <c r="X14" s="1"/>
      <c r="Y14" s="1"/>
      <c r="Z14" s="1"/>
      <c r="AA14" s="1"/>
      <c r="AB14" s="1"/>
      <c r="AC14" s="1"/>
      <c r="AD14" s="1"/>
      <c r="AE14" s="1"/>
    </row>
    <row r="15" ht="21.75" customHeight="1">
      <c r="A15" s="1"/>
      <c r="B15" s="28"/>
      <c r="D15" s="29"/>
      <c r="F15" s="30" t="s">
        <v>39</v>
      </c>
      <c r="G15" s="31">
        <v>11.0</v>
      </c>
      <c r="H15" s="30" t="s">
        <v>11</v>
      </c>
      <c r="I15" s="30">
        <v>30.0</v>
      </c>
      <c r="J15" s="24">
        <f t="shared" si="1"/>
        <v>0.3666666667</v>
      </c>
      <c r="K15" s="32" t="s">
        <v>40</v>
      </c>
      <c r="M15" s="33"/>
      <c r="N15" s="1"/>
      <c r="O15" s="1"/>
      <c r="P15" s="1"/>
      <c r="Q15" s="1"/>
      <c r="R15" s="1"/>
      <c r="S15" s="1"/>
      <c r="T15" s="1"/>
      <c r="U15" s="1"/>
      <c r="V15" s="1"/>
      <c r="W15" s="1"/>
      <c r="X15" s="1"/>
      <c r="Y15" s="1"/>
      <c r="Z15" s="1"/>
      <c r="AA15" s="1"/>
      <c r="AB15" s="1"/>
      <c r="AC15" s="1"/>
      <c r="AD15" s="1"/>
      <c r="AE15" s="1"/>
    </row>
    <row r="16" ht="21.75" customHeight="1">
      <c r="A16" s="1"/>
      <c r="B16" s="34"/>
      <c r="C16" s="15"/>
      <c r="D16" s="38"/>
      <c r="E16" s="39" t="s">
        <v>41</v>
      </c>
      <c r="F16" s="40" t="s">
        <v>42</v>
      </c>
      <c r="G16" s="41">
        <v>5.0</v>
      </c>
      <c r="H16" s="15"/>
      <c r="I16" s="15"/>
      <c r="J16" s="42"/>
      <c r="K16" s="43" t="s">
        <v>43</v>
      </c>
      <c r="L16" s="15"/>
      <c r="M16" s="44"/>
      <c r="N16" s="1"/>
      <c r="O16" s="1"/>
      <c r="P16" s="1"/>
      <c r="Q16" s="1"/>
      <c r="R16" s="1"/>
      <c r="S16" s="1"/>
      <c r="T16" s="1"/>
      <c r="U16" s="1"/>
      <c r="V16" s="1"/>
      <c r="W16" s="1"/>
      <c r="X16" s="1"/>
      <c r="Y16" s="1"/>
      <c r="Z16" s="1"/>
      <c r="AA16" s="1"/>
      <c r="AB16" s="1"/>
      <c r="AC16" s="1"/>
      <c r="AD16" s="1"/>
      <c r="AE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row>
  </sheetData>
  <mergeCells count="28">
    <mergeCell ref="B4:B8"/>
    <mergeCell ref="B9:B13"/>
    <mergeCell ref="C9:C13"/>
    <mergeCell ref="E12:E15"/>
    <mergeCell ref="B14:B16"/>
    <mergeCell ref="C14:C16"/>
    <mergeCell ref="B2:C2"/>
    <mergeCell ref="E2:I2"/>
    <mergeCell ref="B3:C3"/>
    <mergeCell ref="F3:I3"/>
    <mergeCell ref="C4:C8"/>
    <mergeCell ref="E4:E7"/>
    <mergeCell ref="E8:E11"/>
    <mergeCell ref="K10:M10"/>
    <mergeCell ref="K11:M11"/>
    <mergeCell ref="K12:M12"/>
    <mergeCell ref="K13:M13"/>
    <mergeCell ref="K14:M14"/>
    <mergeCell ref="K15:M15"/>
    <mergeCell ref="G16:I16"/>
    <mergeCell ref="K16:M16"/>
    <mergeCell ref="L2:L3"/>
    <mergeCell ref="K4:M4"/>
    <mergeCell ref="K5:M5"/>
    <mergeCell ref="K6:M6"/>
    <mergeCell ref="K7:M7"/>
    <mergeCell ref="K8:M8"/>
    <mergeCell ref="K9:M9"/>
  </mergeCells>
  <conditionalFormatting sqref="J4:J15">
    <cfRule type="colorScale" priority="1">
      <colorScale>
        <cfvo type="formula" val="0.3"/>
        <cfvo type="formula" val="0.6"/>
        <cfvo type="formula" val="1"/>
        <color rgb="FFCC0000"/>
        <color rgb="FFFFE599"/>
        <color rgb="FF38761D"/>
      </colorScale>
    </cfRule>
  </conditionalFormatting>
  <conditionalFormatting sqref="M2">
    <cfRule type="colorScale" priority="2">
      <colorScale>
        <cfvo type="formula" val="0.3"/>
        <cfvo type="formula" val="0.6"/>
        <cfvo type="formula" val="1"/>
        <color rgb="FFEA9999"/>
        <color rgb="FFFFE599"/>
        <color rgb="FFB6D7A8"/>
      </colorScale>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
    <col customWidth="1" min="2" max="2" width="2.75"/>
    <col customWidth="1" min="3" max="3" width="46.13"/>
    <col customWidth="1" min="4" max="4" width="1.25"/>
    <col customWidth="1" min="5" max="5" width="2.88"/>
    <col customWidth="1" min="7" max="7" width="6.13"/>
    <col customWidth="1" min="8" max="8" width="1.38"/>
    <col customWidth="1" min="9" max="9" width="3.63"/>
    <col customWidth="1" min="10" max="10" width="1.25"/>
    <col customWidth="1" min="11" max="11" width="35.25"/>
    <col customWidth="1" min="12" max="12" width="7.25"/>
    <col customWidth="1" min="13" max="13" width="5.88"/>
    <col customWidth="1" min="14" max="14" width="2.0"/>
  </cols>
  <sheetData>
    <row r="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row>
    <row r="2">
      <c r="A2" s="1"/>
      <c r="B2" s="2" t="s">
        <v>44</v>
      </c>
      <c r="C2" s="3"/>
      <c r="D2" s="4"/>
      <c r="E2" s="4" t="s">
        <v>45</v>
      </c>
      <c r="F2" s="5"/>
      <c r="G2" s="5"/>
      <c r="H2" s="5"/>
      <c r="I2" s="5"/>
      <c r="J2" s="6"/>
      <c r="K2" s="7" t="s">
        <v>2</v>
      </c>
      <c r="L2" s="8">
        <f>SUM($G4:$G16)</f>
        <v>447</v>
      </c>
      <c r="M2" s="9">
        <f>(L2/500)</f>
        <v>0.894</v>
      </c>
      <c r="N2" s="1"/>
      <c r="O2" s="1"/>
      <c r="P2" s="1"/>
      <c r="Q2" s="1"/>
      <c r="R2" s="1"/>
      <c r="S2" s="1"/>
      <c r="T2" s="1"/>
      <c r="U2" s="1"/>
      <c r="V2" s="1"/>
      <c r="W2" s="1"/>
      <c r="X2" s="1"/>
      <c r="Y2" s="1"/>
      <c r="Z2" s="1"/>
      <c r="AA2" s="1"/>
      <c r="AB2" s="1"/>
      <c r="AC2" s="1"/>
      <c r="AD2" s="1"/>
      <c r="AE2" s="1"/>
    </row>
    <row r="3">
      <c r="A3" s="1"/>
      <c r="B3" s="10" t="s">
        <v>46</v>
      </c>
      <c r="C3" s="11"/>
      <c r="D3" s="12"/>
      <c r="E3" s="13"/>
      <c r="F3" s="14" t="s">
        <v>4</v>
      </c>
      <c r="G3" s="15"/>
      <c r="H3" s="15"/>
      <c r="I3" s="15"/>
      <c r="J3" s="13"/>
      <c r="K3" s="16" t="s">
        <v>5</v>
      </c>
      <c r="L3" s="11"/>
      <c r="M3" s="17" t="s">
        <v>6</v>
      </c>
      <c r="N3" s="1"/>
      <c r="O3" s="1"/>
      <c r="P3" s="1"/>
      <c r="Q3" s="1"/>
      <c r="R3" s="1"/>
      <c r="S3" s="1"/>
      <c r="T3" s="1"/>
      <c r="U3" s="1"/>
      <c r="V3" s="1"/>
      <c r="W3" s="1"/>
      <c r="X3" s="1"/>
      <c r="Y3" s="1"/>
      <c r="Z3" s="1"/>
      <c r="AA3" s="1"/>
      <c r="AB3" s="1"/>
      <c r="AC3" s="1"/>
      <c r="AD3" s="1"/>
      <c r="AE3" s="1"/>
    </row>
    <row r="4" ht="21.75" customHeight="1">
      <c r="A4" s="1"/>
      <c r="B4" s="18" t="s">
        <v>7</v>
      </c>
      <c r="C4" s="19" t="s">
        <v>47</v>
      </c>
      <c r="D4" s="20"/>
      <c r="E4" s="21" t="s">
        <v>9</v>
      </c>
      <c r="F4" s="22" t="s">
        <v>10</v>
      </c>
      <c r="G4" s="23">
        <v>65.0</v>
      </c>
      <c r="H4" s="22" t="s">
        <v>11</v>
      </c>
      <c r="I4" s="22">
        <v>70.0</v>
      </c>
      <c r="J4" s="24">
        <f t="shared" ref="J4:J15" si="1">G4/I4</f>
        <v>0.9285714286</v>
      </c>
      <c r="K4" s="25" t="s">
        <v>48</v>
      </c>
      <c r="L4" s="26"/>
      <c r="M4" s="27"/>
      <c r="N4" s="1"/>
      <c r="O4" s="1"/>
      <c r="P4" s="1"/>
      <c r="Q4" s="1"/>
      <c r="R4" s="1"/>
      <c r="S4" s="1"/>
      <c r="T4" s="1"/>
      <c r="U4" s="1"/>
      <c r="V4" s="1"/>
      <c r="W4" s="1"/>
      <c r="X4" s="1"/>
      <c r="Y4" s="1"/>
      <c r="Z4" s="1"/>
      <c r="AA4" s="1"/>
      <c r="AB4" s="1"/>
      <c r="AC4" s="1"/>
      <c r="AD4" s="1"/>
      <c r="AE4" s="1"/>
    </row>
    <row r="5" ht="21.75" customHeight="1">
      <c r="A5" s="1"/>
      <c r="B5" s="28"/>
      <c r="C5" s="28"/>
      <c r="D5" s="29"/>
      <c r="F5" s="30" t="s">
        <v>13</v>
      </c>
      <c r="G5" s="31">
        <v>32.0</v>
      </c>
      <c r="H5" s="30" t="s">
        <v>11</v>
      </c>
      <c r="I5" s="30">
        <v>40.0</v>
      </c>
      <c r="J5" s="24">
        <f t="shared" si="1"/>
        <v>0.8</v>
      </c>
      <c r="K5" s="32" t="s">
        <v>49</v>
      </c>
      <c r="M5" s="33"/>
      <c r="N5" s="1"/>
      <c r="O5" s="1"/>
      <c r="P5" s="1"/>
      <c r="Q5" s="1"/>
      <c r="R5" s="1"/>
      <c r="S5" s="1"/>
      <c r="T5" s="1"/>
      <c r="U5" s="1"/>
      <c r="V5" s="1"/>
      <c r="W5" s="1"/>
      <c r="X5" s="1"/>
      <c r="Y5" s="1"/>
      <c r="Z5" s="1"/>
      <c r="AA5" s="1"/>
      <c r="AB5" s="1"/>
      <c r="AC5" s="1"/>
      <c r="AD5" s="1"/>
      <c r="AE5" s="1"/>
    </row>
    <row r="6" ht="21.75" customHeight="1">
      <c r="A6" s="1"/>
      <c r="B6" s="28"/>
      <c r="C6" s="28"/>
      <c r="D6" s="29"/>
      <c r="F6" s="30" t="s">
        <v>15</v>
      </c>
      <c r="G6" s="31">
        <v>70.0</v>
      </c>
      <c r="H6" s="30" t="s">
        <v>11</v>
      </c>
      <c r="I6" s="30">
        <v>70.0</v>
      </c>
      <c r="J6" s="24">
        <f t="shared" si="1"/>
        <v>1</v>
      </c>
      <c r="K6" s="32" t="s">
        <v>50</v>
      </c>
      <c r="M6" s="33"/>
      <c r="N6" s="1"/>
      <c r="O6" s="1"/>
      <c r="P6" s="1"/>
      <c r="Q6" s="1"/>
      <c r="R6" s="1"/>
      <c r="S6" s="1"/>
      <c r="T6" s="1"/>
      <c r="U6" s="1"/>
      <c r="V6" s="1"/>
      <c r="W6" s="1"/>
      <c r="X6" s="1"/>
      <c r="Y6" s="1"/>
      <c r="Z6" s="1"/>
      <c r="AA6" s="1"/>
      <c r="AB6" s="1"/>
      <c r="AC6" s="1"/>
      <c r="AD6" s="1"/>
      <c r="AE6" s="1"/>
    </row>
    <row r="7" ht="21.75" customHeight="1">
      <c r="A7" s="1"/>
      <c r="B7" s="28"/>
      <c r="C7" s="28"/>
      <c r="D7" s="29"/>
      <c r="F7" s="30" t="s">
        <v>17</v>
      </c>
      <c r="G7" s="31">
        <v>18.0</v>
      </c>
      <c r="H7" s="30" t="s">
        <v>11</v>
      </c>
      <c r="I7" s="30">
        <v>20.0</v>
      </c>
      <c r="J7" s="24">
        <f t="shared" si="1"/>
        <v>0.9</v>
      </c>
      <c r="K7" s="32" t="s">
        <v>51</v>
      </c>
      <c r="M7" s="33"/>
      <c r="N7" s="1"/>
      <c r="O7" s="1"/>
      <c r="P7" s="1"/>
      <c r="Q7" s="1"/>
      <c r="R7" s="1"/>
      <c r="S7" s="1"/>
      <c r="T7" s="1"/>
      <c r="U7" s="1"/>
      <c r="V7" s="1"/>
      <c r="W7" s="1"/>
      <c r="X7" s="1"/>
      <c r="Y7" s="1"/>
      <c r="Z7" s="1"/>
      <c r="AA7" s="1"/>
      <c r="AB7" s="1"/>
      <c r="AC7" s="1"/>
      <c r="AD7" s="1"/>
      <c r="AE7" s="1"/>
    </row>
    <row r="8" ht="21.75" customHeight="1">
      <c r="A8" s="1"/>
      <c r="B8" s="34"/>
      <c r="C8" s="28"/>
      <c r="D8" s="29"/>
      <c r="E8" s="35" t="s">
        <v>19</v>
      </c>
      <c r="F8" s="30" t="s">
        <v>20</v>
      </c>
      <c r="G8" s="31">
        <v>48.0</v>
      </c>
      <c r="H8" s="30" t="s">
        <v>11</v>
      </c>
      <c r="I8" s="30">
        <v>60.0</v>
      </c>
      <c r="J8" s="24">
        <f t="shared" si="1"/>
        <v>0.8</v>
      </c>
      <c r="K8" s="32" t="s">
        <v>52</v>
      </c>
      <c r="M8" s="33"/>
      <c r="N8" s="1"/>
      <c r="O8" s="1"/>
      <c r="P8" s="1"/>
      <c r="Q8" s="1"/>
      <c r="R8" s="1"/>
      <c r="S8" s="1"/>
      <c r="T8" s="1"/>
      <c r="U8" s="1"/>
      <c r="V8" s="1"/>
      <c r="W8" s="1"/>
      <c r="X8" s="1"/>
      <c r="Y8" s="1"/>
      <c r="Z8" s="1"/>
      <c r="AA8" s="1"/>
      <c r="AB8" s="1"/>
      <c r="AC8" s="1"/>
      <c r="AD8" s="1"/>
      <c r="AE8" s="1"/>
    </row>
    <row r="9" ht="21.75" customHeight="1">
      <c r="A9" s="1"/>
      <c r="B9" s="36" t="s">
        <v>22</v>
      </c>
      <c r="C9" s="19" t="s">
        <v>53</v>
      </c>
      <c r="D9" s="29"/>
      <c r="F9" s="30" t="s">
        <v>24</v>
      </c>
      <c r="G9" s="31">
        <v>55.0</v>
      </c>
      <c r="H9" s="30" t="s">
        <v>11</v>
      </c>
      <c r="I9" s="30">
        <v>60.0</v>
      </c>
      <c r="J9" s="24">
        <f t="shared" si="1"/>
        <v>0.9166666667</v>
      </c>
      <c r="K9" s="32" t="s">
        <v>54</v>
      </c>
      <c r="M9" s="33"/>
      <c r="N9" s="1"/>
      <c r="O9" s="1"/>
      <c r="P9" s="1"/>
      <c r="Q9" s="1"/>
      <c r="R9" s="1"/>
      <c r="S9" s="1"/>
      <c r="T9" s="1"/>
      <c r="U9" s="1"/>
      <c r="V9" s="1"/>
      <c r="W9" s="1"/>
      <c r="X9" s="1"/>
      <c r="Y9" s="1"/>
      <c r="Z9" s="1"/>
      <c r="AA9" s="1"/>
      <c r="AB9" s="1"/>
      <c r="AC9" s="1"/>
      <c r="AD9" s="1"/>
      <c r="AE9" s="1"/>
    </row>
    <row r="10" ht="21.75" customHeight="1">
      <c r="A10" s="1"/>
      <c r="B10" s="28"/>
      <c r="C10" s="28"/>
      <c r="D10" s="29"/>
      <c r="F10" s="30" t="s">
        <v>26</v>
      </c>
      <c r="G10" s="31">
        <v>48.0</v>
      </c>
      <c r="H10" s="30" t="s">
        <v>11</v>
      </c>
      <c r="I10" s="30">
        <v>60.0</v>
      </c>
      <c r="J10" s="24">
        <f t="shared" si="1"/>
        <v>0.8</v>
      </c>
      <c r="K10" s="32" t="s">
        <v>55</v>
      </c>
      <c r="M10" s="33"/>
      <c r="N10" s="1"/>
      <c r="O10" s="1"/>
      <c r="P10" s="1"/>
      <c r="Q10" s="1"/>
      <c r="R10" s="1"/>
      <c r="S10" s="1"/>
      <c r="T10" s="1"/>
      <c r="U10" s="1"/>
      <c r="V10" s="1"/>
      <c r="W10" s="1"/>
      <c r="X10" s="1"/>
      <c r="Y10" s="1"/>
      <c r="Z10" s="1"/>
      <c r="AA10" s="1"/>
      <c r="AB10" s="1"/>
      <c r="AC10" s="1"/>
      <c r="AD10" s="1"/>
      <c r="AE10" s="1"/>
    </row>
    <row r="11" ht="21.75" customHeight="1">
      <c r="A11" s="1"/>
      <c r="B11" s="28"/>
      <c r="C11" s="28"/>
      <c r="D11" s="29"/>
      <c r="F11" s="30" t="s">
        <v>28</v>
      </c>
      <c r="G11" s="31">
        <v>15.0</v>
      </c>
      <c r="H11" s="30" t="s">
        <v>11</v>
      </c>
      <c r="I11" s="30">
        <v>20.0</v>
      </c>
      <c r="J11" s="24">
        <f t="shared" si="1"/>
        <v>0.75</v>
      </c>
      <c r="K11" s="32" t="s">
        <v>56</v>
      </c>
      <c r="M11" s="33"/>
      <c r="N11" s="1"/>
      <c r="O11" s="1"/>
      <c r="P11" s="1"/>
      <c r="Q11" s="1"/>
      <c r="R11" s="1"/>
      <c r="S11" s="1"/>
      <c r="T11" s="1"/>
      <c r="U11" s="1"/>
      <c r="V11" s="1"/>
      <c r="W11" s="1"/>
      <c r="X11" s="1"/>
      <c r="Y11" s="1"/>
      <c r="Z11" s="1"/>
      <c r="AA11" s="1"/>
      <c r="AB11" s="1"/>
      <c r="AC11" s="1"/>
      <c r="AD11" s="1"/>
      <c r="AE11" s="1"/>
    </row>
    <row r="12" ht="21.75" customHeight="1">
      <c r="A12" s="1"/>
      <c r="B12" s="28"/>
      <c r="C12" s="28"/>
      <c r="D12" s="29"/>
      <c r="E12" s="35" t="s">
        <v>30</v>
      </c>
      <c r="F12" s="30" t="s">
        <v>31</v>
      </c>
      <c r="G12" s="31">
        <v>14.0</v>
      </c>
      <c r="H12" s="30" t="s">
        <v>11</v>
      </c>
      <c r="I12" s="30">
        <v>20.0</v>
      </c>
      <c r="J12" s="24">
        <f t="shared" si="1"/>
        <v>0.7</v>
      </c>
      <c r="K12" s="32" t="s">
        <v>57</v>
      </c>
      <c r="M12" s="33"/>
      <c r="N12" s="1"/>
      <c r="O12" s="1"/>
      <c r="P12" s="1"/>
      <c r="Q12" s="1"/>
      <c r="R12" s="1"/>
      <c r="S12" s="1"/>
      <c r="T12" s="1"/>
      <c r="U12" s="1"/>
      <c r="V12" s="1"/>
      <c r="W12" s="1"/>
      <c r="X12" s="1"/>
      <c r="Y12" s="1"/>
      <c r="Z12" s="1"/>
      <c r="AA12" s="1"/>
      <c r="AB12" s="1"/>
      <c r="AC12" s="1"/>
      <c r="AD12" s="1"/>
      <c r="AE12" s="1"/>
    </row>
    <row r="13" ht="21.75" customHeight="1">
      <c r="A13" s="1"/>
      <c r="B13" s="34"/>
      <c r="C13" s="28"/>
      <c r="D13" s="29"/>
      <c r="F13" s="30" t="s">
        <v>33</v>
      </c>
      <c r="G13" s="31">
        <v>23.0</v>
      </c>
      <c r="H13" s="30" t="s">
        <v>11</v>
      </c>
      <c r="I13" s="30">
        <v>30.0</v>
      </c>
      <c r="J13" s="24">
        <f t="shared" si="1"/>
        <v>0.7666666667</v>
      </c>
      <c r="K13" s="32" t="s">
        <v>58</v>
      </c>
      <c r="M13" s="33"/>
      <c r="N13" s="1"/>
      <c r="O13" s="1"/>
      <c r="P13" s="1"/>
      <c r="Q13" s="1"/>
      <c r="R13" s="1"/>
      <c r="S13" s="1"/>
      <c r="T13" s="1"/>
      <c r="U13" s="1"/>
      <c r="V13" s="1"/>
      <c r="W13" s="1"/>
      <c r="X13" s="1"/>
      <c r="Y13" s="1"/>
      <c r="Z13" s="1"/>
      <c r="AA13" s="1"/>
      <c r="AB13" s="1"/>
      <c r="AC13" s="1"/>
      <c r="AD13" s="1"/>
      <c r="AE13" s="1"/>
    </row>
    <row r="14" ht="21.75" customHeight="1">
      <c r="A14" s="1"/>
      <c r="B14" s="36" t="s">
        <v>35</v>
      </c>
      <c r="C14" s="37" t="s">
        <v>59</v>
      </c>
      <c r="D14" s="29"/>
      <c r="F14" s="30" t="s">
        <v>37</v>
      </c>
      <c r="G14" s="31">
        <v>15.0</v>
      </c>
      <c r="H14" s="30" t="s">
        <v>11</v>
      </c>
      <c r="I14" s="30">
        <v>20.0</v>
      </c>
      <c r="J14" s="24">
        <f t="shared" si="1"/>
        <v>0.75</v>
      </c>
      <c r="K14" s="32" t="s">
        <v>60</v>
      </c>
      <c r="M14" s="33"/>
      <c r="N14" s="1"/>
      <c r="O14" s="1"/>
      <c r="P14" s="1"/>
      <c r="Q14" s="1"/>
      <c r="R14" s="1"/>
      <c r="S14" s="1"/>
      <c r="T14" s="1"/>
      <c r="U14" s="1"/>
      <c r="V14" s="1"/>
      <c r="W14" s="1"/>
      <c r="X14" s="1"/>
      <c r="Y14" s="1"/>
      <c r="Z14" s="1"/>
      <c r="AA14" s="1"/>
      <c r="AB14" s="1"/>
      <c r="AC14" s="1"/>
      <c r="AD14" s="1"/>
      <c r="AE14" s="1"/>
    </row>
    <row r="15" ht="21.75" customHeight="1">
      <c r="A15" s="1"/>
      <c r="B15" s="28"/>
      <c r="D15" s="29"/>
      <c r="F15" s="30" t="s">
        <v>39</v>
      </c>
      <c r="G15" s="31">
        <v>30.0</v>
      </c>
      <c r="H15" s="30" t="s">
        <v>11</v>
      </c>
      <c r="I15" s="30">
        <v>30.0</v>
      </c>
      <c r="J15" s="24">
        <f t="shared" si="1"/>
        <v>1</v>
      </c>
      <c r="K15" s="32" t="s">
        <v>61</v>
      </c>
      <c r="M15" s="33"/>
      <c r="N15" s="1"/>
      <c r="O15" s="1"/>
      <c r="P15" s="1"/>
      <c r="Q15" s="1"/>
      <c r="R15" s="1"/>
      <c r="S15" s="1"/>
      <c r="T15" s="1"/>
      <c r="U15" s="1"/>
      <c r="V15" s="1"/>
      <c r="W15" s="1"/>
      <c r="X15" s="1"/>
      <c r="Y15" s="1"/>
      <c r="Z15" s="1"/>
      <c r="AA15" s="1"/>
      <c r="AB15" s="1"/>
      <c r="AC15" s="1"/>
      <c r="AD15" s="1"/>
      <c r="AE15" s="1"/>
    </row>
    <row r="16" ht="21.75" customHeight="1">
      <c r="A16" s="1"/>
      <c r="B16" s="34"/>
      <c r="C16" s="15"/>
      <c r="D16" s="38"/>
      <c r="E16" s="39" t="s">
        <v>41</v>
      </c>
      <c r="F16" s="40" t="s">
        <v>42</v>
      </c>
      <c r="G16" s="41">
        <v>14.0</v>
      </c>
      <c r="H16" s="15"/>
      <c r="I16" s="15"/>
      <c r="J16" s="42"/>
      <c r="K16" s="43" t="s">
        <v>62</v>
      </c>
      <c r="L16" s="15"/>
      <c r="M16" s="44"/>
      <c r="N16" s="1"/>
      <c r="O16" s="1"/>
      <c r="P16" s="1"/>
      <c r="Q16" s="1"/>
      <c r="R16" s="1"/>
      <c r="S16" s="1"/>
      <c r="T16" s="1"/>
      <c r="U16" s="1"/>
      <c r="V16" s="1"/>
      <c r="W16" s="1"/>
      <c r="X16" s="1"/>
      <c r="Y16" s="1"/>
      <c r="Z16" s="1"/>
      <c r="AA16" s="1"/>
      <c r="AB16" s="1"/>
      <c r="AC16" s="1"/>
      <c r="AD16" s="1"/>
      <c r="AE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row>
  </sheetData>
  <mergeCells count="28">
    <mergeCell ref="B4:B8"/>
    <mergeCell ref="B9:B13"/>
    <mergeCell ref="C9:C13"/>
    <mergeCell ref="E12:E15"/>
    <mergeCell ref="B14:B16"/>
    <mergeCell ref="C14:C16"/>
    <mergeCell ref="B2:C2"/>
    <mergeCell ref="E2:I2"/>
    <mergeCell ref="B3:C3"/>
    <mergeCell ref="F3:I3"/>
    <mergeCell ref="C4:C8"/>
    <mergeCell ref="E4:E7"/>
    <mergeCell ref="E8:E11"/>
    <mergeCell ref="K10:M10"/>
    <mergeCell ref="K11:M11"/>
    <mergeCell ref="K12:M12"/>
    <mergeCell ref="K13:M13"/>
    <mergeCell ref="K14:M14"/>
    <mergeCell ref="K15:M15"/>
    <mergeCell ref="G16:I16"/>
    <mergeCell ref="K16:M16"/>
    <mergeCell ref="L2:L3"/>
    <mergeCell ref="K4:M4"/>
    <mergeCell ref="K5:M5"/>
    <mergeCell ref="K6:M6"/>
    <mergeCell ref="K7:M7"/>
    <mergeCell ref="K8:M8"/>
    <mergeCell ref="K9:M9"/>
  </mergeCells>
  <conditionalFormatting sqref="J4:J15">
    <cfRule type="colorScale" priority="1">
      <colorScale>
        <cfvo type="formula" val="0.3"/>
        <cfvo type="formula" val="0.6"/>
        <cfvo type="formula" val="1"/>
        <color rgb="FFCC0000"/>
        <color rgb="FFFFE599"/>
        <color rgb="FF38761D"/>
      </colorScale>
    </cfRule>
  </conditionalFormatting>
  <conditionalFormatting sqref="M2">
    <cfRule type="colorScale" priority="2">
      <colorScale>
        <cfvo type="formula" val="0.3"/>
        <cfvo type="formula" val="0.6"/>
        <cfvo type="formula" val="1"/>
        <color rgb="FFEA9999"/>
        <color rgb="FFFFE599"/>
        <color rgb="FFB6D7A8"/>
      </colorScale>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
    <col customWidth="1" min="2" max="2" width="2.75"/>
    <col customWidth="1" min="3" max="3" width="46.13"/>
    <col customWidth="1" min="4" max="4" width="1.25"/>
    <col customWidth="1" min="5" max="5" width="2.88"/>
    <col customWidth="1" min="7" max="7" width="6.13"/>
    <col customWidth="1" min="8" max="8" width="1.38"/>
    <col customWidth="1" min="9" max="9" width="3.63"/>
    <col customWidth="1" min="10" max="10" width="1.25"/>
    <col customWidth="1" min="11" max="11" width="35.25"/>
    <col customWidth="1" min="12" max="12" width="7.25"/>
    <col customWidth="1" min="13" max="13" width="5.88"/>
    <col customWidth="1" min="14" max="14" width="2.0"/>
  </cols>
  <sheetData>
    <row r="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row>
    <row r="2">
      <c r="A2" s="1"/>
      <c r="B2" s="45" t="s">
        <v>63</v>
      </c>
      <c r="C2" s="3"/>
      <c r="D2" s="4"/>
      <c r="E2" s="4" t="s">
        <v>64</v>
      </c>
      <c r="F2" s="5"/>
      <c r="G2" s="5"/>
      <c r="H2" s="5"/>
      <c r="I2" s="5"/>
      <c r="J2" s="6"/>
      <c r="K2" s="7" t="s">
        <v>2</v>
      </c>
      <c r="L2" s="8">
        <f>SUM($G4:$G16)</f>
        <v>355</v>
      </c>
      <c r="M2" s="9">
        <f>(L2/500)</f>
        <v>0.71</v>
      </c>
      <c r="N2" s="1"/>
      <c r="O2" s="1"/>
      <c r="P2" s="1"/>
      <c r="Q2" s="1"/>
      <c r="R2" s="1"/>
      <c r="S2" s="1"/>
      <c r="T2" s="1"/>
      <c r="U2" s="1"/>
      <c r="V2" s="1"/>
      <c r="W2" s="1"/>
      <c r="X2" s="1"/>
      <c r="Y2" s="1"/>
      <c r="Z2" s="1"/>
      <c r="AA2" s="1"/>
      <c r="AB2" s="1"/>
      <c r="AC2" s="1"/>
      <c r="AD2" s="1"/>
      <c r="AE2" s="1"/>
    </row>
    <row r="3">
      <c r="A3" s="1"/>
      <c r="B3" s="10" t="s">
        <v>65</v>
      </c>
      <c r="C3" s="11"/>
      <c r="D3" s="12"/>
      <c r="E3" s="13"/>
      <c r="F3" s="14" t="s">
        <v>4</v>
      </c>
      <c r="G3" s="15"/>
      <c r="H3" s="15"/>
      <c r="I3" s="15"/>
      <c r="J3" s="13"/>
      <c r="K3" s="16" t="s">
        <v>5</v>
      </c>
      <c r="L3" s="11"/>
      <c r="M3" s="17" t="s">
        <v>6</v>
      </c>
      <c r="N3" s="1"/>
      <c r="O3" s="1"/>
      <c r="P3" s="1"/>
      <c r="Q3" s="1"/>
      <c r="R3" s="1"/>
      <c r="S3" s="1"/>
      <c r="T3" s="1"/>
      <c r="U3" s="1"/>
      <c r="V3" s="1"/>
      <c r="W3" s="1"/>
      <c r="X3" s="1"/>
      <c r="Y3" s="1"/>
      <c r="Z3" s="1"/>
      <c r="AA3" s="1"/>
      <c r="AB3" s="1"/>
      <c r="AC3" s="1"/>
      <c r="AD3" s="1"/>
      <c r="AE3" s="1"/>
    </row>
    <row r="4" ht="21.75" customHeight="1">
      <c r="A4" s="1"/>
      <c r="B4" s="18" t="s">
        <v>7</v>
      </c>
      <c r="C4" s="19" t="s">
        <v>66</v>
      </c>
      <c r="D4" s="20"/>
      <c r="E4" s="21" t="s">
        <v>9</v>
      </c>
      <c r="F4" s="22" t="s">
        <v>10</v>
      </c>
      <c r="G4" s="23">
        <v>49.0</v>
      </c>
      <c r="H4" s="22" t="s">
        <v>11</v>
      </c>
      <c r="I4" s="22">
        <v>70.0</v>
      </c>
      <c r="J4" s="24">
        <f t="shared" ref="J4:J15" si="1">G4/I4</f>
        <v>0.7</v>
      </c>
      <c r="K4" s="25" t="s">
        <v>67</v>
      </c>
      <c r="L4" s="26"/>
      <c r="M4" s="27"/>
      <c r="N4" s="1"/>
      <c r="O4" s="1"/>
      <c r="P4" s="1"/>
      <c r="Q4" s="1"/>
      <c r="R4" s="1"/>
      <c r="S4" s="1"/>
      <c r="T4" s="1"/>
      <c r="U4" s="1"/>
      <c r="V4" s="1"/>
      <c r="W4" s="1"/>
      <c r="X4" s="1"/>
      <c r="Y4" s="1"/>
      <c r="Z4" s="1"/>
      <c r="AA4" s="1"/>
      <c r="AB4" s="1"/>
      <c r="AC4" s="1"/>
      <c r="AD4" s="1"/>
      <c r="AE4" s="1"/>
    </row>
    <row r="5" ht="21.75" customHeight="1">
      <c r="A5" s="1"/>
      <c r="B5" s="28"/>
      <c r="C5" s="28"/>
      <c r="D5" s="29"/>
      <c r="F5" s="30" t="s">
        <v>13</v>
      </c>
      <c r="G5" s="31">
        <v>20.0</v>
      </c>
      <c r="H5" s="30" t="s">
        <v>11</v>
      </c>
      <c r="I5" s="30">
        <v>40.0</v>
      </c>
      <c r="J5" s="24">
        <f t="shared" si="1"/>
        <v>0.5</v>
      </c>
      <c r="K5" s="32" t="s">
        <v>68</v>
      </c>
      <c r="M5" s="33"/>
      <c r="N5" s="1"/>
      <c r="O5" s="1"/>
      <c r="P5" s="1"/>
      <c r="Q5" s="1"/>
      <c r="R5" s="1"/>
      <c r="S5" s="1"/>
      <c r="T5" s="1"/>
      <c r="U5" s="1"/>
      <c r="V5" s="1"/>
      <c r="W5" s="1"/>
      <c r="X5" s="1"/>
      <c r="Y5" s="1"/>
      <c r="Z5" s="1"/>
      <c r="AA5" s="1"/>
      <c r="AB5" s="1"/>
      <c r="AC5" s="1"/>
      <c r="AD5" s="1"/>
      <c r="AE5" s="1"/>
    </row>
    <row r="6" ht="21.75" customHeight="1">
      <c r="A6" s="1"/>
      <c r="B6" s="28"/>
      <c r="C6" s="28"/>
      <c r="D6" s="29"/>
      <c r="F6" s="30" t="s">
        <v>15</v>
      </c>
      <c r="G6" s="31">
        <v>35.0</v>
      </c>
      <c r="H6" s="30" t="s">
        <v>11</v>
      </c>
      <c r="I6" s="30">
        <v>70.0</v>
      </c>
      <c r="J6" s="24">
        <f t="shared" si="1"/>
        <v>0.5</v>
      </c>
      <c r="K6" s="32" t="s">
        <v>69</v>
      </c>
      <c r="M6" s="33"/>
      <c r="N6" s="1"/>
      <c r="O6" s="1"/>
      <c r="P6" s="1"/>
      <c r="Q6" s="1"/>
      <c r="R6" s="1"/>
      <c r="S6" s="1"/>
      <c r="T6" s="1"/>
      <c r="U6" s="1"/>
      <c r="V6" s="1"/>
      <c r="W6" s="1"/>
      <c r="X6" s="1"/>
      <c r="Y6" s="1"/>
      <c r="Z6" s="1"/>
      <c r="AA6" s="1"/>
      <c r="AB6" s="1"/>
      <c r="AC6" s="1"/>
      <c r="AD6" s="1"/>
      <c r="AE6" s="1"/>
    </row>
    <row r="7" ht="21.75" customHeight="1">
      <c r="A7" s="1"/>
      <c r="B7" s="28"/>
      <c r="C7" s="28"/>
      <c r="D7" s="29"/>
      <c r="F7" s="30" t="s">
        <v>17</v>
      </c>
      <c r="G7" s="31">
        <v>20.0</v>
      </c>
      <c r="H7" s="30" t="s">
        <v>11</v>
      </c>
      <c r="I7" s="30">
        <v>20.0</v>
      </c>
      <c r="J7" s="24">
        <f t="shared" si="1"/>
        <v>1</v>
      </c>
      <c r="K7" s="32" t="s">
        <v>70</v>
      </c>
      <c r="M7" s="33"/>
      <c r="N7" s="1"/>
      <c r="O7" s="1"/>
      <c r="P7" s="1"/>
      <c r="Q7" s="1"/>
      <c r="R7" s="1"/>
      <c r="S7" s="1"/>
      <c r="T7" s="1"/>
      <c r="U7" s="1"/>
      <c r="V7" s="1"/>
      <c r="W7" s="1"/>
      <c r="X7" s="1"/>
      <c r="Y7" s="1"/>
      <c r="Z7" s="1"/>
      <c r="AA7" s="1"/>
      <c r="AB7" s="1"/>
      <c r="AC7" s="1"/>
      <c r="AD7" s="1"/>
      <c r="AE7" s="1"/>
    </row>
    <row r="8" ht="21.75" customHeight="1">
      <c r="A8" s="1"/>
      <c r="B8" s="34"/>
      <c r="C8" s="28"/>
      <c r="D8" s="29"/>
      <c r="E8" s="35" t="s">
        <v>19</v>
      </c>
      <c r="F8" s="30" t="s">
        <v>20</v>
      </c>
      <c r="G8" s="31">
        <v>45.0</v>
      </c>
      <c r="H8" s="30" t="s">
        <v>11</v>
      </c>
      <c r="I8" s="30">
        <v>60.0</v>
      </c>
      <c r="J8" s="24">
        <f t="shared" si="1"/>
        <v>0.75</v>
      </c>
      <c r="K8" s="32" t="s">
        <v>71</v>
      </c>
      <c r="M8" s="33"/>
      <c r="N8" s="1"/>
      <c r="O8" s="1"/>
      <c r="P8" s="1"/>
      <c r="Q8" s="1"/>
      <c r="R8" s="1"/>
      <c r="S8" s="1"/>
      <c r="T8" s="1"/>
      <c r="U8" s="1"/>
      <c r="V8" s="1"/>
      <c r="W8" s="1"/>
      <c r="X8" s="1"/>
      <c r="Y8" s="1"/>
      <c r="Z8" s="1"/>
      <c r="AA8" s="1"/>
      <c r="AB8" s="1"/>
      <c r="AC8" s="1"/>
      <c r="AD8" s="1"/>
      <c r="AE8" s="1"/>
    </row>
    <row r="9" ht="21.75" customHeight="1">
      <c r="A9" s="1"/>
      <c r="B9" s="36" t="s">
        <v>22</v>
      </c>
      <c r="C9" s="19" t="s">
        <v>72</v>
      </c>
      <c r="D9" s="29"/>
      <c r="F9" s="30" t="s">
        <v>24</v>
      </c>
      <c r="G9" s="31">
        <v>50.0</v>
      </c>
      <c r="H9" s="30" t="s">
        <v>11</v>
      </c>
      <c r="I9" s="30">
        <v>60.0</v>
      </c>
      <c r="J9" s="24">
        <f t="shared" si="1"/>
        <v>0.8333333333</v>
      </c>
      <c r="K9" s="32" t="s">
        <v>73</v>
      </c>
      <c r="M9" s="33"/>
      <c r="N9" s="1"/>
      <c r="O9" s="1"/>
      <c r="P9" s="1"/>
      <c r="Q9" s="1"/>
      <c r="R9" s="1"/>
      <c r="S9" s="1"/>
      <c r="T9" s="1"/>
      <c r="U9" s="1"/>
      <c r="V9" s="1"/>
      <c r="W9" s="1"/>
      <c r="X9" s="1"/>
      <c r="Y9" s="1"/>
      <c r="Z9" s="1"/>
      <c r="AA9" s="1"/>
      <c r="AB9" s="1"/>
      <c r="AC9" s="1"/>
      <c r="AD9" s="1"/>
      <c r="AE9" s="1"/>
    </row>
    <row r="10" ht="21.75" customHeight="1">
      <c r="A10" s="1"/>
      <c r="B10" s="28"/>
      <c r="C10" s="28"/>
      <c r="D10" s="29"/>
      <c r="F10" s="30" t="s">
        <v>26</v>
      </c>
      <c r="G10" s="31">
        <v>20.0</v>
      </c>
      <c r="H10" s="30" t="s">
        <v>11</v>
      </c>
      <c r="I10" s="30">
        <v>60.0</v>
      </c>
      <c r="J10" s="24">
        <f t="shared" si="1"/>
        <v>0.3333333333</v>
      </c>
      <c r="K10" s="32" t="s">
        <v>74</v>
      </c>
      <c r="M10" s="33"/>
      <c r="N10" s="1"/>
      <c r="O10" s="1"/>
      <c r="P10" s="1"/>
      <c r="Q10" s="1"/>
      <c r="R10" s="1"/>
      <c r="S10" s="1"/>
      <c r="T10" s="1"/>
      <c r="U10" s="1"/>
      <c r="V10" s="1"/>
      <c r="W10" s="1"/>
      <c r="X10" s="1"/>
      <c r="Y10" s="1"/>
      <c r="Z10" s="1"/>
      <c r="AA10" s="1"/>
      <c r="AB10" s="1"/>
      <c r="AC10" s="1"/>
      <c r="AD10" s="1"/>
      <c r="AE10" s="1"/>
    </row>
    <row r="11" ht="21.75" customHeight="1">
      <c r="A11" s="1"/>
      <c r="B11" s="28"/>
      <c r="C11" s="28"/>
      <c r="D11" s="29"/>
      <c r="F11" s="30" t="s">
        <v>28</v>
      </c>
      <c r="G11" s="31">
        <v>13.0</v>
      </c>
      <c r="H11" s="30" t="s">
        <v>11</v>
      </c>
      <c r="I11" s="30">
        <v>20.0</v>
      </c>
      <c r="J11" s="24">
        <f t="shared" si="1"/>
        <v>0.65</v>
      </c>
      <c r="K11" s="32" t="s">
        <v>75</v>
      </c>
      <c r="M11" s="33"/>
      <c r="N11" s="1"/>
      <c r="O11" s="1"/>
      <c r="P11" s="1"/>
      <c r="Q11" s="1"/>
      <c r="R11" s="1"/>
      <c r="S11" s="1"/>
      <c r="T11" s="1"/>
      <c r="U11" s="1"/>
      <c r="V11" s="1"/>
      <c r="W11" s="1"/>
      <c r="X11" s="1"/>
      <c r="Y11" s="1"/>
      <c r="Z11" s="1"/>
      <c r="AA11" s="1"/>
      <c r="AB11" s="1"/>
      <c r="AC11" s="1"/>
      <c r="AD11" s="1"/>
      <c r="AE11" s="1"/>
    </row>
    <row r="12" ht="21.75" customHeight="1">
      <c r="A12" s="1"/>
      <c r="B12" s="28"/>
      <c r="C12" s="28"/>
      <c r="D12" s="29"/>
      <c r="E12" s="35" t="s">
        <v>30</v>
      </c>
      <c r="F12" s="30" t="s">
        <v>31</v>
      </c>
      <c r="G12" s="31">
        <v>20.0</v>
      </c>
      <c r="H12" s="30" t="s">
        <v>11</v>
      </c>
      <c r="I12" s="30">
        <v>20.0</v>
      </c>
      <c r="J12" s="24">
        <f t="shared" si="1"/>
        <v>1</v>
      </c>
      <c r="K12" s="32" t="s">
        <v>76</v>
      </c>
      <c r="M12" s="33"/>
      <c r="N12" s="1"/>
      <c r="O12" s="1"/>
      <c r="P12" s="1"/>
      <c r="Q12" s="1"/>
      <c r="R12" s="1"/>
      <c r="S12" s="1"/>
      <c r="T12" s="1"/>
      <c r="U12" s="1"/>
      <c r="V12" s="1"/>
      <c r="W12" s="1"/>
      <c r="X12" s="1"/>
      <c r="Y12" s="1"/>
      <c r="Z12" s="1"/>
      <c r="AA12" s="1"/>
      <c r="AB12" s="1"/>
      <c r="AC12" s="1"/>
      <c r="AD12" s="1"/>
      <c r="AE12" s="1"/>
    </row>
    <row r="13" ht="21.75" customHeight="1">
      <c r="A13" s="1"/>
      <c r="B13" s="34"/>
      <c r="C13" s="28"/>
      <c r="D13" s="29"/>
      <c r="F13" s="30" t="s">
        <v>33</v>
      </c>
      <c r="G13" s="31">
        <v>28.0</v>
      </c>
      <c r="H13" s="30" t="s">
        <v>11</v>
      </c>
      <c r="I13" s="30">
        <v>30.0</v>
      </c>
      <c r="J13" s="24">
        <f t="shared" si="1"/>
        <v>0.9333333333</v>
      </c>
      <c r="K13" s="32" t="s">
        <v>77</v>
      </c>
      <c r="M13" s="33"/>
      <c r="N13" s="1"/>
      <c r="O13" s="1"/>
      <c r="P13" s="1"/>
      <c r="Q13" s="1"/>
      <c r="R13" s="1"/>
      <c r="S13" s="1"/>
      <c r="T13" s="1"/>
      <c r="U13" s="1"/>
      <c r="V13" s="1"/>
      <c r="W13" s="1"/>
      <c r="X13" s="1"/>
      <c r="Y13" s="1"/>
      <c r="Z13" s="1"/>
      <c r="AA13" s="1"/>
      <c r="AB13" s="1"/>
      <c r="AC13" s="1"/>
      <c r="AD13" s="1"/>
      <c r="AE13" s="1"/>
    </row>
    <row r="14" ht="21.75" customHeight="1">
      <c r="A14" s="1"/>
      <c r="B14" s="36" t="s">
        <v>35</v>
      </c>
      <c r="C14" s="37" t="s">
        <v>78</v>
      </c>
      <c r="D14" s="29"/>
      <c r="F14" s="30" t="s">
        <v>37</v>
      </c>
      <c r="G14" s="31">
        <v>19.0</v>
      </c>
      <c r="H14" s="30" t="s">
        <v>11</v>
      </c>
      <c r="I14" s="30">
        <v>20.0</v>
      </c>
      <c r="J14" s="24">
        <f t="shared" si="1"/>
        <v>0.95</v>
      </c>
      <c r="K14" s="32" t="s">
        <v>79</v>
      </c>
      <c r="M14" s="33"/>
      <c r="N14" s="1"/>
      <c r="O14" s="1"/>
      <c r="P14" s="1"/>
      <c r="Q14" s="1"/>
      <c r="R14" s="1"/>
      <c r="S14" s="1"/>
      <c r="T14" s="1"/>
      <c r="U14" s="1"/>
      <c r="V14" s="1"/>
      <c r="W14" s="1"/>
      <c r="X14" s="1"/>
      <c r="Y14" s="1"/>
      <c r="Z14" s="1"/>
      <c r="AA14" s="1"/>
      <c r="AB14" s="1"/>
      <c r="AC14" s="1"/>
      <c r="AD14" s="1"/>
      <c r="AE14" s="1"/>
    </row>
    <row r="15" ht="21.75" customHeight="1">
      <c r="A15" s="1"/>
      <c r="B15" s="28"/>
      <c r="D15" s="29"/>
      <c r="F15" s="30" t="s">
        <v>39</v>
      </c>
      <c r="G15" s="31">
        <v>20.0</v>
      </c>
      <c r="H15" s="30" t="s">
        <v>11</v>
      </c>
      <c r="I15" s="30">
        <v>30.0</v>
      </c>
      <c r="J15" s="24">
        <f t="shared" si="1"/>
        <v>0.6666666667</v>
      </c>
      <c r="K15" s="32" t="s">
        <v>80</v>
      </c>
      <c r="M15" s="33"/>
      <c r="N15" s="1"/>
      <c r="O15" s="1"/>
      <c r="P15" s="1"/>
      <c r="Q15" s="1"/>
      <c r="R15" s="1"/>
      <c r="S15" s="1"/>
      <c r="T15" s="1"/>
      <c r="U15" s="1"/>
      <c r="V15" s="1"/>
      <c r="W15" s="1"/>
      <c r="X15" s="1"/>
      <c r="Y15" s="1"/>
      <c r="Z15" s="1"/>
      <c r="AA15" s="1"/>
      <c r="AB15" s="1"/>
      <c r="AC15" s="1"/>
      <c r="AD15" s="1"/>
      <c r="AE15" s="1"/>
    </row>
    <row r="16" ht="21.75" customHeight="1">
      <c r="A16" s="1"/>
      <c r="B16" s="34"/>
      <c r="C16" s="15"/>
      <c r="D16" s="38"/>
      <c r="E16" s="39" t="s">
        <v>41</v>
      </c>
      <c r="F16" s="40" t="s">
        <v>42</v>
      </c>
      <c r="G16" s="41">
        <v>16.0</v>
      </c>
      <c r="H16" s="15"/>
      <c r="I16" s="15"/>
      <c r="J16" s="42"/>
      <c r="K16" s="43" t="s">
        <v>81</v>
      </c>
      <c r="L16" s="15"/>
      <c r="M16" s="44"/>
      <c r="N16" s="1"/>
      <c r="O16" s="1"/>
      <c r="P16" s="1"/>
      <c r="Q16" s="1"/>
      <c r="R16" s="1"/>
      <c r="S16" s="1"/>
      <c r="T16" s="1"/>
      <c r="U16" s="1"/>
      <c r="V16" s="1"/>
      <c r="W16" s="1"/>
      <c r="X16" s="1"/>
      <c r="Y16" s="1"/>
      <c r="Z16" s="1"/>
      <c r="AA16" s="1"/>
      <c r="AB16" s="1"/>
      <c r="AC16" s="1"/>
      <c r="AD16" s="1"/>
      <c r="AE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row>
  </sheetData>
  <mergeCells count="28">
    <mergeCell ref="B4:B8"/>
    <mergeCell ref="B9:B13"/>
    <mergeCell ref="C9:C13"/>
    <mergeCell ref="E12:E15"/>
    <mergeCell ref="B14:B16"/>
    <mergeCell ref="C14:C16"/>
    <mergeCell ref="B2:C2"/>
    <mergeCell ref="E2:I2"/>
    <mergeCell ref="B3:C3"/>
    <mergeCell ref="F3:I3"/>
    <mergeCell ref="C4:C8"/>
    <mergeCell ref="E4:E7"/>
    <mergeCell ref="E8:E11"/>
    <mergeCell ref="K10:M10"/>
    <mergeCell ref="K11:M11"/>
    <mergeCell ref="K12:M12"/>
    <mergeCell ref="K13:M13"/>
    <mergeCell ref="K14:M14"/>
    <mergeCell ref="K15:M15"/>
    <mergeCell ref="G16:I16"/>
    <mergeCell ref="K16:M16"/>
    <mergeCell ref="L2:L3"/>
    <mergeCell ref="K4:M4"/>
    <mergeCell ref="K5:M5"/>
    <mergeCell ref="K6:M6"/>
    <mergeCell ref="K7:M7"/>
    <mergeCell ref="K8:M8"/>
    <mergeCell ref="K9:M9"/>
  </mergeCells>
  <conditionalFormatting sqref="J4:J15">
    <cfRule type="colorScale" priority="1">
      <colorScale>
        <cfvo type="formula" val="0.3"/>
        <cfvo type="formula" val="0.6"/>
        <cfvo type="formula" val="1"/>
        <color rgb="FFCC0000"/>
        <color rgb="FFFFE599"/>
        <color rgb="FF38761D"/>
      </colorScale>
    </cfRule>
  </conditionalFormatting>
  <conditionalFormatting sqref="M2">
    <cfRule type="colorScale" priority="2">
      <colorScale>
        <cfvo type="formula" val="0.3"/>
        <cfvo type="formula" val="0.6"/>
        <cfvo type="formula" val="1"/>
        <color rgb="FFEA9999"/>
        <color rgb="FFFFE599"/>
        <color rgb="FFB6D7A8"/>
      </colorScale>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
    <col customWidth="1" min="2" max="2" width="2.75"/>
    <col customWidth="1" min="3" max="3" width="46.13"/>
    <col customWidth="1" min="4" max="4" width="1.25"/>
    <col customWidth="1" min="5" max="5" width="2.88"/>
    <col customWidth="1" min="7" max="7" width="6.13"/>
    <col customWidth="1" min="8" max="8" width="1.38"/>
    <col customWidth="1" min="9" max="9" width="3.63"/>
    <col customWidth="1" min="10" max="10" width="1.25"/>
    <col customWidth="1" min="11" max="11" width="35.25"/>
    <col customWidth="1" min="12" max="12" width="7.25"/>
    <col customWidth="1" min="13" max="13" width="5.88"/>
    <col customWidth="1" min="14" max="14" width="2.0"/>
  </cols>
  <sheetData>
    <row r="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row>
    <row r="2">
      <c r="A2" s="1"/>
      <c r="B2" s="45" t="s">
        <v>82</v>
      </c>
      <c r="C2" s="3"/>
      <c r="D2" s="4"/>
      <c r="E2" s="4" t="s">
        <v>83</v>
      </c>
      <c r="F2" s="5"/>
      <c r="G2" s="5"/>
      <c r="H2" s="5"/>
      <c r="I2" s="5"/>
      <c r="J2" s="6"/>
      <c r="K2" s="7" t="s">
        <v>2</v>
      </c>
      <c r="L2" s="8">
        <f>SUM($G4:$G16)</f>
        <v>372</v>
      </c>
      <c r="M2" s="9">
        <f>(L2/500)</f>
        <v>0.744</v>
      </c>
      <c r="N2" s="1"/>
      <c r="O2" s="1"/>
      <c r="P2" s="1"/>
      <c r="Q2" s="1"/>
      <c r="R2" s="1"/>
      <c r="S2" s="1"/>
      <c r="T2" s="1"/>
      <c r="U2" s="1"/>
      <c r="V2" s="1"/>
      <c r="W2" s="1"/>
      <c r="X2" s="1"/>
      <c r="Y2" s="1"/>
      <c r="Z2" s="1"/>
      <c r="AA2" s="1"/>
      <c r="AB2" s="1"/>
      <c r="AC2" s="1"/>
      <c r="AD2" s="1"/>
      <c r="AE2" s="1"/>
    </row>
    <row r="3">
      <c r="A3" s="1"/>
      <c r="B3" s="10" t="s">
        <v>84</v>
      </c>
      <c r="C3" s="11"/>
      <c r="D3" s="12"/>
      <c r="E3" s="13"/>
      <c r="F3" s="14" t="s">
        <v>4</v>
      </c>
      <c r="G3" s="15"/>
      <c r="H3" s="15"/>
      <c r="I3" s="15"/>
      <c r="J3" s="13"/>
      <c r="K3" s="16" t="s">
        <v>5</v>
      </c>
      <c r="L3" s="11"/>
      <c r="M3" s="17" t="s">
        <v>6</v>
      </c>
      <c r="N3" s="1"/>
      <c r="O3" s="1"/>
      <c r="P3" s="1"/>
      <c r="Q3" s="1"/>
      <c r="R3" s="1"/>
      <c r="S3" s="1"/>
      <c r="T3" s="1"/>
      <c r="U3" s="1"/>
      <c r="V3" s="1"/>
      <c r="W3" s="1"/>
      <c r="X3" s="1"/>
      <c r="Y3" s="1"/>
      <c r="Z3" s="1"/>
      <c r="AA3" s="1"/>
      <c r="AB3" s="1"/>
      <c r="AC3" s="1"/>
      <c r="AD3" s="1"/>
      <c r="AE3" s="1"/>
    </row>
    <row r="4" ht="21.75" customHeight="1">
      <c r="A4" s="1"/>
      <c r="B4" s="18" t="s">
        <v>7</v>
      </c>
      <c r="C4" s="19" t="s">
        <v>85</v>
      </c>
      <c r="D4" s="20"/>
      <c r="E4" s="21" t="s">
        <v>9</v>
      </c>
      <c r="F4" s="22" t="s">
        <v>10</v>
      </c>
      <c r="G4" s="23">
        <v>63.0</v>
      </c>
      <c r="H4" s="22" t="s">
        <v>11</v>
      </c>
      <c r="I4" s="22">
        <v>70.0</v>
      </c>
      <c r="J4" s="24">
        <f t="shared" ref="J4:J15" si="1">G4/I4</f>
        <v>0.9</v>
      </c>
      <c r="K4" s="25" t="s">
        <v>86</v>
      </c>
      <c r="L4" s="26"/>
      <c r="M4" s="27"/>
      <c r="N4" s="1"/>
      <c r="O4" s="1"/>
      <c r="P4" s="1"/>
      <c r="Q4" s="1"/>
      <c r="R4" s="1"/>
      <c r="S4" s="1"/>
      <c r="T4" s="1"/>
      <c r="U4" s="1"/>
      <c r="V4" s="1"/>
      <c r="W4" s="1"/>
      <c r="X4" s="1"/>
      <c r="Y4" s="1"/>
      <c r="Z4" s="1"/>
      <c r="AA4" s="1"/>
      <c r="AB4" s="1"/>
      <c r="AC4" s="1"/>
      <c r="AD4" s="1"/>
      <c r="AE4" s="1"/>
    </row>
    <row r="5" ht="21.75" customHeight="1">
      <c r="A5" s="1"/>
      <c r="B5" s="28"/>
      <c r="C5" s="28"/>
      <c r="D5" s="29"/>
      <c r="F5" s="30" t="s">
        <v>13</v>
      </c>
      <c r="G5" s="31">
        <v>24.0</v>
      </c>
      <c r="H5" s="30" t="s">
        <v>11</v>
      </c>
      <c r="I5" s="30">
        <v>40.0</v>
      </c>
      <c r="J5" s="24">
        <f t="shared" si="1"/>
        <v>0.6</v>
      </c>
      <c r="K5" s="32" t="s">
        <v>87</v>
      </c>
      <c r="M5" s="33"/>
      <c r="N5" s="1"/>
      <c r="O5" s="1"/>
      <c r="P5" s="1"/>
      <c r="Q5" s="1"/>
      <c r="R5" s="1"/>
      <c r="S5" s="1"/>
      <c r="T5" s="1"/>
      <c r="U5" s="1"/>
      <c r="V5" s="1"/>
      <c r="W5" s="1"/>
      <c r="X5" s="1"/>
      <c r="Y5" s="1"/>
      <c r="Z5" s="1"/>
      <c r="AA5" s="1"/>
      <c r="AB5" s="1"/>
      <c r="AC5" s="1"/>
      <c r="AD5" s="1"/>
      <c r="AE5" s="1"/>
    </row>
    <row r="6" ht="21.75" customHeight="1">
      <c r="A6" s="1"/>
      <c r="B6" s="28"/>
      <c r="C6" s="28"/>
      <c r="D6" s="29"/>
      <c r="F6" s="30" t="s">
        <v>15</v>
      </c>
      <c r="G6" s="31">
        <v>50.0</v>
      </c>
      <c r="H6" s="30" t="s">
        <v>11</v>
      </c>
      <c r="I6" s="30">
        <v>70.0</v>
      </c>
      <c r="J6" s="24">
        <f t="shared" si="1"/>
        <v>0.7142857143</v>
      </c>
      <c r="K6" s="32" t="s">
        <v>88</v>
      </c>
      <c r="M6" s="33"/>
      <c r="N6" s="1"/>
      <c r="O6" s="1"/>
      <c r="P6" s="1"/>
      <c r="Q6" s="1"/>
      <c r="R6" s="1"/>
      <c r="S6" s="1"/>
      <c r="T6" s="1"/>
      <c r="U6" s="1"/>
      <c r="V6" s="1"/>
      <c r="W6" s="1"/>
      <c r="X6" s="1"/>
      <c r="Y6" s="1"/>
      <c r="Z6" s="1"/>
      <c r="AA6" s="1"/>
      <c r="AB6" s="1"/>
      <c r="AC6" s="1"/>
      <c r="AD6" s="1"/>
      <c r="AE6" s="1"/>
    </row>
    <row r="7" ht="21.75" customHeight="1">
      <c r="A7" s="1"/>
      <c r="B7" s="28"/>
      <c r="C7" s="28"/>
      <c r="D7" s="29"/>
      <c r="F7" s="30" t="s">
        <v>17</v>
      </c>
      <c r="G7" s="31">
        <v>18.0</v>
      </c>
      <c r="H7" s="30" t="s">
        <v>11</v>
      </c>
      <c r="I7" s="30">
        <v>20.0</v>
      </c>
      <c r="J7" s="24">
        <f t="shared" si="1"/>
        <v>0.9</v>
      </c>
      <c r="K7" s="32" t="s">
        <v>89</v>
      </c>
      <c r="M7" s="33"/>
      <c r="N7" s="1"/>
      <c r="O7" s="1"/>
      <c r="P7" s="1"/>
      <c r="Q7" s="1"/>
      <c r="R7" s="1"/>
      <c r="S7" s="1"/>
      <c r="T7" s="1"/>
      <c r="U7" s="1"/>
      <c r="V7" s="1"/>
      <c r="W7" s="1"/>
      <c r="X7" s="1"/>
      <c r="Y7" s="1"/>
      <c r="Z7" s="1"/>
      <c r="AA7" s="1"/>
      <c r="AB7" s="1"/>
      <c r="AC7" s="1"/>
      <c r="AD7" s="1"/>
      <c r="AE7" s="1"/>
    </row>
    <row r="8" ht="21.75" customHeight="1">
      <c r="A8" s="1"/>
      <c r="B8" s="34"/>
      <c r="C8" s="28"/>
      <c r="D8" s="29"/>
      <c r="E8" s="35" t="s">
        <v>19</v>
      </c>
      <c r="F8" s="30" t="s">
        <v>20</v>
      </c>
      <c r="G8" s="31">
        <v>48.0</v>
      </c>
      <c r="H8" s="30" t="s">
        <v>11</v>
      </c>
      <c r="I8" s="30">
        <v>60.0</v>
      </c>
      <c r="J8" s="24">
        <f t="shared" si="1"/>
        <v>0.8</v>
      </c>
      <c r="K8" s="32" t="s">
        <v>90</v>
      </c>
      <c r="M8" s="33"/>
      <c r="N8" s="1"/>
      <c r="O8" s="1"/>
      <c r="P8" s="1"/>
      <c r="Q8" s="1"/>
      <c r="R8" s="1"/>
      <c r="S8" s="1"/>
      <c r="T8" s="1"/>
      <c r="U8" s="1"/>
      <c r="V8" s="1"/>
      <c r="W8" s="1"/>
      <c r="X8" s="1"/>
      <c r="Y8" s="1"/>
      <c r="Z8" s="1"/>
      <c r="AA8" s="1"/>
      <c r="AB8" s="1"/>
      <c r="AC8" s="1"/>
      <c r="AD8" s="1"/>
      <c r="AE8" s="1"/>
    </row>
    <row r="9" ht="21.75" customHeight="1">
      <c r="A9" s="1"/>
      <c r="B9" s="36" t="s">
        <v>22</v>
      </c>
      <c r="C9" s="19" t="s">
        <v>91</v>
      </c>
      <c r="D9" s="29"/>
      <c r="F9" s="30" t="s">
        <v>24</v>
      </c>
      <c r="G9" s="31">
        <v>50.0</v>
      </c>
      <c r="H9" s="30" t="s">
        <v>11</v>
      </c>
      <c r="I9" s="30">
        <v>60.0</v>
      </c>
      <c r="J9" s="24">
        <f t="shared" si="1"/>
        <v>0.8333333333</v>
      </c>
      <c r="K9" s="32" t="s">
        <v>92</v>
      </c>
      <c r="M9" s="33"/>
      <c r="N9" s="1"/>
      <c r="O9" s="1"/>
      <c r="P9" s="1"/>
      <c r="Q9" s="1"/>
      <c r="R9" s="1"/>
      <c r="S9" s="1"/>
      <c r="T9" s="1"/>
      <c r="U9" s="1"/>
      <c r="V9" s="1"/>
      <c r="W9" s="1"/>
      <c r="X9" s="1"/>
      <c r="Y9" s="1"/>
      <c r="Z9" s="1"/>
      <c r="AA9" s="1"/>
      <c r="AB9" s="1"/>
      <c r="AC9" s="1"/>
      <c r="AD9" s="1"/>
      <c r="AE9" s="1"/>
    </row>
    <row r="10" ht="21.75" customHeight="1">
      <c r="A10" s="1"/>
      <c r="B10" s="28"/>
      <c r="C10" s="28"/>
      <c r="D10" s="29"/>
      <c r="F10" s="30" t="s">
        <v>26</v>
      </c>
      <c r="G10" s="31">
        <v>24.0</v>
      </c>
      <c r="H10" s="30" t="s">
        <v>11</v>
      </c>
      <c r="I10" s="30">
        <v>60.0</v>
      </c>
      <c r="J10" s="24">
        <f t="shared" si="1"/>
        <v>0.4</v>
      </c>
      <c r="K10" s="32" t="s">
        <v>93</v>
      </c>
      <c r="M10" s="33"/>
      <c r="N10" s="1"/>
      <c r="O10" s="1"/>
      <c r="P10" s="1"/>
      <c r="Q10" s="1"/>
      <c r="R10" s="1"/>
      <c r="S10" s="1"/>
      <c r="T10" s="1"/>
      <c r="U10" s="1"/>
      <c r="V10" s="1"/>
      <c r="W10" s="1"/>
      <c r="X10" s="1"/>
      <c r="Y10" s="1"/>
      <c r="Z10" s="1"/>
      <c r="AA10" s="1"/>
      <c r="AB10" s="1"/>
      <c r="AC10" s="1"/>
      <c r="AD10" s="1"/>
      <c r="AE10" s="1"/>
    </row>
    <row r="11" ht="21.75" customHeight="1">
      <c r="A11" s="1"/>
      <c r="B11" s="28"/>
      <c r="C11" s="28"/>
      <c r="D11" s="29"/>
      <c r="F11" s="30" t="s">
        <v>28</v>
      </c>
      <c r="G11" s="31">
        <v>10.0</v>
      </c>
      <c r="H11" s="30" t="s">
        <v>11</v>
      </c>
      <c r="I11" s="30">
        <v>20.0</v>
      </c>
      <c r="J11" s="24">
        <f t="shared" si="1"/>
        <v>0.5</v>
      </c>
      <c r="K11" s="32" t="s">
        <v>94</v>
      </c>
      <c r="M11" s="33"/>
      <c r="N11" s="1"/>
      <c r="O11" s="1"/>
      <c r="P11" s="1"/>
      <c r="Q11" s="1"/>
      <c r="R11" s="1"/>
      <c r="S11" s="1"/>
      <c r="T11" s="1"/>
      <c r="U11" s="1"/>
      <c r="V11" s="1"/>
      <c r="W11" s="1"/>
      <c r="X11" s="1"/>
      <c r="Y11" s="1"/>
      <c r="Z11" s="1"/>
      <c r="AA11" s="1"/>
      <c r="AB11" s="1"/>
      <c r="AC11" s="1"/>
      <c r="AD11" s="1"/>
      <c r="AE11" s="1"/>
    </row>
    <row r="12" ht="21.75" customHeight="1">
      <c r="A12" s="1"/>
      <c r="B12" s="28"/>
      <c r="C12" s="28"/>
      <c r="D12" s="29"/>
      <c r="E12" s="35" t="s">
        <v>30</v>
      </c>
      <c r="F12" s="30" t="s">
        <v>31</v>
      </c>
      <c r="G12" s="31">
        <v>15.0</v>
      </c>
      <c r="H12" s="30" t="s">
        <v>11</v>
      </c>
      <c r="I12" s="30">
        <v>20.0</v>
      </c>
      <c r="J12" s="24">
        <f t="shared" si="1"/>
        <v>0.75</v>
      </c>
      <c r="K12" s="32" t="s">
        <v>95</v>
      </c>
      <c r="M12" s="33"/>
      <c r="N12" s="1"/>
      <c r="O12" s="1"/>
      <c r="P12" s="1"/>
      <c r="Q12" s="1"/>
      <c r="R12" s="1"/>
      <c r="S12" s="1"/>
      <c r="T12" s="1"/>
      <c r="U12" s="1"/>
      <c r="V12" s="1"/>
      <c r="W12" s="1"/>
      <c r="X12" s="1"/>
      <c r="Y12" s="1"/>
      <c r="Z12" s="1"/>
      <c r="AA12" s="1"/>
      <c r="AB12" s="1"/>
      <c r="AC12" s="1"/>
      <c r="AD12" s="1"/>
      <c r="AE12" s="1"/>
    </row>
    <row r="13" ht="21.75" customHeight="1">
      <c r="A13" s="1"/>
      <c r="B13" s="34"/>
      <c r="C13" s="28"/>
      <c r="D13" s="29"/>
      <c r="F13" s="30" t="s">
        <v>33</v>
      </c>
      <c r="G13" s="31">
        <v>23.0</v>
      </c>
      <c r="H13" s="30" t="s">
        <v>11</v>
      </c>
      <c r="I13" s="30">
        <v>30.0</v>
      </c>
      <c r="J13" s="24">
        <f t="shared" si="1"/>
        <v>0.7666666667</v>
      </c>
      <c r="K13" s="32" t="s">
        <v>96</v>
      </c>
      <c r="M13" s="33"/>
      <c r="N13" s="1"/>
      <c r="O13" s="1"/>
      <c r="P13" s="1"/>
      <c r="Q13" s="1"/>
      <c r="R13" s="1"/>
      <c r="S13" s="1"/>
      <c r="T13" s="1"/>
      <c r="U13" s="1"/>
      <c r="V13" s="1"/>
      <c r="W13" s="1"/>
      <c r="X13" s="1"/>
      <c r="Y13" s="1"/>
      <c r="Z13" s="1"/>
      <c r="AA13" s="1"/>
      <c r="AB13" s="1"/>
      <c r="AC13" s="1"/>
      <c r="AD13" s="1"/>
      <c r="AE13" s="1"/>
    </row>
    <row r="14" ht="21.75" customHeight="1">
      <c r="A14" s="1"/>
      <c r="B14" s="36" t="s">
        <v>35</v>
      </c>
      <c r="C14" s="37" t="s">
        <v>97</v>
      </c>
      <c r="D14" s="29"/>
      <c r="F14" s="30" t="s">
        <v>37</v>
      </c>
      <c r="G14" s="31">
        <v>19.0</v>
      </c>
      <c r="H14" s="30" t="s">
        <v>11</v>
      </c>
      <c r="I14" s="30">
        <v>20.0</v>
      </c>
      <c r="J14" s="24">
        <f t="shared" si="1"/>
        <v>0.95</v>
      </c>
      <c r="K14" s="32" t="s">
        <v>98</v>
      </c>
      <c r="M14" s="33"/>
      <c r="N14" s="1"/>
      <c r="O14" s="1"/>
      <c r="P14" s="1"/>
      <c r="Q14" s="1"/>
      <c r="R14" s="1"/>
      <c r="S14" s="1"/>
      <c r="T14" s="1"/>
      <c r="U14" s="1"/>
      <c r="V14" s="1"/>
      <c r="W14" s="1"/>
      <c r="X14" s="1"/>
      <c r="Y14" s="1"/>
      <c r="Z14" s="1"/>
      <c r="AA14" s="1"/>
      <c r="AB14" s="1"/>
      <c r="AC14" s="1"/>
      <c r="AD14" s="1"/>
      <c r="AE14" s="1"/>
    </row>
    <row r="15" ht="21.75" customHeight="1">
      <c r="A15" s="1"/>
      <c r="B15" s="28"/>
      <c r="D15" s="29"/>
      <c r="F15" s="30" t="s">
        <v>39</v>
      </c>
      <c r="G15" s="31">
        <v>19.0</v>
      </c>
      <c r="H15" s="30" t="s">
        <v>11</v>
      </c>
      <c r="I15" s="30">
        <v>30.0</v>
      </c>
      <c r="J15" s="24">
        <f t="shared" si="1"/>
        <v>0.6333333333</v>
      </c>
      <c r="K15" s="32" t="s">
        <v>99</v>
      </c>
      <c r="M15" s="33"/>
      <c r="N15" s="1"/>
      <c r="O15" s="1"/>
      <c r="P15" s="1"/>
      <c r="Q15" s="1"/>
      <c r="R15" s="1"/>
      <c r="S15" s="1"/>
      <c r="T15" s="1"/>
      <c r="U15" s="1"/>
      <c r="V15" s="1"/>
      <c r="W15" s="1"/>
      <c r="X15" s="1"/>
      <c r="Y15" s="1"/>
      <c r="Z15" s="1"/>
      <c r="AA15" s="1"/>
      <c r="AB15" s="1"/>
      <c r="AC15" s="1"/>
      <c r="AD15" s="1"/>
      <c r="AE15" s="1"/>
    </row>
    <row r="16" ht="21.75" customHeight="1">
      <c r="A16" s="1"/>
      <c r="B16" s="34"/>
      <c r="C16" s="15"/>
      <c r="D16" s="38"/>
      <c r="E16" s="39" t="s">
        <v>41</v>
      </c>
      <c r="F16" s="40" t="s">
        <v>42</v>
      </c>
      <c r="G16" s="41">
        <v>9.0</v>
      </c>
      <c r="H16" s="15"/>
      <c r="I16" s="15"/>
      <c r="J16" s="42"/>
      <c r="K16" s="43" t="s">
        <v>100</v>
      </c>
      <c r="L16" s="15"/>
      <c r="M16" s="44"/>
      <c r="N16" s="1"/>
      <c r="O16" s="1"/>
      <c r="P16" s="1"/>
      <c r="Q16" s="1"/>
      <c r="R16" s="1"/>
      <c r="S16" s="1"/>
      <c r="T16" s="1"/>
      <c r="U16" s="1"/>
      <c r="V16" s="1"/>
      <c r="W16" s="1"/>
      <c r="X16" s="1"/>
      <c r="Y16" s="1"/>
      <c r="Z16" s="1"/>
      <c r="AA16" s="1"/>
      <c r="AB16" s="1"/>
      <c r="AC16" s="1"/>
      <c r="AD16" s="1"/>
      <c r="AE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row>
  </sheetData>
  <mergeCells count="28">
    <mergeCell ref="B4:B8"/>
    <mergeCell ref="B9:B13"/>
    <mergeCell ref="C9:C13"/>
    <mergeCell ref="E12:E15"/>
    <mergeCell ref="B14:B16"/>
    <mergeCell ref="C14:C16"/>
    <mergeCell ref="B2:C2"/>
    <mergeCell ref="E2:I2"/>
    <mergeCell ref="B3:C3"/>
    <mergeCell ref="F3:I3"/>
    <mergeCell ref="C4:C8"/>
    <mergeCell ref="E4:E7"/>
    <mergeCell ref="E8:E11"/>
    <mergeCell ref="K10:M10"/>
    <mergeCell ref="K11:M11"/>
    <mergeCell ref="K12:M12"/>
    <mergeCell ref="K13:M13"/>
    <mergeCell ref="K14:M14"/>
    <mergeCell ref="K15:M15"/>
    <mergeCell ref="G16:I16"/>
    <mergeCell ref="K16:M16"/>
    <mergeCell ref="L2:L3"/>
    <mergeCell ref="K4:M4"/>
    <mergeCell ref="K5:M5"/>
    <mergeCell ref="K6:M6"/>
    <mergeCell ref="K7:M7"/>
    <mergeCell ref="K8:M8"/>
    <mergeCell ref="K9:M9"/>
  </mergeCells>
  <conditionalFormatting sqref="J4:J15">
    <cfRule type="colorScale" priority="1">
      <colorScale>
        <cfvo type="formula" val="0.3"/>
        <cfvo type="formula" val="0.6"/>
        <cfvo type="formula" val="1"/>
        <color rgb="FFCC0000"/>
        <color rgb="FFFFE599"/>
        <color rgb="FF38761D"/>
      </colorScale>
    </cfRule>
  </conditionalFormatting>
  <conditionalFormatting sqref="M2">
    <cfRule type="colorScale" priority="2">
      <colorScale>
        <cfvo type="formula" val="0.3"/>
        <cfvo type="formula" val="0.6"/>
        <cfvo type="formula" val="1"/>
        <color rgb="FFEA9999"/>
        <color rgb="FFFFE599"/>
        <color rgb="FFB6D7A8"/>
      </colorScale>
    </cfRule>
  </conditionalFormatting>
  <drawing r:id="rId1"/>
</worksheet>
</file>