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<sst xmlns="http://schemas.openxmlformats.org/spreadsheetml/2006/main" count="98" uniqueCount="75">
  <si>
    <t>Rubric:</t>
  </si>
  <si>
    <t>ALL SCORES ARE OUT OF 20 POINTS</t>
  </si>
  <si>
    <t>**Please submit feedback via Pastebin Links. This spreadsheet will be made public after judging has been completed, and all feedback will be made available at that point</t>
  </si>
  <si>
    <t>**Entries in bold have been submitted</t>
  </si>
  <si>
    <t>For Download Links:</t>
  </si>
  <si>
    <t>https://www.shrinemaiden.org/forum/index.php?topic=18639.msg1197215#msg1197215</t>
  </si>
  <si>
    <t>Contestant(s)</t>
  </si>
  <si>
    <t>Lunar Score</t>
  </si>
  <si>
    <t>Lunar Comment</t>
  </si>
  <si>
    <t>Talos Score</t>
  </si>
  <si>
    <t>Talos Comment</t>
  </si>
  <si>
    <t>Ozzy Score</t>
  </si>
  <si>
    <t>Ozzy Comment</t>
  </si>
  <si>
    <t>TresserT</t>
  </si>
  <si>
    <t>http://pastebin.com/EvZGTe6E</t>
  </si>
  <si>
    <t>http://pastebin.com/sagSxBDZ</t>
  </si>
  <si>
    <t>Vigor</t>
  </si>
  <si>
    <t>http://pastebin.com/VGJKAX6m</t>
  </si>
  <si>
    <t>http://pastebin.com/iMRiZ2Zp</t>
  </si>
  <si>
    <t>Fear Chronicle</t>
  </si>
  <si>
    <t>http://pastebin.com/EB4PkpYG</t>
  </si>
  <si>
    <t>http://pastebin.com/Ywh4QdXq</t>
  </si>
  <si>
    <t>Ran Yakumo</t>
  </si>
  <si>
    <t>http://pastebin.com/WH2DmzXS</t>
  </si>
  <si>
    <t>http://pastebin.com/UAHijNFN</t>
  </si>
  <si>
    <t>AJS</t>
  </si>
  <si>
    <t>http://pastebin.com/N0wgheLv</t>
  </si>
  <si>
    <t>http://pastebin.com/M9SUqVh8</t>
  </si>
  <si>
    <t>Lefkada</t>
  </si>
  <si>
    <t>http://pastebin.com/iYGRubNT</t>
  </si>
  <si>
    <t>http://pastebin.com/Gtp5ykCa</t>
  </si>
  <si>
    <t>Trickysticks</t>
  </si>
  <si>
    <t>http://pastebin.com/fYySpgnG</t>
  </si>
  <si>
    <t>http://pastebin.com/6PndSmkY</t>
  </si>
  <si>
    <t>Python</t>
  </si>
  <si>
    <t>http://pastebin.com/rWpEi6Vc</t>
  </si>
  <si>
    <t>http://pastebin.com/RaGkkzh9</t>
  </si>
  <si>
    <t>Sariel</t>
  </si>
  <si>
    <t>http://pastebin.com/hS9AiuDP</t>
  </si>
  <si>
    <t>http://pastebin.com/H5bwtBGh</t>
  </si>
  <si>
    <t>Bob the Tanuki</t>
  </si>
  <si>
    <t>http://pastebin.com/PzK9zKGF</t>
  </si>
  <si>
    <t>http://pastebin.com/zszVsDKF</t>
  </si>
  <si>
    <t>Gizmo the Dragon</t>
  </si>
  <si>
    <t>http://pastebin.com/QByBEDaT</t>
  </si>
  <si>
    <t>http://pastebin.com/AEtiyGMu</t>
  </si>
  <si>
    <t>auto2112</t>
  </si>
  <si>
    <t>http://pastebin.com/Ubyr91pT</t>
  </si>
  <si>
    <t>http://pastebin.com/jcLF3HBB</t>
  </si>
  <si>
    <t>Conarnar</t>
  </si>
  <si>
    <t>http://pastebin.com/uhtBAfZd</t>
  </si>
  <si>
    <t>http://pastebin.com/vTzJ40nF</t>
  </si>
  <si>
    <t>Fluffy8x</t>
  </si>
  <si>
    <t>http://pastebin.com/7dNya0dM</t>
  </si>
  <si>
    <t>http://pastebin.com/xnm86kLp</t>
  </si>
  <si>
    <t>Darkness1</t>
  </si>
  <si>
    <t>http://pastebin.com/sCf5f193</t>
  </si>
  <si>
    <t>http://pastebin.com/GQdukMkx</t>
  </si>
  <si>
    <t>PhantomSong</t>
  </si>
  <si>
    <t>http://pastebin.com/M1pfqCVL</t>
  </si>
  <si>
    <t>http://pastebin.com/N0BQ9rz6</t>
  </si>
  <si>
    <t>AchySolrock</t>
  </si>
  <si>
    <t>http://pastebin.com/r3FrNXHj</t>
  </si>
  <si>
    <t>http://pastebin.com/spTMhxWd</t>
  </si>
  <si>
    <t>Midnight Sparkle</t>
  </si>
  <si>
    <t>http://pastebin.com/ZvAacerH</t>
  </si>
  <si>
    <t>http://pastebin.com/zHLTy8Et</t>
  </si>
  <si>
    <t>Fondue/Benwolf</t>
  </si>
  <si>
    <t>http://pastebin.com/awtve5BJ</t>
  </si>
  <si>
    <t>http://pastebin.com/xfasnQCA</t>
  </si>
  <si>
    <t>Avg</t>
  </si>
  <si>
    <t>Std Dev</t>
  </si>
  <si>
    <t>BELOW HAVE BEEN NORMALIZED BY RATINGS USING STANDARD DEVIATIONS --Sparen</t>
  </si>
  <si>
    <t>RELATIVE SCORE</t>
  </si>
  <si>
    <t>RANKING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</si>
</sst>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/>
    <font>
      <u/>
      <color rgb="FF0000FF"/>
    </font>
    <font>
      <b/>
    </font>
    <font>
      <u/>
      <color rgb="FF0000FF"/>
    </font>
    <font>
      <sz val="10.0"/>
    </font>
    <font>
      <u/>
      <color rgb="FF0000FF"/>
    </font>
    <font>
      <sz val="10.0"/>
      <color rgb="FF222222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3" numFmtId="0" xfId="0" applyAlignment="1" applyFill="1" applyFont="1">
      <alignment readingOrder="0"/>
    </xf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1" numFmtId="0" xfId="0" applyFont="1"/>
    <xf borderId="0" fillId="2" fontId="1" numFmtId="0" xfId="0" applyFont="1"/>
    <xf borderId="0" fillId="0" fontId="3" numFmtId="0" xfId="0" applyAlignment="1" applyFont="1">
      <alignment readingOrder="0"/>
    </xf>
    <xf borderId="0" fillId="3" fontId="5" numFmtId="0" xfId="0" applyAlignment="1" applyFont="1">
      <alignment horizontal="right" readingOrder="0"/>
    </xf>
    <xf borderId="0" fillId="2" fontId="6" numFmtId="0" xfId="0" applyAlignment="1" applyFont="1">
      <alignment readingOrder="0"/>
    </xf>
    <xf borderId="0" fillId="3" fontId="7" numFmtId="0" xfId="0" applyAlignment="1" applyFont="1">
      <alignment horizontal="right" readingOrder="0" shrinkToFit="0" wrapText="0"/>
    </xf>
    <xf borderId="0" fillId="3" fontId="1" numFmtId="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1.xml"/><Relationship Id="rId20" Type="http://schemas.openxmlformats.org/officeDocument/2006/relationships/hyperlink" Target="http://pastebin.com/PzK9zKGF" TargetMode="External"/><Relationship Id="rId22" Type="http://schemas.openxmlformats.org/officeDocument/2006/relationships/hyperlink" Target="http://pastebin.com/QByBEDaT" TargetMode="External"/><Relationship Id="rId21" Type="http://schemas.openxmlformats.org/officeDocument/2006/relationships/hyperlink" Target="http://pastebin.com/zszVsDKF" TargetMode="External"/><Relationship Id="rId24" Type="http://schemas.openxmlformats.org/officeDocument/2006/relationships/hyperlink" Target="http://pastebin.com/Ubyr91pT" TargetMode="External"/><Relationship Id="rId23" Type="http://schemas.openxmlformats.org/officeDocument/2006/relationships/hyperlink" Target="http://pastebin.com/AEtiyGMu" TargetMode="External"/><Relationship Id="rId1" Type="http://schemas.openxmlformats.org/officeDocument/2006/relationships/hyperlink" Target="https://www.shrinemaiden.org/forum/index.php?topic=18639.msg1197215" TargetMode="External"/><Relationship Id="rId2" Type="http://schemas.openxmlformats.org/officeDocument/2006/relationships/hyperlink" Target="http://pastebin.com/EvZGTe6E" TargetMode="External"/><Relationship Id="rId3" Type="http://schemas.openxmlformats.org/officeDocument/2006/relationships/hyperlink" Target="http://pastebin.com/sagSxBDZ" TargetMode="External"/><Relationship Id="rId4" Type="http://schemas.openxmlformats.org/officeDocument/2006/relationships/hyperlink" Target="http://pastebin.com/VGJKAX6m" TargetMode="External"/><Relationship Id="rId9" Type="http://schemas.openxmlformats.org/officeDocument/2006/relationships/hyperlink" Target="http://pastebin.com/UAHijNFN" TargetMode="External"/><Relationship Id="rId26" Type="http://schemas.openxmlformats.org/officeDocument/2006/relationships/hyperlink" Target="http://pastebin.com/uhtBAfZd" TargetMode="External"/><Relationship Id="rId25" Type="http://schemas.openxmlformats.org/officeDocument/2006/relationships/hyperlink" Target="http://pastebin.com/jcLF3HBB" TargetMode="External"/><Relationship Id="rId28" Type="http://schemas.openxmlformats.org/officeDocument/2006/relationships/hyperlink" Target="http://pastebin.com/7dNya0dM" TargetMode="External"/><Relationship Id="rId27" Type="http://schemas.openxmlformats.org/officeDocument/2006/relationships/hyperlink" Target="http://pastebin.com/vTzJ40nF" TargetMode="External"/><Relationship Id="rId5" Type="http://schemas.openxmlformats.org/officeDocument/2006/relationships/hyperlink" Target="http://pastebin.com/iMRiZ2Zp" TargetMode="External"/><Relationship Id="rId6" Type="http://schemas.openxmlformats.org/officeDocument/2006/relationships/hyperlink" Target="http://pastebin.com/EB4PkpYG" TargetMode="External"/><Relationship Id="rId29" Type="http://schemas.openxmlformats.org/officeDocument/2006/relationships/hyperlink" Target="http://pastebin.com/xnm86kLp" TargetMode="External"/><Relationship Id="rId7" Type="http://schemas.openxmlformats.org/officeDocument/2006/relationships/hyperlink" Target="http://pastebin.com/Ywh4QdXq" TargetMode="External"/><Relationship Id="rId8" Type="http://schemas.openxmlformats.org/officeDocument/2006/relationships/hyperlink" Target="http://pastebin.com/WH2DmzXS" TargetMode="External"/><Relationship Id="rId31" Type="http://schemas.openxmlformats.org/officeDocument/2006/relationships/hyperlink" Target="http://pastebin.com/GQdukMkx" TargetMode="External"/><Relationship Id="rId30" Type="http://schemas.openxmlformats.org/officeDocument/2006/relationships/hyperlink" Target="http://pastebin.com/sCf5f193" TargetMode="External"/><Relationship Id="rId11" Type="http://schemas.openxmlformats.org/officeDocument/2006/relationships/hyperlink" Target="http://pastebin.com/M9SUqVh8" TargetMode="External"/><Relationship Id="rId33" Type="http://schemas.openxmlformats.org/officeDocument/2006/relationships/hyperlink" Target="http://pastebin.com/N0BQ9rz6" TargetMode="External"/><Relationship Id="rId10" Type="http://schemas.openxmlformats.org/officeDocument/2006/relationships/hyperlink" Target="http://pastebin.com/N0wgheLv" TargetMode="External"/><Relationship Id="rId32" Type="http://schemas.openxmlformats.org/officeDocument/2006/relationships/hyperlink" Target="http://pastebin.com/M1pfqCVL" TargetMode="External"/><Relationship Id="rId13" Type="http://schemas.openxmlformats.org/officeDocument/2006/relationships/hyperlink" Target="http://pastebin.com/Gtp5ykCa" TargetMode="External"/><Relationship Id="rId35" Type="http://schemas.openxmlformats.org/officeDocument/2006/relationships/hyperlink" Target="http://pastebin.com/spTMhxWd" TargetMode="External"/><Relationship Id="rId12" Type="http://schemas.openxmlformats.org/officeDocument/2006/relationships/hyperlink" Target="http://pastebin.com/iYGRubNT" TargetMode="External"/><Relationship Id="rId34" Type="http://schemas.openxmlformats.org/officeDocument/2006/relationships/hyperlink" Target="http://pastebin.com/r3FrNXHj" TargetMode="External"/><Relationship Id="rId15" Type="http://schemas.openxmlformats.org/officeDocument/2006/relationships/hyperlink" Target="http://pastebin.com/6PndSmkY" TargetMode="External"/><Relationship Id="rId37" Type="http://schemas.openxmlformats.org/officeDocument/2006/relationships/hyperlink" Target="http://pastebin.com/zHLTy8Et" TargetMode="External"/><Relationship Id="rId14" Type="http://schemas.openxmlformats.org/officeDocument/2006/relationships/hyperlink" Target="http://pastebin.com/fYySpgnG" TargetMode="External"/><Relationship Id="rId36" Type="http://schemas.openxmlformats.org/officeDocument/2006/relationships/hyperlink" Target="http://pastebin.com/ZvAacerH" TargetMode="External"/><Relationship Id="rId17" Type="http://schemas.openxmlformats.org/officeDocument/2006/relationships/hyperlink" Target="http://pastebin.com/RaGkkzh9" TargetMode="External"/><Relationship Id="rId39" Type="http://schemas.openxmlformats.org/officeDocument/2006/relationships/hyperlink" Target="http://pastebin.com/xfasnQCA" TargetMode="External"/><Relationship Id="rId16" Type="http://schemas.openxmlformats.org/officeDocument/2006/relationships/hyperlink" Target="http://pastebin.com/rWpEi6Vc" TargetMode="External"/><Relationship Id="rId38" Type="http://schemas.openxmlformats.org/officeDocument/2006/relationships/hyperlink" Target="http://pastebin.com/awtve5BJ" TargetMode="External"/><Relationship Id="rId19" Type="http://schemas.openxmlformats.org/officeDocument/2006/relationships/hyperlink" Target="http://pastebin.com/H5bwtBGh" TargetMode="External"/><Relationship Id="rId18" Type="http://schemas.openxmlformats.org/officeDocument/2006/relationships/hyperlink" Target="http://pastebin.com/hS9AiuD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14"/>
    <col customWidth="1" min="2" max="2" width="15.71"/>
    <col customWidth="1" min="3" max="3" width="28.14"/>
    <col customWidth="1" min="4" max="4" width="14.86"/>
    <col customWidth="1" min="5" max="5" width="27.86"/>
    <col customWidth="1" min="6" max="6" width="13.43"/>
    <col customWidth="1" min="7" max="7" width="28.0"/>
    <col customWidth="1" min="8" max="8" width="17.14"/>
  </cols>
  <sheetData>
    <row r="1">
      <c r="A1" s="1" t="s">
        <v>0</v>
      </c>
    </row>
    <row r="2">
      <c r="A2" s="1" t="s">
        <v>1</v>
      </c>
    </row>
    <row r="4">
      <c r="A4" s="1" t="s">
        <v>2</v>
      </c>
    </row>
    <row r="5">
      <c r="A5" s="1" t="s">
        <v>3</v>
      </c>
      <c r="C5" s="1" t="s">
        <v>4</v>
      </c>
      <c r="D5" s="2" t="s">
        <v>5</v>
      </c>
    </row>
    <row r="6">
      <c r="A6" s="1" t="s">
        <v>6</v>
      </c>
      <c r="B6" s="1" t="s">
        <v>7</v>
      </c>
      <c r="C6" s="1" t="s">
        <v>8</v>
      </c>
      <c r="D6" s="1" t="s">
        <v>9</v>
      </c>
      <c r="E6" s="1" t="s">
        <v>10</v>
      </c>
      <c r="F6" s="1" t="s">
        <v>11</v>
      </c>
      <c r="G6" s="1" t="s">
        <v>12</v>
      </c>
      <c r="H6" s="3"/>
      <c r="I6" s="3"/>
    </row>
    <row r="7">
      <c r="A7" s="4" t="s">
        <v>13</v>
      </c>
      <c r="B7" s="5">
        <v>14.4</v>
      </c>
      <c r="C7" s="6" t="s">
        <v>14</v>
      </c>
      <c r="D7" s="5">
        <v>17.89</v>
      </c>
      <c r="E7" s="6" t="s">
        <v>15</v>
      </c>
      <c r="F7" s="5">
        <v>16.0</v>
      </c>
      <c r="G7" s="7"/>
      <c r="H7" s="8"/>
      <c r="I7" s="8"/>
    </row>
    <row r="8">
      <c r="A8" s="9" t="s">
        <v>16</v>
      </c>
      <c r="B8" s="1">
        <v>13.09</v>
      </c>
      <c r="C8" s="2" t="s">
        <v>17</v>
      </c>
      <c r="D8" s="1">
        <v>14.27</v>
      </c>
      <c r="E8" s="2" t="s">
        <v>18</v>
      </c>
      <c r="F8" s="1">
        <v>17.0</v>
      </c>
      <c r="H8" s="8"/>
      <c r="I8" s="8"/>
    </row>
    <row r="9">
      <c r="A9" s="4" t="s">
        <v>19</v>
      </c>
      <c r="B9" s="5">
        <v>17.6</v>
      </c>
      <c r="C9" s="6" t="s">
        <v>20</v>
      </c>
      <c r="D9" s="5">
        <v>19.24</v>
      </c>
      <c r="E9" s="6" t="s">
        <v>21</v>
      </c>
      <c r="F9" s="5">
        <v>16.0</v>
      </c>
      <c r="G9" s="7"/>
      <c r="H9" s="8"/>
      <c r="I9" s="8"/>
    </row>
    <row r="10">
      <c r="A10" s="9" t="s">
        <v>22</v>
      </c>
      <c r="B10" s="1">
        <v>6.8</v>
      </c>
      <c r="C10" s="2" t="s">
        <v>23</v>
      </c>
      <c r="D10" s="1">
        <v>14.82</v>
      </c>
      <c r="E10" s="2" t="s">
        <v>24</v>
      </c>
      <c r="F10" s="1">
        <v>14.0</v>
      </c>
      <c r="H10" s="8"/>
      <c r="I10" s="8"/>
    </row>
    <row r="11">
      <c r="A11" s="4" t="s">
        <v>25</v>
      </c>
      <c r="B11" s="5">
        <v>16.4</v>
      </c>
      <c r="C11" s="6" t="s">
        <v>26</v>
      </c>
      <c r="D11" s="10">
        <v>19.36</v>
      </c>
      <c r="E11" s="6" t="s">
        <v>27</v>
      </c>
      <c r="F11" s="5">
        <v>19.0</v>
      </c>
      <c r="G11" s="7"/>
      <c r="H11" s="8"/>
      <c r="I11" s="8"/>
    </row>
    <row r="12">
      <c r="A12" s="9" t="s">
        <v>28</v>
      </c>
      <c r="B12" s="1">
        <v>12.5</v>
      </c>
      <c r="C12" s="2" t="s">
        <v>29</v>
      </c>
      <c r="D12" s="1">
        <v>16.38</v>
      </c>
      <c r="E12" s="11" t="s">
        <v>30</v>
      </c>
      <c r="F12" s="3">
        <v>14.0</v>
      </c>
      <c r="H12" s="8"/>
      <c r="I12" s="8"/>
    </row>
    <row r="13">
      <c r="A13" s="4" t="s">
        <v>31</v>
      </c>
      <c r="B13" s="5">
        <v>13.55</v>
      </c>
      <c r="C13" s="6" t="s">
        <v>32</v>
      </c>
      <c r="D13" s="12">
        <v>16.16</v>
      </c>
      <c r="E13" s="6" t="s">
        <v>33</v>
      </c>
      <c r="F13" s="5">
        <v>15.0</v>
      </c>
      <c r="G13" s="7"/>
      <c r="H13" s="8"/>
      <c r="I13" s="8"/>
    </row>
    <row r="14">
      <c r="A14" s="9" t="s">
        <v>34</v>
      </c>
      <c r="B14" s="1">
        <v>13.6</v>
      </c>
      <c r="C14" s="2" t="s">
        <v>35</v>
      </c>
      <c r="D14" s="1">
        <v>17.58</v>
      </c>
      <c r="E14" s="2" t="s">
        <v>36</v>
      </c>
      <c r="F14" s="1">
        <v>14.0</v>
      </c>
      <c r="H14" s="8"/>
      <c r="I14" s="8"/>
    </row>
    <row r="15">
      <c r="A15" s="4" t="s">
        <v>37</v>
      </c>
      <c r="B15" s="5">
        <v>14.9</v>
      </c>
      <c r="C15" s="6" t="s">
        <v>38</v>
      </c>
      <c r="D15" s="5">
        <v>16.72</v>
      </c>
      <c r="E15" s="6" t="s">
        <v>39</v>
      </c>
      <c r="F15" s="5">
        <v>15.0</v>
      </c>
      <c r="G15" s="7"/>
      <c r="H15" s="8"/>
      <c r="I15" s="8"/>
    </row>
    <row r="16">
      <c r="A16" s="9" t="s">
        <v>40</v>
      </c>
      <c r="B16" s="1">
        <v>12.9</v>
      </c>
      <c r="C16" s="2" t="s">
        <v>41</v>
      </c>
      <c r="D16" s="1">
        <v>16.0</v>
      </c>
      <c r="E16" s="2" t="s">
        <v>42</v>
      </c>
      <c r="F16" s="1">
        <v>16.0</v>
      </c>
      <c r="H16" s="8"/>
      <c r="I16" s="8"/>
    </row>
    <row r="17">
      <c r="A17" s="4" t="s">
        <v>43</v>
      </c>
      <c r="B17" s="5">
        <v>9.5</v>
      </c>
      <c r="C17" s="6" t="s">
        <v>44</v>
      </c>
      <c r="D17" s="10">
        <v>13.34</v>
      </c>
      <c r="E17" s="6" t="s">
        <v>45</v>
      </c>
      <c r="F17" s="5">
        <v>13.0</v>
      </c>
      <c r="G17" s="7"/>
      <c r="H17" s="8"/>
      <c r="I17" s="8"/>
    </row>
    <row r="18">
      <c r="A18" s="9" t="s">
        <v>46</v>
      </c>
      <c r="B18" s="1">
        <v>9.6</v>
      </c>
      <c r="C18" s="2" t="s">
        <v>47</v>
      </c>
      <c r="D18" s="1">
        <v>10.82</v>
      </c>
      <c r="E18" s="2" t="s">
        <v>48</v>
      </c>
      <c r="F18" s="1">
        <v>13.0</v>
      </c>
      <c r="H18" s="8"/>
      <c r="I18" s="8"/>
    </row>
    <row r="19">
      <c r="A19" s="4" t="s">
        <v>49</v>
      </c>
      <c r="B19" s="5">
        <v>10.0</v>
      </c>
      <c r="C19" s="6" t="s">
        <v>50</v>
      </c>
      <c r="D19" s="5">
        <v>18.14</v>
      </c>
      <c r="E19" s="6" t="s">
        <v>51</v>
      </c>
      <c r="F19" s="5">
        <v>16.0</v>
      </c>
      <c r="G19" s="7"/>
      <c r="H19" s="8"/>
      <c r="I19" s="8"/>
    </row>
    <row r="20">
      <c r="A20" s="9" t="s">
        <v>52</v>
      </c>
      <c r="B20" s="1">
        <v>6.8</v>
      </c>
      <c r="C20" s="2" t="s">
        <v>53</v>
      </c>
      <c r="D20" s="1">
        <v>10.13</v>
      </c>
      <c r="E20" s="2" t="s">
        <v>54</v>
      </c>
      <c r="F20" s="1">
        <v>9.0</v>
      </c>
      <c r="H20" s="8"/>
      <c r="I20" s="8"/>
    </row>
    <row r="21">
      <c r="A21" s="4" t="s">
        <v>55</v>
      </c>
      <c r="B21" s="5">
        <v>13.6</v>
      </c>
      <c r="C21" s="6" t="s">
        <v>56</v>
      </c>
      <c r="D21" s="5">
        <v>16.16</v>
      </c>
      <c r="E21" s="6" t="s">
        <v>57</v>
      </c>
      <c r="F21" s="5">
        <v>16.0</v>
      </c>
      <c r="G21" s="7"/>
      <c r="H21" s="8"/>
      <c r="I21" s="8"/>
    </row>
    <row r="22">
      <c r="A22" s="9" t="s">
        <v>58</v>
      </c>
      <c r="B22" s="1">
        <v>13.2</v>
      </c>
      <c r="C22" s="2" t="s">
        <v>59</v>
      </c>
      <c r="D22" s="1">
        <v>15.81</v>
      </c>
      <c r="E22" s="2" t="s">
        <v>60</v>
      </c>
      <c r="F22" s="1">
        <v>15.0</v>
      </c>
      <c r="H22" s="8"/>
      <c r="I22" s="8"/>
    </row>
    <row r="23">
      <c r="A23" s="4" t="s">
        <v>61</v>
      </c>
      <c r="B23" s="5">
        <v>9.9</v>
      </c>
      <c r="C23" s="6" t="s">
        <v>62</v>
      </c>
      <c r="D23" s="13">
        <v>14.5</v>
      </c>
      <c r="E23" s="6" t="s">
        <v>63</v>
      </c>
      <c r="F23" s="5">
        <v>15.0</v>
      </c>
      <c r="G23" s="7"/>
      <c r="H23" s="8"/>
      <c r="I23" s="8"/>
    </row>
    <row r="24">
      <c r="A24" s="9" t="s">
        <v>64</v>
      </c>
      <c r="B24" s="1">
        <v>10.8</v>
      </c>
      <c r="C24" s="2" t="s">
        <v>65</v>
      </c>
      <c r="D24" s="1">
        <v>11.62</v>
      </c>
      <c r="E24" s="2" t="s">
        <v>66</v>
      </c>
      <c r="F24" s="1">
        <v>12.0</v>
      </c>
      <c r="H24" s="8"/>
      <c r="I24" s="8"/>
    </row>
    <row r="25">
      <c r="A25" s="4" t="s">
        <v>67</v>
      </c>
      <c r="B25" s="5">
        <v>14.0</v>
      </c>
      <c r="C25" s="6" t="s">
        <v>68</v>
      </c>
      <c r="D25" s="5">
        <v>15.57</v>
      </c>
      <c r="E25" s="6" t="s">
        <v>69</v>
      </c>
      <c r="F25" s="5">
        <v>15.0</v>
      </c>
      <c r="G25" s="7"/>
      <c r="H25" s="8"/>
      <c r="I25" s="8"/>
    </row>
    <row r="27">
      <c r="B27" s="1" t="s">
        <v>7</v>
      </c>
      <c r="C27" s="1"/>
      <c r="D27" s="1" t="s">
        <v>9</v>
      </c>
      <c r="F27" s="1" t="s">
        <v>11</v>
      </c>
    </row>
    <row r="28">
      <c r="A28" s="1" t="s">
        <v>70</v>
      </c>
      <c r="B28">
        <f>AVERAGE(B7:B25)</f>
        <v>12.27052632</v>
      </c>
      <c r="D28">
        <f>AVERAGE(D7:D25)</f>
        <v>15.50052632</v>
      </c>
      <c r="F28">
        <f>AVERAGE(F7:F25)</f>
        <v>14.73684211</v>
      </c>
    </row>
    <row r="29">
      <c r="A29" s="1" t="s">
        <v>71</v>
      </c>
      <c r="B29">
        <f>STDEV(B7:B25)</f>
        <v>2.931155392</v>
      </c>
      <c r="D29">
        <f>STDEV(D7:D25)</f>
        <v>2.612096803</v>
      </c>
      <c r="F29">
        <f>STDEV(F7:F25)</f>
        <v>2.104020101</v>
      </c>
    </row>
    <row r="31">
      <c r="A31" s="1" t="s">
        <v>72</v>
      </c>
    </row>
    <row r="32">
      <c r="A32" s="1" t="s">
        <v>6</v>
      </c>
      <c r="H32" s="1" t="s">
        <v>73</v>
      </c>
      <c r="I32" s="1" t="s">
        <v>74</v>
      </c>
    </row>
    <row r="33">
      <c r="A33" s="4" t="s">
        <v>13</v>
      </c>
      <c r="B33">
        <f t="shared" ref="B33:B51" si="1">STANDARDIZE(B7,B$28,B$29)</f>
        <v>0.7264963469</v>
      </c>
      <c r="D33">
        <f t="shared" ref="D33:D51" si="2">STANDARDIZE(D7,D$28,D$29)</f>
        <v>0.9147722556</v>
      </c>
      <c r="F33">
        <f t="shared" ref="F33:F51" si="3">STANDARDIZE(F7,F$28,F$29)</f>
        <v>0.6003544806</v>
      </c>
      <c r="H33">
        <f t="shared" ref="H33:H51" si="4">B33+D33+F33</f>
        <v>2.241623083</v>
      </c>
      <c r="I33" s="1">
        <v>3.0</v>
      </c>
    </row>
    <row r="34">
      <c r="A34" s="9" t="s">
        <v>16</v>
      </c>
      <c r="B34">
        <f t="shared" si="1"/>
        <v>0.2795736066</v>
      </c>
      <c r="D34">
        <f t="shared" si="2"/>
        <v>-0.4710875625</v>
      </c>
      <c r="F34">
        <f t="shared" si="3"/>
        <v>1.075635111</v>
      </c>
      <c r="H34">
        <f t="shared" si="4"/>
        <v>0.8841211551</v>
      </c>
      <c r="I34" s="1">
        <v>8.0</v>
      </c>
    </row>
    <row r="35">
      <c r="A35" s="4" t="s">
        <v>19</v>
      </c>
      <c r="B35">
        <f t="shared" si="1"/>
        <v>1.818216018</v>
      </c>
      <c r="D35">
        <f t="shared" si="2"/>
        <v>1.431598431</v>
      </c>
      <c r="F35">
        <f t="shared" si="3"/>
        <v>0.6003544806</v>
      </c>
      <c r="H35">
        <f t="shared" si="4"/>
        <v>3.850168929</v>
      </c>
      <c r="I35" s="1">
        <v>2.0</v>
      </c>
    </row>
    <row r="36">
      <c r="A36" s="9" t="s">
        <v>22</v>
      </c>
      <c r="B36">
        <f t="shared" si="1"/>
        <v>-1.866337872</v>
      </c>
      <c r="D36">
        <f t="shared" si="2"/>
        <v>-0.2605287503</v>
      </c>
      <c r="F36">
        <f t="shared" si="3"/>
        <v>-0.3502067803</v>
      </c>
      <c r="H36">
        <f t="shared" si="4"/>
        <v>-2.477073403</v>
      </c>
      <c r="I36" s="1">
        <v>15.0</v>
      </c>
    </row>
    <row r="37">
      <c r="A37" s="4" t="s">
        <v>25</v>
      </c>
      <c r="B37">
        <f t="shared" si="1"/>
        <v>1.408821141</v>
      </c>
      <c r="D37">
        <f t="shared" si="2"/>
        <v>1.477538535</v>
      </c>
      <c r="F37">
        <f t="shared" si="3"/>
        <v>2.026196372</v>
      </c>
      <c r="H37">
        <f t="shared" si="4"/>
        <v>4.912556049</v>
      </c>
      <c r="I37" s="1">
        <v>1.0</v>
      </c>
    </row>
    <row r="38">
      <c r="A38" s="9" t="s">
        <v>28</v>
      </c>
      <c r="B38">
        <f t="shared" si="1"/>
        <v>0.0782877922</v>
      </c>
      <c r="D38">
        <f t="shared" si="2"/>
        <v>0.3366926077</v>
      </c>
      <c r="F38">
        <f t="shared" si="3"/>
        <v>-0.3502067803</v>
      </c>
      <c r="H38">
        <f t="shared" si="4"/>
        <v>0.06477361961</v>
      </c>
      <c r="I38" s="1">
        <v>13.0</v>
      </c>
    </row>
    <row r="39">
      <c r="A39" s="4" t="s">
        <v>31</v>
      </c>
      <c r="B39">
        <f t="shared" si="1"/>
        <v>0.4365083093</v>
      </c>
      <c r="D39">
        <f t="shared" si="2"/>
        <v>0.2524690829</v>
      </c>
      <c r="F39">
        <f t="shared" si="3"/>
        <v>0.1250738501</v>
      </c>
      <c r="H39">
        <f t="shared" si="4"/>
        <v>0.8140512423</v>
      </c>
      <c r="I39" s="1">
        <v>10.0</v>
      </c>
    </row>
    <row r="40">
      <c r="A40" s="9" t="s">
        <v>34</v>
      </c>
      <c r="B40">
        <f t="shared" si="1"/>
        <v>0.4535664291</v>
      </c>
      <c r="D40">
        <f t="shared" si="2"/>
        <v>0.7960936524</v>
      </c>
      <c r="F40">
        <f t="shared" si="3"/>
        <v>-0.3502067803</v>
      </c>
      <c r="H40">
        <f t="shared" si="4"/>
        <v>0.8994533012</v>
      </c>
      <c r="I40" s="1">
        <v>7.0</v>
      </c>
    </row>
    <row r="41">
      <c r="A41" s="4" t="s">
        <v>37</v>
      </c>
      <c r="B41">
        <f t="shared" si="1"/>
        <v>0.8970775455</v>
      </c>
      <c r="D41">
        <f t="shared" si="2"/>
        <v>0.4668562371</v>
      </c>
      <c r="F41">
        <f t="shared" si="3"/>
        <v>0.1250738501</v>
      </c>
      <c r="H41">
        <f t="shared" si="4"/>
        <v>1.489007633</v>
      </c>
      <c r="I41" s="1">
        <v>4.0</v>
      </c>
    </row>
    <row r="42">
      <c r="A42" s="9" t="s">
        <v>40</v>
      </c>
      <c r="B42">
        <f t="shared" si="1"/>
        <v>0.2147527511</v>
      </c>
      <c r="D42">
        <f t="shared" si="2"/>
        <v>0.1912156103</v>
      </c>
      <c r="F42">
        <f t="shared" si="3"/>
        <v>0.6003544806</v>
      </c>
      <c r="H42">
        <f t="shared" si="4"/>
        <v>1.006322842</v>
      </c>
      <c r="I42" s="1">
        <v>6.0</v>
      </c>
    </row>
    <row r="43">
      <c r="A43" s="4" t="s">
        <v>43</v>
      </c>
      <c r="B43">
        <f t="shared" si="1"/>
        <v>-0.9451993994</v>
      </c>
      <c r="D43">
        <f t="shared" si="2"/>
        <v>-0.8271233721</v>
      </c>
      <c r="F43">
        <f t="shared" si="3"/>
        <v>-0.8254874108</v>
      </c>
      <c r="H43">
        <f t="shared" si="4"/>
        <v>-2.597810182</v>
      </c>
      <c r="I43" s="1">
        <v>16.0</v>
      </c>
    </row>
    <row r="44">
      <c r="A44" s="9" t="s">
        <v>46</v>
      </c>
      <c r="B44">
        <f t="shared" si="1"/>
        <v>-0.9110831597</v>
      </c>
      <c r="D44">
        <f t="shared" si="2"/>
        <v>-1.791865566</v>
      </c>
      <c r="F44">
        <f t="shared" si="3"/>
        <v>-0.8254874108</v>
      </c>
      <c r="H44">
        <f t="shared" si="4"/>
        <v>-3.528436136</v>
      </c>
      <c r="I44" s="1">
        <v>18.0</v>
      </c>
    </row>
    <row r="45">
      <c r="A45" s="4" t="s">
        <v>49</v>
      </c>
      <c r="B45">
        <f t="shared" si="1"/>
        <v>-0.7746182008</v>
      </c>
      <c r="D45">
        <f t="shared" si="2"/>
        <v>1.010480807</v>
      </c>
      <c r="F45">
        <f t="shared" si="3"/>
        <v>0.6003544806</v>
      </c>
      <c r="H45">
        <f t="shared" si="4"/>
        <v>0.8362170863</v>
      </c>
      <c r="I45" s="1">
        <v>9.0</v>
      </c>
    </row>
    <row r="46">
      <c r="A46" s="9" t="s">
        <v>52</v>
      </c>
      <c r="B46">
        <f t="shared" si="1"/>
        <v>-1.866337872</v>
      </c>
      <c r="D46">
        <f t="shared" si="2"/>
        <v>-2.056021167</v>
      </c>
      <c r="F46">
        <f t="shared" si="3"/>
        <v>-2.726609933</v>
      </c>
      <c r="H46">
        <f t="shared" si="4"/>
        <v>-6.648968971</v>
      </c>
      <c r="I46" s="1">
        <v>19.0</v>
      </c>
    </row>
    <row r="47">
      <c r="A47" s="4" t="s">
        <v>55</v>
      </c>
      <c r="B47">
        <f t="shared" si="1"/>
        <v>0.4535664291</v>
      </c>
      <c r="D47">
        <f t="shared" si="2"/>
        <v>0.2524690829</v>
      </c>
      <c r="F47">
        <f t="shared" si="3"/>
        <v>0.6003544806</v>
      </c>
      <c r="H47">
        <f t="shared" si="4"/>
        <v>1.306389993</v>
      </c>
      <c r="I47" s="1">
        <v>5.0</v>
      </c>
    </row>
    <row r="48">
      <c r="A48" s="9" t="s">
        <v>58</v>
      </c>
      <c r="B48">
        <f t="shared" si="1"/>
        <v>0.3171014702</v>
      </c>
      <c r="D48">
        <f t="shared" si="2"/>
        <v>0.1184771115</v>
      </c>
      <c r="F48">
        <f t="shared" si="3"/>
        <v>0.1250738501</v>
      </c>
      <c r="H48">
        <f t="shared" si="4"/>
        <v>0.5606524319</v>
      </c>
      <c r="I48" s="1">
        <v>12.0</v>
      </c>
    </row>
    <row r="49">
      <c r="A49" s="4" t="s">
        <v>61</v>
      </c>
      <c r="B49">
        <f t="shared" si="1"/>
        <v>-0.8087344405</v>
      </c>
      <c r="D49">
        <f t="shared" si="2"/>
        <v>-0.3830356956</v>
      </c>
      <c r="F49">
        <f t="shared" si="3"/>
        <v>0.1250738501</v>
      </c>
      <c r="H49">
        <f t="shared" si="4"/>
        <v>-1.066696286</v>
      </c>
      <c r="I49" s="1">
        <v>14.0</v>
      </c>
    </row>
    <row r="50">
      <c r="A50" s="9" t="s">
        <v>64</v>
      </c>
      <c r="B50">
        <f t="shared" si="1"/>
        <v>-0.5016882831</v>
      </c>
      <c r="D50">
        <f t="shared" si="2"/>
        <v>-1.485598203</v>
      </c>
      <c r="F50">
        <f t="shared" si="3"/>
        <v>-1.300768041</v>
      </c>
      <c r="H50">
        <f t="shared" si="4"/>
        <v>-3.288054527</v>
      </c>
      <c r="I50" s="1">
        <v>17.0</v>
      </c>
    </row>
    <row r="51">
      <c r="A51" s="4" t="s">
        <v>67</v>
      </c>
      <c r="B51">
        <f t="shared" si="1"/>
        <v>0.590031388</v>
      </c>
      <c r="D51">
        <f t="shared" si="2"/>
        <v>0.02659690259</v>
      </c>
      <c r="F51">
        <f t="shared" si="3"/>
        <v>0.1250738501</v>
      </c>
      <c r="H51">
        <f t="shared" si="4"/>
        <v>0.7417021407</v>
      </c>
      <c r="I51" s="1">
        <v>11.0</v>
      </c>
    </row>
  </sheetData>
  <hyperlinks>
    <hyperlink r:id="rId1" location="msg1197215" ref="D5"/>
    <hyperlink r:id="rId2" ref="C7"/>
    <hyperlink r:id="rId3" ref="E7"/>
    <hyperlink r:id="rId4" ref="C8"/>
    <hyperlink r:id="rId5" ref="E8"/>
    <hyperlink r:id="rId6" ref="C9"/>
    <hyperlink r:id="rId7" ref="E9"/>
    <hyperlink r:id="rId8" ref="C10"/>
    <hyperlink r:id="rId9" ref="E10"/>
    <hyperlink r:id="rId10" ref="C11"/>
    <hyperlink r:id="rId11" ref="E11"/>
    <hyperlink r:id="rId12" ref="C12"/>
    <hyperlink r:id="rId13" ref="E12"/>
    <hyperlink r:id="rId14" ref="C13"/>
    <hyperlink r:id="rId15" ref="E13"/>
    <hyperlink r:id="rId16" ref="C14"/>
    <hyperlink r:id="rId17" ref="E14"/>
    <hyperlink r:id="rId18" ref="C15"/>
    <hyperlink r:id="rId19" ref="E15"/>
    <hyperlink r:id="rId20" ref="C16"/>
    <hyperlink r:id="rId21" ref="E16"/>
    <hyperlink r:id="rId22" ref="C17"/>
    <hyperlink r:id="rId23" ref="E17"/>
    <hyperlink r:id="rId24" ref="C18"/>
    <hyperlink r:id="rId25" ref="E18"/>
    <hyperlink r:id="rId26" ref="C19"/>
    <hyperlink r:id="rId27" ref="E19"/>
    <hyperlink r:id="rId28" ref="C20"/>
    <hyperlink r:id="rId29" ref="E20"/>
    <hyperlink r:id="rId30" ref="C21"/>
    <hyperlink r:id="rId31" ref="E21"/>
    <hyperlink r:id="rId32" ref="C22"/>
    <hyperlink r:id="rId33" ref="E22"/>
    <hyperlink r:id="rId34" ref="C23"/>
    <hyperlink r:id="rId35" ref="E23"/>
    <hyperlink r:id="rId36" ref="C24"/>
    <hyperlink r:id="rId37" ref="E24"/>
    <hyperlink r:id="rId38" ref="C25"/>
    <hyperlink r:id="rId39" ref="E25"/>
  </hyperlinks>
  <drawing r:id="rId40"/>
</worksheet>
</file>