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<sst xmlns="http://schemas.openxmlformats.org/spreadsheetml/2006/main" count="37" uniqueCount="37">
  <si>
    <t>RaNGE Contest #19 - Reisen's Artifact</t>
  </si>
  <si>
    <t>Information and Rules:</t>
  </si>
  <si>
    <t>https://www.shrinemaiden.org/forum/index.php/topic,21457.msg1401774.html#msg1401774</t>
  </si>
  <si>
    <t>Download Links:</t>
  </si>
  <si>
    <t>https://www.shrinemaiden.org/forum/index.php/topic,21457.msg1401776.html#msg1401776</t>
  </si>
  <si>
    <t>All scores are out of 20 points.</t>
  </si>
  <si>
    <t xml:space="preserve">Contestant </t>
  </si>
  <si>
    <t>Porygon Score</t>
  </si>
  <si>
    <t>Porygon Comments</t>
  </si>
  <si>
    <t>Tricky Score</t>
  </si>
  <si>
    <t>Tricky Comments</t>
  </si>
  <si>
    <t>Sum of Scores</t>
  </si>
  <si>
    <t>Average Score</t>
  </si>
  <si>
    <t>Rank</t>
  </si>
  <si>
    <t>bronxterror</t>
  </si>
  <si>
    <t>https://pastebin.com/j5akN1xT</t>
  </si>
  <si>
    <t>https://pastebin.com/dFBtuKKX</t>
  </si>
  <si>
    <t>Sparen</t>
  </si>
  <si>
    <t>https://pastebin.com/QrSTek4C</t>
  </si>
  <si>
    <t>https://pastebin.com/mTMsaEt6</t>
  </si>
  <si>
    <t>Achy &amp; gtbot</t>
  </si>
  <si>
    <t>https://pastebin.com/6izRkDks</t>
  </si>
  <si>
    <t>https://pastebin.com/7qx4answ</t>
  </si>
  <si>
    <t>Awalys</t>
  </si>
  <si>
    <t>https://pastebin.com/qhbYYwbi</t>
  </si>
  <si>
    <t>https://pastebin.com/5tp34f3T</t>
  </si>
  <si>
    <t>Ilwo</t>
  </si>
  <si>
    <t>https://pastebin.com/d0ygTQcv</t>
  </si>
  <si>
    <t>https://pastebin.com/qDtXZjNq</t>
  </si>
  <si>
    <t>Umbra</t>
  </si>
  <si>
    <t>https://pastebin.com/L0wwyxSE</t>
  </si>
  <si>
    <t>https://pastebin.com/0qnVkUSn</t>
  </si>
  <si>
    <t>JDude</t>
  </si>
  <si>
    <t>https://pastebin.com/Zh5bsPLm</t>
  </si>
  <si>
    <t>https://pastebin.com/JQ3tewXE</t>
  </si>
  <si>
    <t>Average Score Given</t>
  </si>
  <si>
    <t>Standard Deviation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</si>
</sst>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name val="Arial"/>
    </font>
    <font>
      <u/>
      <color rgb="FF1155CC"/>
      <name val="Arial"/>
    </font>
    <font>
      <u/>
      <color rgb="FF0000FF"/>
      <name val="Arial"/>
    </font>
    <font>
      <color rgb="FF000000"/>
      <name val="Arial"/>
    </font>
    <font>
      <u/>
      <color rgb="FF1155CC"/>
      <name val="Arial"/>
    </font>
    <font>
      <u/>
      <color rgb="FF0000FF"/>
      <name val="Arial"/>
    </font>
    <font>
      <u/>
      <color rgb="FF1155CC"/>
      <name val="Arial"/>
    </font>
    <font>
      <u/>
      <color rgb="FF0000FF"/>
      <name val="Arial"/>
    </font>
    <font>
      <u/>
      <color rgb="FF1155CC"/>
      <name val="Arial"/>
    </font>
    <font>
      <u/>
      <color rgb="FF0000FF"/>
      <name val="Arial"/>
    </font>
    <font>
      <u/>
      <color rgb="FF1155CC"/>
      <name val="Arial"/>
    </font>
    <font>
      <u/>
      <color rgb="FF1155CC"/>
      <name val="Arial"/>
    </font>
  </fonts>
  <fills count="7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DF00"/>
        <bgColor rgb="FFFFDF00"/>
      </patternFill>
    </fill>
    <fill>
      <patternFill patternType="solid">
        <fgColor rgb="FFC0C0C0"/>
        <bgColor rgb="FFC0C0C0"/>
      </patternFill>
    </fill>
    <fill>
      <patternFill patternType="solid">
        <fgColor rgb="FFCD7F32"/>
        <bgColor rgb="FFCD7F32"/>
      </patternFill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2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1" numFmtId="0" xfId="0" applyAlignment="1" applyFont="1">
      <alignment vertical="bottom"/>
    </xf>
    <xf borderId="0" fillId="3" fontId="1" numFmtId="0" xfId="0" applyAlignment="1" applyFill="1" applyFont="1">
      <alignment horizontal="center" readingOrder="0" vertical="bottom"/>
    </xf>
    <xf borderId="0" fillId="3" fontId="1" numFmtId="0" xfId="0" applyAlignment="1" applyFont="1">
      <alignment horizontal="right" readingOrder="0" vertical="bottom"/>
    </xf>
    <xf borderId="0" fillId="3" fontId="3" numFmtId="0" xfId="0" applyAlignment="1" applyFont="1">
      <alignment horizontal="center" readingOrder="0" vertical="bottom"/>
    </xf>
    <xf borderId="0" fillId="3" fontId="4" numFmtId="0" xfId="0" applyAlignment="1" applyFont="1">
      <alignment horizontal="right" readingOrder="0" vertical="bottom"/>
    </xf>
    <xf borderId="0" fillId="3" fontId="5" numFmtId="0" xfId="0" applyAlignment="1" applyFont="1">
      <alignment horizontal="center" readingOrder="0" vertical="bottom"/>
    </xf>
    <xf borderId="0" fillId="3" fontId="1" numFmtId="0" xfId="0" applyAlignment="1" applyFont="1">
      <alignment horizontal="right" vertical="bottom"/>
    </xf>
    <xf borderId="0" fillId="4" fontId="1" numFmtId="0" xfId="0" applyAlignment="1" applyFill="1" applyFont="1">
      <alignment horizontal="center" readingOrder="0" vertical="bottom"/>
    </xf>
    <xf borderId="0" fillId="4" fontId="1" numFmtId="0" xfId="0" applyAlignment="1" applyFont="1">
      <alignment horizontal="right" readingOrder="0" vertical="bottom"/>
    </xf>
    <xf borderId="0" fillId="4" fontId="6" numFmtId="0" xfId="0" applyAlignment="1" applyFont="1">
      <alignment horizontal="center" readingOrder="0" vertical="bottom"/>
    </xf>
    <xf borderId="0" fillId="4" fontId="4" numFmtId="0" xfId="0" applyAlignment="1" applyFont="1">
      <alignment horizontal="right" readingOrder="0" vertical="bottom"/>
    </xf>
    <xf borderId="0" fillId="4" fontId="7" numFmtId="0" xfId="0" applyAlignment="1" applyFont="1">
      <alignment horizontal="center" readingOrder="0" vertical="bottom"/>
    </xf>
    <xf borderId="0" fillId="4" fontId="1" numFmtId="0" xfId="0" applyAlignment="1" applyFont="1">
      <alignment horizontal="right" vertical="bottom"/>
    </xf>
    <xf borderId="1" fillId="2" fontId="4" numFmtId="0" xfId="0" applyAlignment="1" applyBorder="1" applyFont="1">
      <alignment shrinkToFit="0" vertical="bottom" wrapText="0"/>
    </xf>
    <xf borderId="0" fillId="5" fontId="1" numFmtId="0" xfId="0" applyAlignment="1" applyFill="1" applyFont="1">
      <alignment horizontal="center" readingOrder="0" vertical="bottom"/>
    </xf>
    <xf borderId="0" fillId="5" fontId="1" numFmtId="0" xfId="0" applyAlignment="1" applyFont="1">
      <alignment horizontal="right" readingOrder="0" vertical="bottom"/>
    </xf>
    <xf borderId="0" fillId="5" fontId="8" numFmtId="0" xfId="0" applyAlignment="1" applyFont="1">
      <alignment horizontal="center" readingOrder="0" vertical="bottom"/>
    </xf>
    <xf borderId="0" fillId="5" fontId="4" numFmtId="0" xfId="0" applyAlignment="1" applyFont="1">
      <alignment horizontal="right" readingOrder="0" vertical="bottom"/>
    </xf>
    <xf borderId="0" fillId="5" fontId="9" numFmtId="0" xfId="0" applyAlignment="1" applyFont="1">
      <alignment horizontal="center" readingOrder="0" vertical="bottom"/>
    </xf>
    <xf borderId="0" fillId="5" fontId="1" numFmtId="0" xfId="0" applyAlignment="1" applyFont="1">
      <alignment horizontal="right" vertical="bottom"/>
    </xf>
    <xf borderId="0" fillId="2" fontId="4" numFmtId="0" xfId="0" applyAlignment="1" applyFont="1">
      <alignment horizontal="center" readingOrder="0" vertical="bottom"/>
    </xf>
    <xf borderId="0" fillId="2" fontId="4" numFmtId="0" xfId="0" applyAlignment="1" applyFont="1">
      <alignment horizontal="right" readingOrder="0" vertical="bottom"/>
    </xf>
    <xf borderId="0" fillId="2" fontId="10" numFmtId="0" xfId="0" applyAlignment="1" applyFont="1">
      <alignment horizontal="center" readingOrder="0" vertical="bottom"/>
    </xf>
    <xf borderId="0" fillId="2" fontId="4" numFmtId="0" xfId="0" applyAlignment="1" applyFont="1">
      <alignment horizontal="right" readingOrder="0" vertical="bottom"/>
    </xf>
    <xf borderId="0" fillId="2" fontId="11" numFmtId="0" xfId="0" applyAlignment="1" applyFont="1">
      <alignment horizontal="center" readingOrder="0"/>
    </xf>
    <xf borderId="0" fillId="2" fontId="1" numFmtId="0" xfId="0" applyAlignment="1" applyFont="1">
      <alignment horizontal="right" vertical="bottom"/>
    </xf>
    <xf borderId="0" fillId="2" fontId="1" numFmtId="0" xfId="0" applyAlignment="1" applyFont="1">
      <alignment horizontal="center" readingOrder="0" vertical="bottom"/>
    </xf>
    <xf borderId="0" fillId="2" fontId="1" numFmtId="0" xfId="0" applyAlignment="1" applyFont="1">
      <alignment horizontal="right" readingOrder="0" vertical="bottom"/>
    </xf>
    <xf borderId="0" fillId="2" fontId="12" numFmtId="0" xfId="0" applyAlignment="1" applyFont="1">
      <alignment horizontal="center" readingOrder="0" vertical="bottom"/>
    </xf>
    <xf borderId="1" fillId="2" fontId="1" numFmtId="0" xfId="0" applyAlignment="1" applyBorder="1" applyFont="1">
      <alignment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center" vertical="bottom"/>
    </xf>
    <xf borderId="0" fillId="6" fontId="4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pastebin.com/d0ygTQcv" TargetMode="External"/><Relationship Id="rId10" Type="http://schemas.openxmlformats.org/officeDocument/2006/relationships/hyperlink" Target="https://pastebin.com/5tp34f3T" TargetMode="External"/><Relationship Id="rId13" Type="http://schemas.openxmlformats.org/officeDocument/2006/relationships/hyperlink" Target="https://pastebin.com/L0wwyxSE" TargetMode="External"/><Relationship Id="rId12" Type="http://schemas.openxmlformats.org/officeDocument/2006/relationships/hyperlink" Target="https://pastebin.com/qDtXZjNq" TargetMode="External"/><Relationship Id="rId1" Type="http://schemas.openxmlformats.org/officeDocument/2006/relationships/hyperlink" Target="https://www.shrinemaiden.org/forum/index.php/topic,21457.msg1401774.html" TargetMode="External"/><Relationship Id="rId2" Type="http://schemas.openxmlformats.org/officeDocument/2006/relationships/hyperlink" Target="https://www.shrinemaiden.org/forum/index.php/topic,21457.msg1401776.html" TargetMode="External"/><Relationship Id="rId3" Type="http://schemas.openxmlformats.org/officeDocument/2006/relationships/hyperlink" Target="https://pastebin.com/j5akN1xT" TargetMode="External"/><Relationship Id="rId4" Type="http://schemas.openxmlformats.org/officeDocument/2006/relationships/hyperlink" Target="https://pastebin.com/dFBtuKKX" TargetMode="External"/><Relationship Id="rId9" Type="http://schemas.openxmlformats.org/officeDocument/2006/relationships/hyperlink" Target="https://pastebin.com/qhbYYwbi" TargetMode="External"/><Relationship Id="rId15" Type="http://schemas.openxmlformats.org/officeDocument/2006/relationships/hyperlink" Target="https://pastebin.com/Zh5bsPLm" TargetMode="External"/><Relationship Id="rId14" Type="http://schemas.openxmlformats.org/officeDocument/2006/relationships/hyperlink" Target="https://pastebin.com/0qnVkUSn" TargetMode="External"/><Relationship Id="rId17" Type="http://schemas.openxmlformats.org/officeDocument/2006/relationships/drawing" Target="../drawings/drawing1.xml"/><Relationship Id="rId16" Type="http://schemas.openxmlformats.org/officeDocument/2006/relationships/hyperlink" Target="https://pastebin.com/JQ3tewXE" TargetMode="External"/><Relationship Id="rId5" Type="http://schemas.openxmlformats.org/officeDocument/2006/relationships/hyperlink" Target="https://pastebin.com/QrSTek4C" TargetMode="External"/><Relationship Id="rId6" Type="http://schemas.openxmlformats.org/officeDocument/2006/relationships/hyperlink" Target="https://pastebin.com/mTMsaEt6" TargetMode="External"/><Relationship Id="rId7" Type="http://schemas.openxmlformats.org/officeDocument/2006/relationships/hyperlink" Target="https://pastebin.com/6izRkDks" TargetMode="External"/><Relationship Id="rId8" Type="http://schemas.openxmlformats.org/officeDocument/2006/relationships/hyperlink" Target="https://pastebin.com/7qx4ans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14"/>
    <col customWidth="1" min="3" max="3" width="30.14"/>
    <col customWidth="1" min="4" max="4" width="14.43"/>
    <col customWidth="1" min="5" max="5" width="30.14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1</v>
      </c>
      <c r="B2" s="3" t="s">
        <v>2</v>
      </c>
      <c r="C2" s="4"/>
      <c r="D2" s="4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3</v>
      </c>
      <c r="B3" s="3" t="s">
        <v>4</v>
      </c>
      <c r="C3" s="4"/>
      <c r="D3" s="4"/>
      <c r="E3" s="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5" t="s">
        <v>5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6" t="s">
        <v>6</v>
      </c>
      <c r="B7" s="6" t="s">
        <v>7</v>
      </c>
      <c r="C7" s="6" t="s">
        <v>8</v>
      </c>
      <c r="D7" s="6" t="s">
        <v>9</v>
      </c>
      <c r="E7" s="6" t="s">
        <v>10</v>
      </c>
      <c r="F7" s="6" t="s">
        <v>11</v>
      </c>
      <c r="G7" s="6" t="s">
        <v>12</v>
      </c>
      <c r="H7" s="6" t="s">
        <v>13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8" t="s">
        <v>14</v>
      </c>
      <c r="B8" s="9">
        <v>17.0</v>
      </c>
      <c r="C8" s="10" t="s">
        <v>15</v>
      </c>
      <c r="D8" s="11">
        <v>15.025</v>
      </c>
      <c r="E8" s="12" t="s">
        <v>16</v>
      </c>
      <c r="F8" s="13">
        <f t="shared" ref="F8:F14" si="1">B8+D8</f>
        <v>32.025</v>
      </c>
      <c r="G8" s="13">
        <f t="shared" ref="G8:G14" si="2">F8/2</f>
        <v>16.0125</v>
      </c>
      <c r="H8" s="8">
        <v>1.0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14" t="s">
        <v>17</v>
      </c>
      <c r="B9" s="15">
        <v>15.0</v>
      </c>
      <c r="C9" s="16" t="s">
        <v>18</v>
      </c>
      <c r="D9" s="17">
        <v>15.75</v>
      </c>
      <c r="E9" s="18" t="s">
        <v>19</v>
      </c>
      <c r="F9" s="19">
        <f t="shared" si="1"/>
        <v>30.75</v>
      </c>
      <c r="G9" s="19">
        <f t="shared" si="2"/>
        <v>15.375</v>
      </c>
      <c r="H9" s="14">
        <v>2.0</v>
      </c>
      <c r="I9" s="20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21" t="s">
        <v>20</v>
      </c>
      <c r="B10" s="22">
        <v>15.0</v>
      </c>
      <c r="C10" s="23" t="s">
        <v>21</v>
      </c>
      <c r="D10" s="24">
        <v>15.44</v>
      </c>
      <c r="E10" s="25" t="s">
        <v>22</v>
      </c>
      <c r="F10" s="26">
        <f t="shared" si="1"/>
        <v>30.44</v>
      </c>
      <c r="G10" s="26">
        <f t="shared" si="2"/>
        <v>15.22</v>
      </c>
      <c r="H10" s="21">
        <v>3.0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27" t="s">
        <v>23</v>
      </c>
      <c r="B11" s="28">
        <v>15.0</v>
      </c>
      <c r="C11" s="29" t="s">
        <v>24</v>
      </c>
      <c r="D11" s="30">
        <v>14.64</v>
      </c>
      <c r="E11" s="31" t="s">
        <v>25</v>
      </c>
      <c r="F11" s="32">
        <f t="shared" si="1"/>
        <v>29.64</v>
      </c>
      <c r="G11" s="32">
        <f t="shared" si="2"/>
        <v>14.82</v>
      </c>
      <c r="H11" s="27">
        <v>4.0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33" t="s">
        <v>26</v>
      </c>
      <c r="B12" s="34">
        <v>15.0</v>
      </c>
      <c r="C12" s="29" t="s">
        <v>27</v>
      </c>
      <c r="D12" s="30">
        <v>13.07</v>
      </c>
      <c r="E12" s="35" t="s">
        <v>28</v>
      </c>
      <c r="F12" s="32">
        <f t="shared" si="1"/>
        <v>28.07</v>
      </c>
      <c r="G12" s="32">
        <f t="shared" si="2"/>
        <v>14.035</v>
      </c>
      <c r="H12" s="33">
        <v>5.0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33" t="s">
        <v>29</v>
      </c>
      <c r="B13" s="34">
        <v>13.0</v>
      </c>
      <c r="C13" s="29" t="s">
        <v>30</v>
      </c>
      <c r="D13" s="30">
        <v>12.95</v>
      </c>
      <c r="E13" s="35" t="s">
        <v>31</v>
      </c>
      <c r="F13" s="32">
        <f t="shared" si="1"/>
        <v>25.95</v>
      </c>
      <c r="G13" s="32">
        <f t="shared" si="2"/>
        <v>12.975</v>
      </c>
      <c r="H13" s="33">
        <v>6.0</v>
      </c>
      <c r="I13" s="7"/>
      <c r="J13" s="36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33" t="s">
        <v>32</v>
      </c>
      <c r="B14" s="34">
        <v>10.0</v>
      </c>
      <c r="C14" s="29" t="s">
        <v>33</v>
      </c>
      <c r="D14" s="30">
        <v>10.179</v>
      </c>
      <c r="E14" s="35" t="s">
        <v>34</v>
      </c>
      <c r="F14" s="32">
        <f t="shared" si="1"/>
        <v>20.179</v>
      </c>
      <c r="G14" s="32">
        <f t="shared" si="2"/>
        <v>10.0895</v>
      </c>
      <c r="H14" s="33">
        <v>7.0</v>
      </c>
      <c r="I14" s="20"/>
      <c r="J14" s="7"/>
      <c r="K14" s="36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7" t="s">
        <v>35</v>
      </c>
      <c r="B16" s="38">
        <f>AVERAGE(B11:B13)</f>
        <v>14.33333333</v>
      </c>
      <c r="C16" s="38"/>
      <c r="D16" s="38">
        <f>AVERAGE(D11:D13)</f>
        <v>13.55333333</v>
      </c>
      <c r="E16" s="2"/>
      <c r="F16" s="39">
        <f t="shared" ref="F16:G16" si="3">AVERAGE(F11:F13)</f>
        <v>27.88666667</v>
      </c>
      <c r="G16" s="39">
        <f t="shared" si="3"/>
        <v>13.94333333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40" t="s">
        <v>36</v>
      </c>
      <c r="B17" s="38">
        <f>STDEV(B11:B13)</f>
        <v>1.154700538</v>
      </c>
      <c r="C17" s="38"/>
      <c r="D17" s="41">
        <f>STDEV(D11:D13)</f>
        <v>0.9429916931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hyperlinks>
    <hyperlink r:id="rId1" location="msg1401774" ref="B2"/>
    <hyperlink r:id="rId2" location="msg1401776" ref="B3"/>
    <hyperlink r:id="rId3" ref="C8"/>
    <hyperlink r:id="rId4" ref="E8"/>
    <hyperlink r:id="rId5" ref="C9"/>
    <hyperlink r:id="rId6" ref="E9"/>
    <hyperlink r:id="rId7" ref="C10"/>
    <hyperlink r:id="rId8" ref="E10"/>
    <hyperlink r:id="rId9" ref="C11"/>
    <hyperlink r:id="rId10" ref="E11"/>
    <hyperlink r:id="rId11" ref="C12"/>
    <hyperlink r:id="rId12" ref="E12"/>
    <hyperlink r:id="rId13" ref="C13"/>
    <hyperlink r:id="rId14" ref="E13"/>
    <hyperlink r:id="rId15" ref="C14"/>
    <hyperlink r:id="rId16" ref="E14"/>
  </hyperlinks>
  <drawing r:id="rId17"/>
</worksheet>
</file>