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14355" windowHeight="8010" activeTab="1"/>
  </bookViews>
  <sheets>
    <sheet name="FilterByDescription" sheetId="1" r:id="rId1"/>
    <sheet name="FilterByItemId" sheetId="3" r:id="rId2"/>
  </sheets>
  <calcPr calcId="144525"/>
</workbook>
</file>

<file path=xl/calcChain.xml><?xml version="1.0" encoding="utf-8"?>
<calcChain xmlns="http://schemas.openxmlformats.org/spreadsheetml/2006/main">
  <c r="F10" i="3" l="1"/>
  <c r="F2" i="3"/>
  <c r="F2" i="1"/>
  <c r="G1338" i="3" l="1"/>
  <c r="G1337" i="3"/>
  <c r="G1336" i="3"/>
  <c r="G1335" i="3"/>
  <c r="F1338" i="3"/>
  <c r="F1337" i="3"/>
  <c r="F1336" i="3"/>
  <c r="F1335" i="3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F925" i="3"/>
  <c r="G925" i="3" s="1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F909" i="3"/>
  <c r="G909" i="3" s="1"/>
  <c r="F908" i="3"/>
  <c r="G908" i="3" s="1"/>
  <c r="F907" i="3"/>
  <c r="G907" i="3" s="1"/>
  <c r="F906" i="3"/>
  <c r="G906" i="3" s="1"/>
  <c r="F905" i="3"/>
  <c r="G905" i="3" s="1"/>
  <c r="F904" i="3"/>
  <c r="G904" i="3" s="1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F893" i="3"/>
  <c r="G893" i="3" s="1"/>
  <c r="F892" i="3"/>
  <c r="G892" i="3" s="1"/>
  <c r="F891" i="3"/>
  <c r="G891" i="3" s="1"/>
  <c r="F890" i="3"/>
  <c r="G890" i="3" s="1"/>
  <c r="F889" i="3"/>
  <c r="G889" i="3" s="1"/>
  <c r="F888" i="3"/>
  <c r="G888" i="3" s="1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F872" i="3"/>
  <c r="G872" i="3" s="1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F861" i="3"/>
  <c r="G861" i="3" s="1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F845" i="3"/>
  <c r="G845" i="3" s="1"/>
  <c r="F844" i="3"/>
  <c r="G844" i="3" s="1"/>
  <c r="F843" i="3"/>
  <c r="G843" i="3" s="1"/>
  <c r="F842" i="3"/>
  <c r="G842" i="3" s="1"/>
  <c r="F841" i="3"/>
  <c r="G841" i="3" s="1"/>
  <c r="F840" i="3"/>
  <c r="G840" i="3" s="1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F829" i="3"/>
  <c r="G829" i="3" s="1"/>
  <c r="F828" i="3"/>
  <c r="G828" i="3" s="1"/>
  <c r="F827" i="3"/>
  <c r="G827" i="3" s="1"/>
  <c r="F826" i="3"/>
  <c r="G826" i="3" s="1"/>
  <c r="F825" i="3"/>
  <c r="G825" i="3" s="1"/>
  <c r="F824" i="3"/>
  <c r="G824" i="3" s="1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F808" i="3"/>
  <c r="G808" i="3" s="1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F797" i="3"/>
  <c r="G797" i="3" s="1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F781" i="3"/>
  <c r="G781" i="3" s="1"/>
  <c r="F780" i="3"/>
  <c r="G780" i="3" s="1"/>
  <c r="F779" i="3"/>
  <c r="G779" i="3" s="1"/>
  <c r="F778" i="3"/>
  <c r="G778" i="3" s="1"/>
  <c r="F777" i="3"/>
  <c r="G777" i="3" s="1"/>
  <c r="F776" i="3"/>
  <c r="G776" i="3" s="1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F765" i="3"/>
  <c r="G765" i="3" s="1"/>
  <c r="F764" i="3"/>
  <c r="G764" i="3" s="1"/>
  <c r="F763" i="3"/>
  <c r="G763" i="3" s="1"/>
  <c r="F762" i="3"/>
  <c r="G762" i="3" s="1"/>
  <c r="F761" i="3"/>
  <c r="G761" i="3" s="1"/>
  <c r="F760" i="3"/>
  <c r="G760" i="3" s="1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F744" i="3"/>
  <c r="G744" i="3" s="1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F716" i="3"/>
  <c r="G716" i="3" s="1"/>
  <c r="F715" i="3"/>
  <c r="G715" i="3" s="1"/>
  <c r="F714" i="3"/>
  <c r="G714" i="3" s="1"/>
  <c r="F713" i="3"/>
  <c r="G713" i="3" s="1"/>
  <c r="F712" i="3"/>
  <c r="G712" i="3" s="1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F701" i="3"/>
  <c r="G701" i="3" s="1"/>
  <c r="F700" i="3"/>
  <c r="G700" i="3" s="1"/>
  <c r="F699" i="3"/>
  <c r="G699" i="3" s="1"/>
  <c r="F698" i="3"/>
  <c r="G698" i="3" s="1"/>
  <c r="F697" i="3"/>
  <c r="G697" i="3" s="1"/>
  <c r="F696" i="3"/>
  <c r="G696" i="3" s="1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F680" i="3"/>
  <c r="G680" i="3" s="1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F669" i="3"/>
  <c r="G669" i="3" s="1"/>
  <c r="F668" i="3"/>
  <c r="G668" i="3" s="1"/>
  <c r="F667" i="3"/>
  <c r="G667" i="3" s="1"/>
  <c r="F666" i="3"/>
  <c r="G666" i="3" s="1"/>
  <c r="F665" i="3"/>
  <c r="G665" i="3" s="1"/>
  <c r="F664" i="3"/>
  <c r="G664" i="3" s="1"/>
  <c r="F663" i="3"/>
  <c r="G663" i="3" s="1"/>
  <c r="F662" i="3"/>
  <c r="G662" i="3" s="1"/>
  <c r="F661" i="3"/>
  <c r="G661" i="3" s="1"/>
  <c r="F660" i="3"/>
  <c r="G660" i="3" s="1"/>
  <c r="F659" i="3"/>
  <c r="G659" i="3" s="1"/>
  <c r="F658" i="3"/>
  <c r="G658" i="3" s="1"/>
  <c r="F657" i="3"/>
  <c r="G657" i="3" s="1"/>
  <c r="F656" i="3"/>
  <c r="G656" i="3" s="1"/>
  <c r="F655" i="3"/>
  <c r="G655" i="3" s="1"/>
  <c r="F654" i="3"/>
  <c r="G654" i="3" s="1"/>
  <c r="F653" i="3"/>
  <c r="G653" i="3" s="1"/>
  <c r="F652" i="3"/>
  <c r="G652" i="3" s="1"/>
  <c r="F651" i="3"/>
  <c r="G651" i="3" s="1"/>
  <c r="F650" i="3"/>
  <c r="G650" i="3" s="1"/>
  <c r="F649" i="3"/>
  <c r="G649" i="3" s="1"/>
  <c r="F648" i="3"/>
  <c r="G648" i="3" s="1"/>
  <c r="F647" i="3"/>
  <c r="G647" i="3" s="1"/>
  <c r="F646" i="3"/>
  <c r="G646" i="3" s="1"/>
  <c r="F645" i="3"/>
  <c r="G645" i="3" s="1"/>
  <c r="F644" i="3"/>
  <c r="G644" i="3" s="1"/>
  <c r="F643" i="3"/>
  <c r="G643" i="3" s="1"/>
  <c r="F642" i="3"/>
  <c r="G642" i="3" s="1"/>
  <c r="F641" i="3"/>
  <c r="G641" i="3" s="1"/>
  <c r="F640" i="3"/>
  <c r="G640" i="3" s="1"/>
  <c r="F639" i="3"/>
  <c r="G639" i="3" s="1"/>
  <c r="F638" i="3"/>
  <c r="G638" i="3" s="1"/>
  <c r="F637" i="3"/>
  <c r="G637" i="3" s="1"/>
  <c r="F636" i="3"/>
  <c r="G636" i="3" s="1"/>
  <c r="F635" i="3"/>
  <c r="G635" i="3" s="1"/>
  <c r="F634" i="3"/>
  <c r="G634" i="3" s="1"/>
  <c r="F633" i="3"/>
  <c r="G633" i="3" s="1"/>
  <c r="F632" i="3"/>
  <c r="G632" i="3" s="1"/>
  <c r="F631" i="3"/>
  <c r="G631" i="3" s="1"/>
  <c r="F630" i="3"/>
  <c r="G630" i="3" s="1"/>
  <c r="F629" i="3"/>
  <c r="G629" i="3" s="1"/>
  <c r="F628" i="3"/>
  <c r="G628" i="3" s="1"/>
  <c r="F627" i="3"/>
  <c r="G627" i="3" s="1"/>
  <c r="F626" i="3"/>
  <c r="G626" i="3" s="1"/>
  <c r="F625" i="3"/>
  <c r="G625" i="3" s="1"/>
  <c r="F624" i="3"/>
  <c r="G624" i="3" s="1"/>
  <c r="F623" i="3"/>
  <c r="G623" i="3" s="1"/>
  <c r="F622" i="3"/>
  <c r="G622" i="3" s="1"/>
  <c r="F621" i="3"/>
  <c r="G621" i="3" s="1"/>
  <c r="F620" i="3"/>
  <c r="G620" i="3" s="1"/>
  <c r="F619" i="3"/>
  <c r="G619" i="3" s="1"/>
  <c r="F618" i="3"/>
  <c r="G618" i="3" s="1"/>
  <c r="F617" i="3"/>
  <c r="G617" i="3" s="1"/>
  <c r="F616" i="3"/>
  <c r="G616" i="3" s="1"/>
  <c r="F615" i="3"/>
  <c r="G615" i="3" s="1"/>
  <c r="F614" i="3"/>
  <c r="G614" i="3" s="1"/>
  <c r="F613" i="3"/>
  <c r="G613" i="3" s="1"/>
  <c r="F612" i="3"/>
  <c r="G612" i="3" s="1"/>
  <c r="F611" i="3"/>
  <c r="G611" i="3" s="1"/>
  <c r="F610" i="3"/>
  <c r="G610" i="3" s="1"/>
  <c r="F609" i="3"/>
  <c r="G609" i="3" s="1"/>
  <c r="F608" i="3"/>
  <c r="G608" i="3" s="1"/>
  <c r="F607" i="3"/>
  <c r="G607" i="3" s="1"/>
  <c r="F606" i="3"/>
  <c r="G606" i="3" s="1"/>
  <c r="F605" i="3"/>
  <c r="G605" i="3" s="1"/>
  <c r="F604" i="3"/>
  <c r="G604" i="3" s="1"/>
  <c r="F603" i="3"/>
  <c r="G603" i="3" s="1"/>
  <c r="F602" i="3"/>
  <c r="G602" i="3" s="1"/>
  <c r="F601" i="3"/>
  <c r="G601" i="3" s="1"/>
  <c r="F600" i="3"/>
  <c r="G600" i="3" s="1"/>
  <c r="F599" i="3"/>
  <c r="G599" i="3" s="1"/>
  <c r="F598" i="3"/>
  <c r="G598" i="3" s="1"/>
  <c r="F597" i="3"/>
  <c r="G597" i="3" s="1"/>
  <c r="F596" i="3"/>
  <c r="G596" i="3" s="1"/>
  <c r="F595" i="3"/>
  <c r="G595" i="3" s="1"/>
  <c r="F594" i="3"/>
  <c r="G594" i="3" s="1"/>
  <c r="F593" i="3"/>
  <c r="G593" i="3" s="1"/>
  <c r="F592" i="3"/>
  <c r="G592" i="3" s="1"/>
  <c r="F591" i="3"/>
  <c r="G591" i="3" s="1"/>
  <c r="F590" i="3"/>
  <c r="G590" i="3" s="1"/>
  <c r="F589" i="3"/>
  <c r="G589" i="3" s="1"/>
  <c r="F588" i="3"/>
  <c r="G588" i="3" s="1"/>
  <c r="F587" i="3"/>
  <c r="G587" i="3" s="1"/>
  <c r="F586" i="3"/>
  <c r="G586" i="3" s="1"/>
  <c r="F585" i="3"/>
  <c r="G585" i="3" s="1"/>
  <c r="F584" i="3"/>
  <c r="G584" i="3" s="1"/>
  <c r="F583" i="3"/>
  <c r="G583" i="3" s="1"/>
  <c r="F582" i="3"/>
  <c r="G582" i="3" s="1"/>
  <c r="F581" i="3"/>
  <c r="G581" i="3" s="1"/>
  <c r="F580" i="3"/>
  <c r="G580" i="3" s="1"/>
  <c r="F579" i="3"/>
  <c r="G579" i="3" s="1"/>
  <c r="F578" i="3"/>
  <c r="G578" i="3" s="1"/>
  <c r="F577" i="3"/>
  <c r="G577" i="3" s="1"/>
  <c r="F576" i="3"/>
  <c r="G576" i="3" s="1"/>
  <c r="F575" i="3"/>
  <c r="G575" i="3" s="1"/>
  <c r="F574" i="3"/>
  <c r="G574" i="3" s="1"/>
  <c r="F573" i="3"/>
  <c r="G573" i="3" s="1"/>
  <c r="F572" i="3"/>
  <c r="G572" i="3" s="1"/>
  <c r="F571" i="3"/>
  <c r="G571" i="3" s="1"/>
  <c r="F570" i="3"/>
  <c r="G570" i="3" s="1"/>
  <c r="F569" i="3"/>
  <c r="G569" i="3" s="1"/>
  <c r="F568" i="3"/>
  <c r="G568" i="3" s="1"/>
  <c r="F567" i="3"/>
  <c r="G567" i="3" s="1"/>
  <c r="F566" i="3"/>
  <c r="G566" i="3" s="1"/>
  <c r="F565" i="3"/>
  <c r="G565" i="3" s="1"/>
  <c r="F564" i="3"/>
  <c r="G564" i="3" s="1"/>
  <c r="F563" i="3"/>
  <c r="G563" i="3" s="1"/>
  <c r="F562" i="3"/>
  <c r="G562" i="3" s="1"/>
  <c r="F561" i="3"/>
  <c r="G561" i="3" s="1"/>
  <c r="F560" i="3"/>
  <c r="G560" i="3" s="1"/>
  <c r="F559" i="3"/>
  <c r="G559" i="3" s="1"/>
  <c r="F558" i="3"/>
  <c r="G558" i="3" s="1"/>
  <c r="F557" i="3"/>
  <c r="G557" i="3" s="1"/>
  <c r="F556" i="3"/>
  <c r="G556" i="3" s="1"/>
  <c r="F555" i="3"/>
  <c r="G555" i="3" s="1"/>
  <c r="F554" i="3"/>
  <c r="G554" i="3" s="1"/>
  <c r="F553" i="3"/>
  <c r="G553" i="3" s="1"/>
  <c r="F552" i="3"/>
  <c r="G552" i="3" s="1"/>
  <c r="F551" i="3"/>
  <c r="G551" i="3" s="1"/>
  <c r="F550" i="3"/>
  <c r="G550" i="3" s="1"/>
  <c r="F549" i="3"/>
  <c r="G549" i="3" s="1"/>
  <c r="F548" i="3"/>
  <c r="G548" i="3" s="1"/>
  <c r="F547" i="3"/>
  <c r="G547" i="3" s="1"/>
  <c r="F546" i="3"/>
  <c r="G546" i="3" s="1"/>
  <c r="F545" i="3"/>
  <c r="G545" i="3" s="1"/>
  <c r="F544" i="3"/>
  <c r="G544" i="3" s="1"/>
  <c r="F543" i="3"/>
  <c r="G543" i="3" s="1"/>
  <c r="F542" i="3"/>
  <c r="G542" i="3" s="1"/>
  <c r="F541" i="3"/>
  <c r="G541" i="3" s="1"/>
  <c r="F540" i="3"/>
  <c r="G540" i="3" s="1"/>
  <c r="F539" i="3"/>
  <c r="G539" i="3" s="1"/>
  <c r="F538" i="3"/>
  <c r="G538" i="3" s="1"/>
  <c r="F537" i="3"/>
  <c r="G537" i="3" s="1"/>
  <c r="F536" i="3"/>
  <c r="G536" i="3" s="1"/>
  <c r="F535" i="3"/>
  <c r="G535" i="3" s="1"/>
  <c r="F534" i="3"/>
  <c r="G534" i="3" s="1"/>
  <c r="F533" i="3"/>
  <c r="G533" i="3" s="1"/>
  <c r="F532" i="3"/>
  <c r="G532" i="3" s="1"/>
  <c r="F531" i="3"/>
  <c r="G531" i="3" s="1"/>
  <c r="F530" i="3"/>
  <c r="G530" i="3" s="1"/>
  <c r="F529" i="3"/>
  <c r="G529" i="3" s="1"/>
  <c r="F528" i="3"/>
  <c r="G528" i="3" s="1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G520" i="3" s="1"/>
  <c r="F519" i="3"/>
  <c r="G519" i="3" s="1"/>
  <c r="F518" i="3"/>
  <c r="G518" i="3" s="1"/>
  <c r="F517" i="3"/>
  <c r="G517" i="3" s="1"/>
  <c r="F516" i="3"/>
  <c r="G516" i="3" s="1"/>
  <c r="F515" i="3"/>
  <c r="G515" i="3" s="1"/>
  <c r="F514" i="3"/>
  <c r="G514" i="3" s="1"/>
  <c r="F513" i="3"/>
  <c r="G513" i="3" s="1"/>
  <c r="F512" i="3"/>
  <c r="G512" i="3" s="1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G504" i="3" s="1"/>
  <c r="F503" i="3"/>
  <c r="G503" i="3" s="1"/>
  <c r="F502" i="3"/>
  <c r="G502" i="3" s="1"/>
  <c r="F501" i="3"/>
  <c r="G501" i="3" s="1"/>
  <c r="F500" i="3"/>
  <c r="G500" i="3" s="1"/>
  <c r="F499" i="3"/>
  <c r="G499" i="3" s="1"/>
  <c r="F498" i="3"/>
  <c r="G498" i="3" s="1"/>
  <c r="F497" i="3"/>
  <c r="G497" i="3" s="1"/>
  <c r="F496" i="3"/>
  <c r="G496" i="3" s="1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G10" i="3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G2" i="3"/>
  <c r="H947" i="3" l="1"/>
  <c r="M947" i="3" s="1"/>
  <c r="H1260" i="3"/>
  <c r="M1260" i="3" s="1"/>
  <c r="H1129" i="3"/>
  <c r="M1129" i="3" s="1"/>
  <c r="H1029" i="3"/>
  <c r="M1029" i="3" s="1"/>
  <c r="H1093" i="3"/>
  <c r="M1093" i="3" s="1"/>
  <c r="H1011" i="3"/>
  <c r="M1011" i="3" s="1"/>
  <c r="H1208" i="3"/>
  <c r="M1208" i="3" s="1"/>
  <c r="H1333" i="3"/>
  <c r="M1333" i="3" s="1"/>
  <c r="H1138" i="3"/>
  <c r="M1138" i="3" s="1"/>
  <c r="H849" i="3"/>
  <c r="M849" i="3" s="1"/>
  <c r="H1213" i="3"/>
  <c r="M1213" i="3" s="1"/>
  <c r="H880" i="3"/>
  <c r="M880" i="3" s="1"/>
  <c r="H763" i="3"/>
  <c r="M763" i="3" s="1"/>
  <c r="H1301" i="3"/>
  <c r="M1301" i="3" s="1"/>
  <c r="H1177" i="3"/>
  <c r="M1177" i="3" s="1"/>
  <c r="H1059" i="3"/>
  <c r="M1059" i="3" s="1"/>
  <c r="H695" i="3"/>
  <c r="M695" i="3" s="1"/>
  <c r="H679" i="3"/>
  <c r="M679" i="3" s="1"/>
  <c r="H816" i="3"/>
  <c r="M816" i="3" s="1"/>
  <c r="H913" i="3"/>
  <c r="M913" i="3" s="1"/>
  <c r="H944" i="3"/>
  <c r="M944" i="3" s="1"/>
  <c r="H631" i="3"/>
  <c r="M631" i="3" s="1"/>
  <c r="H1330" i="3"/>
  <c r="M1330" i="3" s="1"/>
  <c r="H1285" i="3"/>
  <c r="M1285" i="3" s="1"/>
  <c r="H1224" i="3"/>
  <c r="M1224" i="3" s="1"/>
  <c r="H1154" i="3"/>
  <c r="M1154" i="3" s="1"/>
  <c r="H1074" i="3"/>
  <c r="M1074" i="3" s="1"/>
  <c r="H1045" i="3"/>
  <c r="M1045" i="3" s="1"/>
  <c r="H963" i="3"/>
  <c r="M963" i="3" s="1"/>
  <c r="H865" i="3"/>
  <c r="M865" i="3" s="1"/>
  <c r="H896" i="3"/>
  <c r="M896" i="3" s="1"/>
  <c r="H762" i="3"/>
  <c r="M762" i="3" s="1"/>
  <c r="H573" i="3"/>
  <c r="M573" i="3" s="1"/>
  <c r="H743" i="3"/>
  <c r="M743" i="3" s="1"/>
  <c r="H1317" i="3"/>
  <c r="M1317" i="3" s="1"/>
  <c r="H1241" i="3"/>
  <c r="M1241" i="3" s="1"/>
  <c r="H1170" i="3"/>
  <c r="M1170" i="3" s="1"/>
  <c r="H1102" i="3"/>
  <c r="M1102" i="3" s="1"/>
  <c r="H1014" i="3"/>
  <c r="M1014" i="3" s="1"/>
  <c r="H958" i="3"/>
  <c r="M958" i="3" s="1"/>
  <c r="H929" i="3"/>
  <c r="M929" i="3" s="1"/>
  <c r="H788" i="3"/>
  <c r="M788" i="3" s="1"/>
  <c r="H832" i="3"/>
  <c r="M832" i="3" s="1"/>
  <c r="H702" i="3"/>
  <c r="M702" i="3" s="1"/>
  <c r="H686" i="3"/>
  <c r="M686" i="3" s="1"/>
  <c r="H1302" i="3"/>
  <c r="M1302" i="3" s="1"/>
  <c r="H670" i="3"/>
  <c r="M670" i="3" s="1"/>
  <c r="H1338" i="3"/>
  <c r="M1338" i="3" s="1"/>
  <c r="H1253" i="3"/>
  <c r="M1253" i="3" s="1"/>
  <c r="H1280" i="3"/>
  <c r="M1280" i="3" s="1"/>
  <c r="H1240" i="3"/>
  <c r="M1240" i="3" s="1"/>
  <c r="H1186" i="3"/>
  <c r="M1186" i="3" s="1"/>
  <c r="H1145" i="3"/>
  <c r="M1145" i="3" s="1"/>
  <c r="H1118" i="3"/>
  <c r="M1118" i="3" s="1"/>
  <c r="H1097" i="3"/>
  <c r="M1097" i="3" s="1"/>
  <c r="H1085" i="3"/>
  <c r="M1085" i="3" s="1"/>
  <c r="H1065" i="3"/>
  <c r="M1065" i="3" s="1"/>
  <c r="H974" i="3"/>
  <c r="M974" i="3" s="1"/>
  <c r="H979" i="3"/>
  <c r="M979" i="3" s="1"/>
  <c r="H781" i="3"/>
  <c r="M781" i="3" s="1"/>
  <c r="H881" i="3"/>
  <c r="M881" i="3" s="1"/>
  <c r="H817" i="3"/>
  <c r="M817" i="3" s="1"/>
  <c r="H912" i="3"/>
  <c r="M912" i="3" s="1"/>
  <c r="H848" i="3"/>
  <c r="M848" i="3" s="1"/>
  <c r="H778" i="3"/>
  <c r="M778" i="3" s="1"/>
  <c r="H711" i="3"/>
  <c r="M711" i="3" s="1"/>
  <c r="H647" i="3"/>
  <c r="M647" i="3" s="1"/>
  <c r="H734" i="3"/>
  <c r="M734" i="3" s="1"/>
  <c r="H620" i="3"/>
  <c r="M620" i="3" s="1"/>
  <c r="H472" i="3"/>
  <c r="M472" i="3" s="1"/>
  <c r="H1318" i="3"/>
  <c r="M1318" i="3" s="1"/>
  <c r="H1269" i="3"/>
  <c r="M1269" i="3" s="1"/>
  <c r="H1296" i="3"/>
  <c r="M1296" i="3" s="1"/>
  <c r="H1197" i="3"/>
  <c r="M1197" i="3" s="1"/>
  <c r="H1192" i="3"/>
  <c r="M1192" i="3" s="1"/>
  <c r="H1161" i="3"/>
  <c r="M1161" i="3" s="1"/>
  <c r="H1133" i="3"/>
  <c r="M1133" i="3" s="1"/>
  <c r="H1113" i="3"/>
  <c r="M1113" i="3" s="1"/>
  <c r="H1054" i="3"/>
  <c r="M1054" i="3" s="1"/>
  <c r="H1026" i="3"/>
  <c r="M1026" i="3" s="1"/>
  <c r="H990" i="3"/>
  <c r="M990" i="3" s="1"/>
  <c r="H995" i="3"/>
  <c r="M995" i="3" s="1"/>
  <c r="H946" i="3"/>
  <c r="M946" i="3" s="1"/>
  <c r="H897" i="3"/>
  <c r="M897" i="3" s="1"/>
  <c r="H833" i="3"/>
  <c r="M833" i="3" s="1"/>
  <c r="H928" i="3"/>
  <c r="M928" i="3" s="1"/>
  <c r="H864" i="3"/>
  <c r="M864" i="3" s="1"/>
  <c r="H800" i="3"/>
  <c r="M800" i="3" s="1"/>
  <c r="H727" i="3"/>
  <c r="M727" i="3" s="1"/>
  <c r="H663" i="3"/>
  <c r="M663" i="3" s="1"/>
  <c r="H750" i="3"/>
  <c r="M750" i="3" s="1"/>
  <c r="H605" i="3"/>
  <c r="M605" i="3" s="1"/>
  <c r="H588" i="3"/>
  <c r="M588" i="3" s="1"/>
  <c r="H313" i="3"/>
  <c r="M313" i="3" s="1"/>
  <c r="H718" i="3"/>
  <c r="M718" i="3" s="1"/>
  <c r="H654" i="3"/>
  <c r="M654" i="3" s="1"/>
  <c r="H556" i="3"/>
  <c r="M556" i="3" s="1"/>
  <c r="H638" i="3"/>
  <c r="M638" i="3" s="1"/>
  <c r="H524" i="3"/>
  <c r="M524" i="3" s="1"/>
  <c r="H277" i="3"/>
  <c r="M277" i="3" s="1"/>
  <c r="H509" i="3"/>
  <c r="M509" i="3" s="1"/>
  <c r="H408" i="3"/>
  <c r="M408" i="3" s="1"/>
  <c r="H477" i="3"/>
  <c r="M477" i="3" s="1"/>
  <c r="H604" i="3"/>
  <c r="M604" i="3" s="1"/>
  <c r="H621" i="3"/>
  <c r="M621" i="3" s="1"/>
  <c r="H341" i="3"/>
  <c r="M341" i="3" s="1"/>
  <c r="H312" i="3"/>
  <c r="M312" i="3" s="1"/>
  <c r="H372" i="3"/>
  <c r="M372" i="3" s="1"/>
  <c r="H797" i="3"/>
  <c r="M797" i="3" s="1"/>
  <c r="H572" i="3"/>
  <c r="M572" i="3" s="1"/>
  <c r="H540" i="3"/>
  <c r="M540" i="3" s="1"/>
  <c r="H589" i="3"/>
  <c r="M589" i="3" s="1"/>
  <c r="H557" i="3"/>
  <c r="M557" i="3" s="1"/>
  <c r="H297" i="3"/>
  <c r="M297" i="3" s="1"/>
  <c r="H488" i="3"/>
  <c r="M488" i="3" s="1"/>
  <c r="H440" i="3"/>
  <c r="M440" i="3" s="1"/>
  <c r="H1337" i="3"/>
  <c r="M1337" i="3" s="1"/>
  <c r="H1314" i="3"/>
  <c r="M1314" i="3" s="1"/>
  <c r="H1313" i="3"/>
  <c r="M1313" i="3" s="1"/>
  <c r="H1265" i="3"/>
  <c r="M1265" i="3" s="1"/>
  <c r="H1281" i="3"/>
  <c r="M1281" i="3" s="1"/>
  <c r="H1292" i="3"/>
  <c r="M1292" i="3" s="1"/>
  <c r="H1237" i="3"/>
  <c r="M1237" i="3" s="1"/>
  <c r="H1193" i="3"/>
  <c r="M1193" i="3" s="1"/>
  <c r="H1220" i="3"/>
  <c r="M1220" i="3" s="1"/>
  <c r="H1233" i="3"/>
  <c r="M1233" i="3" s="1"/>
  <c r="H1166" i="3"/>
  <c r="M1166" i="3" s="1"/>
  <c r="H1157" i="3"/>
  <c r="M1157" i="3" s="1"/>
  <c r="H1150" i="3"/>
  <c r="M1150" i="3" s="1"/>
  <c r="H1130" i="3"/>
  <c r="M1130" i="3" s="1"/>
  <c r="H1098" i="3"/>
  <c r="M1098" i="3" s="1"/>
  <c r="H1109" i="3"/>
  <c r="M1109" i="3" s="1"/>
  <c r="H1070" i="3"/>
  <c r="M1070" i="3" s="1"/>
  <c r="H1050" i="3"/>
  <c r="M1050" i="3" s="1"/>
  <c r="H1010" i="3"/>
  <c r="M1010" i="3" s="1"/>
  <c r="H1022" i="3"/>
  <c r="M1022" i="3" s="1"/>
  <c r="H1041" i="3"/>
  <c r="M1041" i="3" s="1"/>
  <c r="H986" i="3"/>
  <c r="M986" i="3" s="1"/>
  <c r="H954" i="3"/>
  <c r="M954" i="3" s="1"/>
  <c r="H991" i="3"/>
  <c r="M991" i="3" s="1"/>
  <c r="H959" i="3"/>
  <c r="M959" i="3" s="1"/>
  <c r="H793" i="3"/>
  <c r="M793" i="3" s="1"/>
  <c r="H925" i="3"/>
  <c r="M925" i="3" s="1"/>
  <c r="H893" i="3"/>
  <c r="M893" i="3" s="1"/>
  <c r="H861" i="3"/>
  <c r="M861" i="3" s="1"/>
  <c r="H829" i="3"/>
  <c r="M829" i="3" s="1"/>
  <c r="H784" i="3"/>
  <c r="M784" i="3" s="1"/>
  <c r="H924" i="3"/>
  <c r="M924" i="3" s="1"/>
  <c r="H892" i="3"/>
  <c r="M892" i="3" s="1"/>
  <c r="H860" i="3"/>
  <c r="M860" i="3" s="1"/>
  <c r="H828" i="3"/>
  <c r="M828" i="3" s="1"/>
  <c r="H796" i="3"/>
  <c r="M796" i="3" s="1"/>
  <c r="H755" i="3"/>
  <c r="M755" i="3" s="1"/>
  <c r="H723" i="3"/>
  <c r="M723" i="3" s="1"/>
  <c r="H691" i="3"/>
  <c r="M691" i="3" s="1"/>
  <c r="H659" i="3"/>
  <c r="M659" i="3" s="1"/>
  <c r="H775" i="3"/>
  <c r="M775" i="3" s="1"/>
  <c r="H746" i="3"/>
  <c r="M746" i="3" s="1"/>
  <c r="H714" i="3"/>
  <c r="M714" i="3" s="1"/>
  <c r="H682" i="3"/>
  <c r="M682" i="3" s="1"/>
  <c r="H650" i="3"/>
  <c r="M650" i="3" s="1"/>
  <c r="H627" i="3"/>
  <c r="M627" i="3" s="1"/>
  <c r="H600" i="3"/>
  <c r="M600" i="3" s="1"/>
  <c r="H568" i="3"/>
  <c r="M568" i="3" s="1"/>
  <c r="H536" i="3"/>
  <c r="M536" i="3" s="1"/>
  <c r="H617" i="3"/>
  <c r="M617" i="3" s="1"/>
  <c r="H585" i="3"/>
  <c r="M585" i="3" s="1"/>
  <c r="H553" i="3"/>
  <c r="M553" i="3" s="1"/>
  <c r="H329" i="3"/>
  <c r="M329" i="3" s="1"/>
  <c r="H281" i="3"/>
  <c r="M281" i="3" s="1"/>
  <c r="H484" i="3"/>
  <c r="M484" i="3" s="1"/>
  <c r="H420" i="3"/>
  <c r="M420" i="3" s="1"/>
  <c r="H611" i="3"/>
  <c r="M611" i="3" s="1"/>
  <c r="H376" i="3"/>
  <c r="M376" i="3" s="1"/>
  <c r="H547" i="3"/>
  <c r="M547" i="3" s="1"/>
  <c r="H461" i="3"/>
  <c r="M461" i="3" s="1"/>
  <c r="H1334" i="3"/>
  <c r="M1334" i="3" s="1"/>
  <c r="H1329" i="3"/>
  <c r="M1329" i="3" s="1"/>
  <c r="H1298" i="3"/>
  <c r="M1298" i="3" s="1"/>
  <c r="H1297" i="3"/>
  <c r="M1297" i="3" s="1"/>
  <c r="H1249" i="3"/>
  <c r="M1249" i="3" s="1"/>
  <c r="H1256" i="3"/>
  <c r="M1256" i="3" s="1"/>
  <c r="H1276" i="3"/>
  <c r="M1276" i="3" s="1"/>
  <c r="H1209" i="3"/>
  <c r="M1209" i="3" s="1"/>
  <c r="H1236" i="3"/>
  <c r="M1236" i="3" s="1"/>
  <c r="H1204" i="3"/>
  <c r="M1204" i="3" s="1"/>
  <c r="H1182" i="3"/>
  <c r="M1182" i="3" s="1"/>
  <c r="H1173" i="3"/>
  <c r="M1173" i="3" s="1"/>
  <c r="H1188" i="3"/>
  <c r="M1188" i="3" s="1"/>
  <c r="H1134" i="3"/>
  <c r="M1134" i="3" s="1"/>
  <c r="H1114" i="3"/>
  <c r="M1114" i="3" s="1"/>
  <c r="H1125" i="3"/>
  <c r="K1125" i="3" s="1"/>
  <c r="H1086" i="3"/>
  <c r="M1086" i="3" s="1"/>
  <c r="H1089" i="3"/>
  <c r="M1089" i="3" s="1"/>
  <c r="H1081" i="3"/>
  <c r="M1081" i="3" s="1"/>
  <c r="H1038" i="3"/>
  <c r="M1038" i="3" s="1"/>
  <c r="H1057" i="3"/>
  <c r="M1057" i="3" s="1"/>
  <c r="H1025" i="3"/>
  <c r="M1025" i="3" s="1"/>
  <c r="H970" i="3"/>
  <c r="M970" i="3" s="1"/>
  <c r="H1007" i="3"/>
  <c r="K1007" i="3" s="1"/>
  <c r="H975" i="3"/>
  <c r="M975" i="3" s="1"/>
  <c r="H943" i="3"/>
  <c r="M943" i="3" s="1"/>
  <c r="H777" i="3"/>
  <c r="M777" i="3" s="1"/>
  <c r="H909" i="3"/>
  <c r="M909" i="3" s="1"/>
  <c r="H877" i="3"/>
  <c r="M877" i="3" s="1"/>
  <c r="H845" i="3"/>
  <c r="M845" i="3" s="1"/>
  <c r="H813" i="3"/>
  <c r="M813" i="3" s="1"/>
  <c r="H940" i="3"/>
  <c r="M940" i="3" s="1"/>
  <c r="H908" i="3"/>
  <c r="M908" i="3" s="1"/>
  <c r="H876" i="3"/>
  <c r="M876" i="3" s="1"/>
  <c r="H844" i="3"/>
  <c r="M844" i="3" s="1"/>
  <c r="H812" i="3"/>
  <c r="H774" i="3"/>
  <c r="M774" i="3" s="1"/>
  <c r="H739" i="3"/>
  <c r="M739" i="3" s="1"/>
  <c r="H707" i="3"/>
  <c r="M707" i="3" s="1"/>
  <c r="H675" i="3"/>
  <c r="M675" i="3" s="1"/>
  <c r="H643" i="3"/>
  <c r="M643" i="3" s="1"/>
  <c r="H759" i="3"/>
  <c r="M759" i="3" s="1"/>
  <c r="H730" i="3"/>
  <c r="M730" i="3" s="1"/>
  <c r="H698" i="3"/>
  <c r="M698" i="3" s="1"/>
  <c r="H666" i="3"/>
  <c r="M666" i="3" s="1"/>
  <c r="H634" i="3"/>
  <c r="M634" i="3" s="1"/>
  <c r="H616" i="3"/>
  <c r="M616" i="3" s="1"/>
  <c r="H584" i="3"/>
  <c r="H552" i="3"/>
  <c r="M552" i="3" s="1"/>
  <c r="H520" i="3"/>
  <c r="M520" i="3" s="1"/>
  <c r="H601" i="3"/>
  <c r="M601" i="3" s="1"/>
  <c r="H569" i="3"/>
  <c r="M569" i="3" s="1"/>
  <c r="H345" i="3"/>
  <c r="M345" i="3" s="1"/>
  <c r="H309" i="3"/>
  <c r="M309" i="3" s="1"/>
  <c r="H504" i="3"/>
  <c r="M504" i="3" s="1"/>
  <c r="H452" i="3"/>
  <c r="H515" i="3"/>
  <c r="M515" i="3" s="1"/>
  <c r="H527" i="3"/>
  <c r="M527" i="3" s="1"/>
  <c r="H425" i="3"/>
  <c r="M425" i="3" s="1"/>
  <c r="H505" i="3"/>
  <c r="K505" i="3" s="1"/>
  <c r="H325" i="3"/>
  <c r="M325" i="3" s="1"/>
  <c r="H293" i="3"/>
  <c r="M293" i="3" s="1"/>
  <c r="H500" i="3"/>
  <c r="M500" i="3" s="1"/>
  <c r="H468" i="3"/>
  <c r="M468" i="3" s="1"/>
  <c r="H436" i="3"/>
  <c r="M436" i="3" s="1"/>
  <c r="H404" i="3"/>
  <c r="M404" i="3" s="1"/>
  <c r="H360" i="3"/>
  <c r="M360" i="3" s="1"/>
  <c r="H308" i="3"/>
  <c r="M308" i="3" s="1"/>
  <c r="H595" i="3"/>
  <c r="M595" i="3" s="1"/>
  <c r="H456" i="3"/>
  <c r="M456" i="3" s="1"/>
  <c r="H424" i="3"/>
  <c r="M424" i="3" s="1"/>
  <c r="H392" i="3"/>
  <c r="M392" i="3" s="1"/>
  <c r="H344" i="3"/>
  <c r="M344" i="3" s="1"/>
  <c r="H296" i="3"/>
  <c r="M296" i="3" s="1"/>
  <c r="H559" i="3"/>
  <c r="K559" i="3" s="1"/>
  <c r="H340" i="3"/>
  <c r="M340" i="3" s="1"/>
  <c r="H276" i="3"/>
  <c r="M276" i="3" s="1"/>
  <c r="H429" i="3"/>
  <c r="M429" i="3" s="1"/>
  <c r="H328" i="3"/>
  <c r="M328" i="3" s="1"/>
  <c r="H280" i="3"/>
  <c r="M280" i="3" s="1"/>
  <c r="H591" i="3"/>
  <c r="M591" i="3" s="1"/>
  <c r="H563" i="3"/>
  <c r="M563" i="3" s="1"/>
  <c r="H489" i="3"/>
  <c r="J489" i="3" s="1"/>
  <c r="H381" i="3"/>
  <c r="M381" i="3" s="1"/>
  <c r="H493" i="3"/>
  <c r="M493" i="3" s="1"/>
  <c r="H457" i="3"/>
  <c r="M457" i="3" s="1"/>
  <c r="H413" i="3"/>
  <c r="M413" i="3" s="1"/>
  <c r="H579" i="3"/>
  <c r="M579" i="3" s="1"/>
  <c r="H531" i="3"/>
  <c r="M531" i="3" s="1"/>
  <c r="H445" i="3"/>
  <c r="M445" i="3" s="1"/>
  <c r="H208" i="3"/>
  <c r="M208" i="3" s="1"/>
  <c r="H200" i="3"/>
  <c r="M200" i="3" s="1"/>
  <c r="H192" i="3"/>
  <c r="M192" i="3" s="1"/>
  <c r="H324" i="3"/>
  <c r="M324" i="3" s="1"/>
  <c r="H575" i="3"/>
  <c r="M575" i="3" s="1"/>
  <c r="H388" i="3"/>
  <c r="M388" i="3" s="1"/>
  <c r="H356" i="3"/>
  <c r="M356" i="3" s="1"/>
  <c r="H292" i="3"/>
  <c r="M292" i="3" s="1"/>
  <c r="H607" i="3"/>
  <c r="M607" i="3" s="1"/>
  <c r="H543" i="3"/>
  <c r="M543" i="3" s="1"/>
  <c r="H511" i="3"/>
  <c r="M511" i="3" s="1"/>
  <c r="H473" i="3"/>
  <c r="M473" i="3" s="1"/>
  <c r="H441" i="3"/>
  <c r="M441" i="3" s="1"/>
  <c r="H409" i="3"/>
  <c r="M409" i="3" s="1"/>
  <c r="H377" i="3"/>
  <c r="L377" i="3" s="1"/>
  <c r="H397" i="3"/>
  <c r="M397" i="3" s="1"/>
  <c r="H365" i="3"/>
  <c r="M365" i="3" s="1"/>
  <c r="H220" i="3"/>
  <c r="H197" i="3"/>
  <c r="H15" i="3"/>
  <c r="H393" i="3"/>
  <c r="M393" i="3" s="1"/>
  <c r="H361" i="3"/>
  <c r="M361" i="3" s="1"/>
  <c r="H1321" i="3"/>
  <c r="M1321" i="3" s="1"/>
  <c r="H225" i="3"/>
  <c r="H161" i="3"/>
  <c r="K1318" i="3"/>
  <c r="J1301" i="3"/>
  <c r="K1301" i="3"/>
  <c r="N1301" i="3"/>
  <c r="L1301" i="3"/>
  <c r="L1285" i="3"/>
  <c r="L1280" i="3"/>
  <c r="N1280" i="3"/>
  <c r="J1280" i="3"/>
  <c r="K1280" i="3"/>
  <c r="K1213" i="3"/>
  <c r="N1224" i="3"/>
  <c r="K1224" i="3"/>
  <c r="J1224" i="3"/>
  <c r="L1224" i="3"/>
  <c r="N1170" i="3"/>
  <c r="K1170" i="3"/>
  <c r="J1170" i="3"/>
  <c r="L1170" i="3"/>
  <c r="N1154" i="3"/>
  <c r="K1154" i="3"/>
  <c r="L1154" i="3"/>
  <c r="J1154" i="3"/>
  <c r="L1102" i="3"/>
  <c r="N1102" i="3"/>
  <c r="K1102" i="3"/>
  <c r="J1102" i="3"/>
  <c r="J1074" i="3"/>
  <c r="K1059" i="3"/>
  <c r="L990" i="3"/>
  <c r="N990" i="3"/>
  <c r="K990" i="3"/>
  <c r="J990" i="3"/>
  <c r="L995" i="3"/>
  <c r="N995" i="3"/>
  <c r="K995" i="3"/>
  <c r="J995" i="3"/>
  <c r="N947" i="3"/>
  <c r="K947" i="3"/>
  <c r="L947" i="3"/>
  <c r="J947" i="3"/>
  <c r="L913" i="3"/>
  <c r="J833" i="3"/>
  <c r="L833" i="3"/>
  <c r="N833" i="3"/>
  <c r="K833" i="3"/>
  <c r="N928" i="3"/>
  <c r="K928" i="3"/>
  <c r="J928" i="3"/>
  <c r="L928" i="3"/>
  <c r="J800" i="3"/>
  <c r="L727" i="3"/>
  <c r="J727" i="3"/>
  <c r="N727" i="3"/>
  <c r="K727" i="3"/>
  <c r="L663" i="3"/>
  <c r="J663" i="3"/>
  <c r="N663" i="3"/>
  <c r="K663" i="3"/>
  <c r="J734" i="3"/>
  <c r="J686" i="3"/>
  <c r="K686" i="3"/>
  <c r="N686" i="3"/>
  <c r="L686" i="3"/>
  <c r="L797" i="3"/>
  <c r="N797" i="3"/>
  <c r="K797" i="3"/>
  <c r="J797" i="3"/>
  <c r="N572" i="3"/>
  <c r="K572" i="3"/>
  <c r="J572" i="3"/>
  <c r="L572" i="3"/>
  <c r="N1334" i="3"/>
  <c r="K1334" i="3"/>
  <c r="J1334" i="3"/>
  <c r="L1334" i="3"/>
  <c r="N1281" i="3"/>
  <c r="K1281" i="3"/>
  <c r="J1281" i="3"/>
  <c r="L1281" i="3"/>
  <c r="J1256" i="3"/>
  <c r="N1256" i="3"/>
  <c r="K1256" i="3"/>
  <c r="L1236" i="3"/>
  <c r="N1236" i="3"/>
  <c r="K1236" i="3"/>
  <c r="J1236" i="3"/>
  <c r="J1233" i="3"/>
  <c r="L1233" i="3"/>
  <c r="N1233" i="3"/>
  <c r="K1233" i="3"/>
  <c r="N1150" i="3"/>
  <c r="K1150" i="3"/>
  <c r="L1150" i="3"/>
  <c r="J1150" i="3"/>
  <c r="L1130" i="3"/>
  <c r="K1130" i="3"/>
  <c r="N1130" i="3"/>
  <c r="J1130" i="3"/>
  <c r="N1070" i="3"/>
  <c r="K1070" i="3"/>
  <c r="L1070" i="3"/>
  <c r="J1070" i="3"/>
  <c r="L986" i="3"/>
  <c r="N986" i="3"/>
  <c r="K986" i="3"/>
  <c r="J986" i="3"/>
  <c r="L975" i="3"/>
  <c r="N975" i="3"/>
  <c r="K975" i="3"/>
  <c r="J975" i="3"/>
  <c r="L845" i="3"/>
  <c r="J784" i="3"/>
  <c r="N908" i="3"/>
  <c r="K908" i="3"/>
  <c r="J908" i="3"/>
  <c r="L908" i="3"/>
  <c r="N860" i="3"/>
  <c r="K860" i="3"/>
  <c r="J860" i="3"/>
  <c r="L860" i="3"/>
  <c r="L755" i="3"/>
  <c r="J755" i="3"/>
  <c r="N755" i="3"/>
  <c r="K755" i="3"/>
  <c r="K759" i="3"/>
  <c r="J666" i="3"/>
  <c r="K666" i="3"/>
  <c r="N666" i="3"/>
  <c r="L666" i="3"/>
  <c r="L627" i="3"/>
  <c r="J627" i="3"/>
  <c r="N627" i="3"/>
  <c r="K627" i="3"/>
  <c r="K536" i="3"/>
  <c r="N536" i="3"/>
  <c r="J536" i="3"/>
  <c r="L536" i="3"/>
  <c r="N309" i="3"/>
  <c r="J436" i="3"/>
  <c r="L436" i="3"/>
  <c r="N436" i="3"/>
  <c r="K436" i="3"/>
  <c r="J591" i="3"/>
  <c r="K1330" i="3"/>
  <c r="H1326" i="3"/>
  <c r="M1326" i="3" s="1"/>
  <c r="H1310" i="3"/>
  <c r="M1310" i="3" s="1"/>
  <c r="H1325" i="3"/>
  <c r="M1325" i="3" s="1"/>
  <c r="H1309" i="3"/>
  <c r="M1309" i="3" s="1"/>
  <c r="H1277" i="3"/>
  <c r="M1277" i="3" s="1"/>
  <c r="H1261" i="3"/>
  <c r="M1261" i="3" s="1"/>
  <c r="H1293" i="3"/>
  <c r="M1293" i="3" s="1"/>
  <c r="H1268" i="3"/>
  <c r="M1268" i="3" s="1"/>
  <c r="H1252" i="3"/>
  <c r="M1252" i="3" s="1"/>
  <c r="H1288" i="3"/>
  <c r="M1288" i="3" s="1"/>
  <c r="H1272" i="3"/>
  <c r="M1272" i="3" s="1"/>
  <c r="H1221" i="3"/>
  <c r="M1221" i="3" s="1"/>
  <c r="H1205" i="3"/>
  <c r="M1205" i="3" s="1"/>
  <c r="H1189" i="3"/>
  <c r="M1189" i="3" s="1"/>
  <c r="H1232" i="3"/>
  <c r="M1232" i="3" s="1"/>
  <c r="H1216" i="3"/>
  <c r="M1216" i="3" s="1"/>
  <c r="H1200" i="3"/>
  <c r="M1200" i="3" s="1"/>
  <c r="H1229" i="3"/>
  <c r="M1229" i="3" s="1"/>
  <c r="H1178" i="3"/>
  <c r="M1178" i="3" s="1"/>
  <c r="H1185" i="3"/>
  <c r="M1185" i="3" s="1"/>
  <c r="H1169" i="3"/>
  <c r="M1169" i="3" s="1"/>
  <c r="H1153" i="3"/>
  <c r="M1153" i="3" s="1"/>
  <c r="H1162" i="3"/>
  <c r="M1162" i="3" s="1"/>
  <c r="H1146" i="3"/>
  <c r="M1146" i="3" s="1"/>
  <c r="H1141" i="3"/>
  <c r="M1141" i="3" s="1"/>
  <c r="H1126" i="3"/>
  <c r="M1126" i="3" s="1"/>
  <c r="H1110" i="3"/>
  <c r="M1110" i="3" s="1"/>
  <c r="H1094" i="3"/>
  <c r="M1094" i="3" s="1"/>
  <c r="H1121" i="3"/>
  <c r="M1121" i="3" s="1"/>
  <c r="H1105" i="3"/>
  <c r="M1105" i="3" s="1"/>
  <c r="H1082" i="3"/>
  <c r="M1082" i="3" s="1"/>
  <c r="H1066" i="3"/>
  <c r="M1066" i="3" s="1"/>
  <c r="H1063" i="3"/>
  <c r="M1063" i="3" s="1"/>
  <c r="H1046" i="3"/>
  <c r="M1046" i="3" s="1"/>
  <c r="H1077" i="3"/>
  <c r="M1077" i="3" s="1"/>
  <c r="H1006" i="3"/>
  <c r="M1006" i="3" s="1"/>
  <c r="H1034" i="3"/>
  <c r="M1034" i="3" s="1"/>
  <c r="H1073" i="3"/>
  <c r="M1073" i="3" s="1"/>
  <c r="H1053" i="3"/>
  <c r="M1053" i="3" s="1"/>
  <c r="H1037" i="3"/>
  <c r="M1037" i="3" s="1"/>
  <c r="H998" i="3"/>
  <c r="M998" i="3" s="1"/>
  <c r="H982" i="3"/>
  <c r="M982" i="3" s="1"/>
  <c r="H966" i="3"/>
  <c r="M966" i="3" s="1"/>
  <c r="H1019" i="3"/>
  <c r="M1019" i="3" s="1"/>
  <c r="H1003" i="3"/>
  <c r="M1003" i="3" s="1"/>
  <c r="H987" i="3"/>
  <c r="M987" i="3" s="1"/>
  <c r="H971" i="3"/>
  <c r="M971" i="3" s="1"/>
  <c r="H955" i="3"/>
  <c r="M955" i="3" s="1"/>
  <c r="H939" i="3"/>
  <c r="M939" i="3" s="1"/>
  <c r="H789" i="3"/>
  <c r="M789" i="3" s="1"/>
  <c r="H937" i="3"/>
  <c r="M937" i="3" s="1"/>
  <c r="H921" i="3"/>
  <c r="M921" i="3" s="1"/>
  <c r="H905" i="3"/>
  <c r="M905" i="3" s="1"/>
  <c r="H889" i="3"/>
  <c r="M889" i="3" s="1"/>
  <c r="H873" i="3"/>
  <c r="M873" i="3" s="1"/>
  <c r="H857" i="3"/>
  <c r="M857" i="3" s="1"/>
  <c r="H841" i="3"/>
  <c r="M841" i="3" s="1"/>
  <c r="H825" i="3"/>
  <c r="M825" i="3" s="1"/>
  <c r="H809" i="3"/>
  <c r="M809" i="3" s="1"/>
  <c r="H780" i="3"/>
  <c r="M780" i="3" s="1"/>
  <c r="H936" i="3"/>
  <c r="M936" i="3" s="1"/>
  <c r="H920" i="3"/>
  <c r="M920" i="3" s="1"/>
  <c r="H904" i="3"/>
  <c r="M904" i="3" s="1"/>
  <c r="H888" i="3"/>
  <c r="M888" i="3" s="1"/>
  <c r="H872" i="3"/>
  <c r="M872" i="3" s="1"/>
  <c r="H856" i="3"/>
  <c r="M856" i="3" s="1"/>
  <c r="H840" i="3"/>
  <c r="M840" i="3" s="1"/>
  <c r="H824" i="3"/>
  <c r="M824" i="3" s="1"/>
  <c r="H808" i="3"/>
  <c r="M808" i="3" s="1"/>
  <c r="H622" i="3"/>
  <c r="M622" i="3" s="1"/>
  <c r="H770" i="3"/>
  <c r="M770" i="3" s="1"/>
  <c r="H751" i="3"/>
  <c r="M751" i="3" s="1"/>
  <c r="H735" i="3"/>
  <c r="M735" i="3" s="1"/>
  <c r="H719" i="3"/>
  <c r="M719" i="3" s="1"/>
  <c r="H703" i="3"/>
  <c r="M703" i="3" s="1"/>
  <c r="H687" i="3"/>
  <c r="M687" i="3" s="1"/>
  <c r="H671" i="3"/>
  <c r="M671" i="3" s="1"/>
  <c r="H655" i="3"/>
  <c r="M655" i="3" s="1"/>
  <c r="H639" i="3"/>
  <c r="M639" i="3" s="1"/>
  <c r="H771" i="3"/>
  <c r="M771" i="3" s="1"/>
  <c r="H758" i="3"/>
  <c r="M758" i="3" s="1"/>
  <c r="H742" i="3"/>
  <c r="M742" i="3" s="1"/>
  <c r="H726" i="3"/>
  <c r="M726" i="3" s="1"/>
  <c r="H710" i="3"/>
  <c r="M710" i="3" s="1"/>
  <c r="H694" i="3"/>
  <c r="M694" i="3" s="1"/>
  <c r="H678" i="3"/>
  <c r="M678" i="3" s="1"/>
  <c r="H662" i="3"/>
  <c r="M662" i="3" s="1"/>
  <c r="H646" i="3"/>
  <c r="M646" i="3" s="1"/>
  <c r="H630" i="3"/>
  <c r="M630" i="3" s="1"/>
  <c r="H623" i="3"/>
  <c r="M623" i="3" s="1"/>
  <c r="H612" i="3"/>
  <c r="M612" i="3" s="1"/>
  <c r="H596" i="3"/>
  <c r="M596" i="3" s="1"/>
  <c r="H580" i="3"/>
  <c r="M580" i="3" s="1"/>
  <c r="H564" i="3"/>
  <c r="M564" i="3" s="1"/>
  <c r="H548" i="3"/>
  <c r="M548" i="3" s="1"/>
  <c r="H532" i="3"/>
  <c r="M532" i="3" s="1"/>
  <c r="H516" i="3"/>
  <c r="M516" i="3" s="1"/>
  <c r="H613" i="3"/>
  <c r="M613" i="3" s="1"/>
  <c r="H597" i="3"/>
  <c r="M597" i="3" s="1"/>
  <c r="H581" i="3"/>
  <c r="M581" i="3" s="1"/>
  <c r="H565" i="3"/>
  <c r="M565" i="3" s="1"/>
  <c r="H549" i="3"/>
  <c r="M549" i="3" s="1"/>
  <c r="H353" i="3"/>
  <c r="M353" i="3" s="1"/>
  <c r="H337" i="3"/>
  <c r="M337" i="3" s="1"/>
  <c r="H321" i="3"/>
  <c r="M321" i="3" s="1"/>
  <c r="H305" i="3"/>
  <c r="M305" i="3" s="1"/>
  <c r="H289" i="3"/>
  <c r="M289" i="3" s="1"/>
  <c r="H273" i="3"/>
  <c r="M273" i="3" s="1"/>
  <c r="H496" i="3"/>
  <c r="M496" i="3" s="1"/>
  <c r="H480" i="3"/>
  <c r="M480" i="3" s="1"/>
  <c r="H464" i="3"/>
  <c r="M464" i="3" s="1"/>
  <c r="H448" i="3"/>
  <c r="M448" i="3" s="1"/>
  <c r="H432" i="3"/>
  <c r="M432" i="3" s="1"/>
  <c r="H416" i="3"/>
  <c r="M416" i="3" s="1"/>
  <c r="H400" i="3"/>
  <c r="M400" i="3" s="1"/>
  <c r="H384" i="3"/>
  <c r="M384" i="3" s="1"/>
  <c r="H368" i="3"/>
  <c r="M368" i="3" s="1"/>
  <c r="H352" i="3"/>
  <c r="M352" i="3" s="1"/>
  <c r="H336" i="3"/>
  <c r="M336" i="3" s="1"/>
  <c r="H320" i="3"/>
  <c r="M320" i="3" s="1"/>
  <c r="H304" i="3"/>
  <c r="M304" i="3" s="1"/>
  <c r="H288" i="3"/>
  <c r="M288" i="3" s="1"/>
  <c r="H619" i="3"/>
  <c r="M619" i="3" s="1"/>
  <c r="H603" i="3"/>
  <c r="M603" i="3" s="1"/>
  <c r="H587" i="3"/>
  <c r="M587" i="3" s="1"/>
  <c r="H571" i="3"/>
  <c r="M571" i="3" s="1"/>
  <c r="H555" i="3"/>
  <c r="M555" i="3" s="1"/>
  <c r="H539" i="3"/>
  <c r="M539" i="3" s="1"/>
  <c r="H523" i="3"/>
  <c r="M523" i="3" s="1"/>
  <c r="H501" i="3"/>
  <c r="M501" i="3" s="1"/>
  <c r="H485" i="3"/>
  <c r="M485" i="3" s="1"/>
  <c r="H469" i="3"/>
  <c r="M469" i="3" s="1"/>
  <c r="H453" i="3"/>
  <c r="M453" i="3" s="1"/>
  <c r="H437" i="3"/>
  <c r="M437" i="3" s="1"/>
  <c r="H421" i="3"/>
  <c r="M421" i="3" s="1"/>
  <c r="H405" i="3"/>
  <c r="M405" i="3" s="1"/>
  <c r="H389" i="3"/>
  <c r="M389" i="3" s="1"/>
  <c r="H373" i="3"/>
  <c r="M373" i="3" s="1"/>
  <c r="H357" i="3"/>
  <c r="M357" i="3" s="1"/>
  <c r="H204" i="3"/>
  <c r="M204" i="3" s="1"/>
  <c r="H196" i="3"/>
  <c r="M196" i="3" s="1"/>
  <c r="H189" i="3"/>
  <c r="M189" i="3" s="1"/>
  <c r="H173" i="3"/>
  <c r="M173" i="3" s="1"/>
  <c r="H157" i="3"/>
  <c r="M157" i="3" s="1"/>
  <c r="H269" i="3"/>
  <c r="M269" i="3" s="1"/>
  <c r="H253" i="3"/>
  <c r="M253" i="3" s="1"/>
  <c r="H237" i="3"/>
  <c r="M237" i="3" s="1"/>
  <c r="H221" i="3"/>
  <c r="M221" i="3" s="1"/>
  <c r="H264" i="3"/>
  <c r="M264" i="3" s="1"/>
  <c r="H248" i="3"/>
  <c r="M248" i="3" s="1"/>
  <c r="H232" i="3"/>
  <c r="M232" i="3" s="1"/>
  <c r="H216" i="3"/>
  <c r="M216" i="3" s="1"/>
  <c r="H205" i="3"/>
  <c r="M205" i="3" s="1"/>
  <c r="H152" i="3"/>
  <c r="M152" i="3" s="1"/>
  <c r="H136" i="3"/>
  <c r="M136" i="3" s="1"/>
  <c r="H116" i="3"/>
  <c r="M116" i="3" s="1"/>
  <c r="H100" i="3"/>
  <c r="M100" i="3" s="1"/>
  <c r="H84" i="3"/>
  <c r="M84" i="3" s="1"/>
  <c r="H68" i="3"/>
  <c r="M68" i="3" s="1"/>
  <c r="H52" i="3"/>
  <c r="M52" i="3" s="1"/>
  <c r="H32" i="3"/>
  <c r="M32" i="3" s="1"/>
  <c r="H4" i="3"/>
  <c r="M4" i="3" s="1"/>
  <c r="H147" i="3"/>
  <c r="M147" i="3" s="1"/>
  <c r="H131" i="3"/>
  <c r="M131" i="3" s="1"/>
  <c r="H115" i="3"/>
  <c r="M115" i="3" s="1"/>
  <c r="H99" i="3"/>
  <c r="M99" i="3" s="1"/>
  <c r="H83" i="3"/>
  <c r="M83" i="3" s="1"/>
  <c r="H67" i="3"/>
  <c r="M67" i="3" s="1"/>
  <c r="H51" i="3"/>
  <c r="M51" i="3" s="1"/>
  <c r="H35" i="3"/>
  <c r="M35" i="3" s="1"/>
  <c r="H19" i="3"/>
  <c r="M19" i="3" s="1"/>
  <c r="N1208" i="3"/>
  <c r="K1177" i="3"/>
  <c r="L1138" i="3"/>
  <c r="K1138" i="3"/>
  <c r="J1138" i="3"/>
  <c r="N1138" i="3"/>
  <c r="L1113" i="3"/>
  <c r="N1113" i="3"/>
  <c r="K1113" i="3"/>
  <c r="J1113" i="3"/>
  <c r="L1093" i="3"/>
  <c r="J1093" i="3"/>
  <c r="N1093" i="3"/>
  <c r="K1093" i="3"/>
  <c r="K1026" i="3"/>
  <c r="J1029" i="3"/>
  <c r="L1029" i="3"/>
  <c r="K1029" i="3"/>
  <c r="N1029" i="3"/>
  <c r="L1011" i="3"/>
  <c r="N1011" i="3"/>
  <c r="J1011" i="3"/>
  <c r="K1011" i="3"/>
  <c r="J897" i="3"/>
  <c r="J849" i="3"/>
  <c r="L849" i="3"/>
  <c r="N849" i="3"/>
  <c r="K849" i="3"/>
  <c r="L944" i="3"/>
  <c r="K944" i="3"/>
  <c r="N944" i="3"/>
  <c r="J944" i="3"/>
  <c r="J896" i="3"/>
  <c r="L848" i="3"/>
  <c r="J762" i="3"/>
  <c r="K762" i="3"/>
  <c r="N762" i="3"/>
  <c r="L695" i="3"/>
  <c r="J695" i="3"/>
  <c r="N695" i="3"/>
  <c r="K695" i="3"/>
  <c r="L631" i="3"/>
  <c r="J631" i="3"/>
  <c r="N631" i="3"/>
  <c r="K631" i="3"/>
  <c r="N654" i="3"/>
  <c r="J604" i="3"/>
  <c r="J540" i="3"/>
  <c r="L1329" i="3"/>
  <c r="N1329" i="3"/>
  <c r="K1329" i="3"/>
  <c r="J1329" i="3"/>
  <c r="L1249" i="3"/>
  <c r="N1249" i="3"/>
  <c r="K1249" i="3"/>
  <c r="J1249" i="3"/>
  <c r="L1292" i="3"/>
  <c r="N1292" i="3"/>
  <c r="K1292" i="3"/>
  <c r="J1292" i="3"/>
  <c r="K1193" i="3"/>
  <c r="J1204" i="3"/>
  <c r="K1204" i="3"/>
  <c r="N1204" i="3"/>
  <c r="L1204" i="3"/>
  <c r="J1173" i="3"/>
  <c r="L1188" i="3"/>
  <c r="N1188" i="3"/>
  <c r="K1188" i="3"/>
  <c r="J1188" i="3"/>
  <c r="L1086" i="3"/>
  <c r="N1086" i="3"/>
  <c r="K1086" i="3"/>
  <c r="J1086" i="3"/>
  <c r="L1089" i="3"/>
  <c r="J1089" i="3"/>
  <c r="N1089" i="3"/>
  <c r="K1089" i="3"/>
  <c r="J1038" i="3"/>
  <c r="N1057" i="3"/>
  <c r="K1057" i="3"/>
  <c r="J1057" i="3"/>
  <c r="L1057" i="3"/>
  <c r="J1025" i="3"/>
  <c r="L1025" i="3"/>
  <c r="K1025" i="3"/>
  <c r="N1025" i="3"/>
  <c r="L959" i="3"/>
  <c r="N959" i="3"/>
  <c r="K959" i="3"/>
  <c r="J959" i="3"/>
  <c r="L793" i="3"/>
  <c r="N793" i="3"/>
  <c r="K793" i="3"/>
  <c r="J793" i="3"/>
  <c r="L909" i="3"/>
  <c r="J861" i="3"/>
  <c r="L861" i="3"/>
  <c r="N861" i="3"/>
  <c r="K861" i="3"/>
  <c r="N924" i="3"/>
  <c r="N876" i="3"/>
  <c r="K876" i="3"/>
  <c r="J876" i="3"/>
  <c r="L876" i="3"/>
  <c r="J774" i="3"/>
  <c r="L774" i="3"/>
  <c r="K774" i="3"/>
  <c r="N774" i="3"/>
  <c r="L723" i="3"/>
  <c r="J723" i="3"/>
  <c r="N723" i="3"/>
  <c r="K723" i="3"/>
  <c r="K675" i="3"/>
  <c r="L775" i="3"/>
  <c r="N775" i="3"/>
  <c r="K775" i="3"/>
  <c r="J775" i="3"/>
  <c r="N682" i="3"/>
  <c r="J634" i="3"/>
  <c r="K634" i="3"/>
  <c r="N634" i="3"/>
  <c r="L634" i="3"/>
  <c r="N552" i="3"/>
  <c r="K552" i="3"/>
  <c r="J552" i="3"/>
  <c r="L552" i="3"/>
  <c r="L617" i="3"/>
  <c r="J617" i="3"/>
  <c r="N617" i="3"/>
  <c r="K617" i="3"/>
  <c r="J569" i="3"/>
  <c r="L341" i="3"/>
  <c r="J341" i="3"/>
  <c r="N341" i="3"/>
  <c r="K341" i="3"/>
  <c r="J277" i="3"/>
  <c r="J324" i="3"/>
  <c r="J276" i="3"/>
  <c r="K276" i="3"/>
  <c r="N276" i="3"/>
  <c r="L276" i="3"/>
  <c r="J527" i="3"/>
  <c r="N527" i="3"/>
  <c r="L527" i="3"/>
  <c r="L473" i="3"/>
  <c r="K441" i="3"/>
  <c r="L1337" i="3"/>
  <c r="N1337" i="3"/>
  <c r="K1337" i="3"/>
  <c r="J1337" i="3"/>
  <c r="H1322" i="3"/>
  <c r="M1322" i="3" s="1"/>
  <c r="H1306" i="3"/>
  <c r="M1306" i="3" s="1"/>
  <c r="H1305" i="3"/>
  <c r="M1305" i="3" s="1"/>
  <c r="H1273" i="3"/>
  <c r="M1273" i="3" s="1"/>
  <c r="H1257" i="3"/>
  <c r="M1257" i="3" s="1"/>
  <c r="H1289" i="3"/>
  <c r="M1289" i="3" s="1"/>
  <c r="H1264" i="3"/>
  <c r="M1264" i="3" s="1"/>
  <c r="H1248" i="3"/>
  <c r="M1248" i="3" s="1"/>
  <c r="H1284" i="3"/>
  <c r="M1284" i="3" s="1"/>
  <c r="H1245" i="3"/>
  <c r="M1245" i="3" s="1"/>
  <c r="H1217" i="3"/>
  <c r="M1217" i="3" s="1"/>
  <c r="H1201" i="3"/>
  <c r="M1201" i="3" s="1"/>
  <c r="H1244" i="3"/>
  <c r="M1244" i="3" s="1"/>
  <c r="H1228" i="3"/>
  <c r="M1228" i="3" s="1"/>
  <c r="H1212" i="3"/>
  <c r="M1212" i="3" s="1"/>
  <c r="H1196" i="3"/>
  <c r="M1196" i="3" s="1"/>
  <c r="H1225" i="3"/>
  <c r="M1225" i="3" s="1"/>
  <c r="H1174" i="3"/>
  <c r="M1174" i="3" s="1"/>
  <c r="H1181" i="3"/>
  <c r="M1181" i="3" s="1"/>
  <c r="H1165" i="3"/>
  <c r="M1165" i="3" s="1"/>
  <c r="H1149" i="3"/>
  <c r="M1149" i="3" s="1"/>
  <c r="H1158" i="3"/>
  <c r="M1158" i="3" s="1"/>
  <c r="H1142" i="3"/>
  <c r="M1142" i="3" s="1"/>
  <c r="H1137" i="3"/>
  <c r="M1137" i="3" s="1"/>
  <c r="H1122" i="3"/>
  <c r="M1122" i="3" s="1"/>
  <c r="H1106" i="3"/>
  <c r="M1106" i="3" s="1"/>
  <c r="H1090" i="3"/>
  <c r="M1090" i="3" s="1"/>
  <c r="H1117" i="3"/>
  <c r="M1117" i="3" s="1"/>
  <c r="H1101" i="3"/>
  <c r="M1101" i="3" s="1"/>
  <c r="H1078" i="3"/>
  <c r="M1078" i="3" s="1"/>
  <c r="H1062" i="3"/>
  <c r="M1062" i="3" s="1"/>
  <c r="H1058" i="3"/>
  <c r="M1058" i="3" s="1"/>
  <c r="H1042" i="3"/>
  <c r="M1042" i="3" s="1"/>
  <c r="H1018" i="3"/>
  <c r="M1018" i="3" s="1"/>
  <c r="H1002" i="3"/>
  <c r="M1002" i="3" s="1"/>
  <c r="H1030" i="3"/>
  <c r="M1030" i="3" s="1"/>
  <c r="H1069" i="3"/>
  <c r="M1069" i="3" s="1"/>
  <c r="H1049" i="3"/>
  <c r="M1049" i="3" s="1"/>
  <c r="H1033" i="3"/>
  <c r="M1033" i="3" s="1"/>
  <c r="H994" i="3"/>
  <c r="M994" i="3" s="1"/>
  <c r="H978" i="3"/>
  <c r="M978" i="3" s="1"/>
  <c r="H962" i="3"/>
  <c r="M962" i="3" s="1"/>
  <c r="H1015" i="3"/>
  <c r="M1015" i="3" s="1"/>
  <c r="H999" i="3"/>
  <c r="M999" i="3" s="1"/>
  <c r="H983" i="3"/>
  <c r="M983" i="3" s="1"/>
  <c r="H967" i="3"/>
  <c r="M967" i="3" s="1"/>
  <c r="H951" i="3"/>
  <c r="M951" i="3" s="1"/>
  <c r="H950" i="3"/>
  <c r="M950" i="3" s="1"/>
  <c r="H785" i="3"/>
  <c r="M785" i="3" s="1"/>
  <c r="H933" i="3"/>
  <c r="M933" i="3" s="1"/>
  <c r="H917" i="3"/>
  <c r="M917" i="3" s="1"/>
  <c r="H901" i="3"/>
  <c r="M901" i="3" s="1"/>
  <c r="H885" i="3"/>
  <c r="M885" i="3" s="1"/>
  <c r="H869" i="3"/>
  <c r="M869" i="3" s="1"/>
  <c r="H853" i="3"/>
  <c r="M853" i="3" s="1"/>
  <c r="H837" i="3"/>
  <c r="M837" i="3" s="1"/>
  <c r="H821" i="3"/>
  <c r="M821" i="3" s="1"/>
  <c r="H792" i="3"/>
  <c r="M792" i="3" s="1"/>
  <c r="H948" i="3"/>
  <c r="M948" i="3" s="1"/>
  <c r="H932" i="3"/>
  <c r="M932" i="3" s="1"/>
  <c r="H916" i="3"/>
  <c r="M916" i="3" s="1"/>
  <c r="H900" i="3"/>
  <c r="M900" i="3" s="1"/>
  <c r="H884" i="3"/>
  <c r="M884" i="3" s="1"/>
  <c r="H868" i="3"/>
  <c r="M868" i="3" s="1"/>
  <c r="H852" i="3"/>
  <c r="M852" i="3" s="1"/>
  <c r="H836" i="3"/>
  <c r="M836" i="3" s="1"/>
  <c r="H820" i="3"/>
  <c r="M820" i="3" s="1"/>
  <c r="H804" i="3"/>
  <c r="M804" i="3" s="1"/>
  <c r="H801" i="3"/>
  <c r="M801" i="3" s="1"/>
  <c r="H766" i="3"/>
  <c r="M766" i="3" s="1"/>
  <c r="H747" i="3"/>
  <c r="M747" i="3" s="1"/>
  <c r="H731" i="3"/>
  <c r="M731" i="3" s="1"/>
  <c r="H715" i="3"/>
  <c r="M715" i="3" s="1"/>
  <c r="H699" i="3"/>
  <c r="M699" i="3" s="1"/>
  <c r="H683" i="3"/>
  <c r="M683" i="3" s="1"/>
  <c r="H667" i="3"/>
  <c r="M667" i="3" s="1"/>
  <c r="H651" i="3"/>
  <c r="M651" i="3" s="1"/>
  <c r="H635" i="3"/>
  <c r="M635" i="3" s="1"/>
  <c r="H767" i="3"/>
  <c r="M767" i="3" s="1"/>
  <c r="H754" i="3"/>
  <c r="M754" i="3" s="1"/>
  <c r="H738" i="3"/>
  <c r="M738" i="3" s="1"/>
  <c r="H722" i="3"/>
  <c r="M722" i="3" s="1"/>
  <c r="H706" i="3"/>
  <c r="M706" i="3" s="1"/>
  <c r="H690" i="3"/>
  <c r="M690" i="3" s="1"/>
  <c r="H674" i="3"/>
  <c r="M674" i="3" s="1"/>
  <c r="H658" i="3"/>
  <c r="M658" i="3" s="1"/>
  <c r="H642" i="3"/>
  <c r="M642" i="3" s="1"/>
  <c r="H626" i="3"/>
  <c r="M626" i="3" s="1"/>
  <c r="H805" i="3"/>
  <c r="M805" i="3" s="1"/>
  <c r="H608" i="3"/>
  <c r="M608" i="3" s="1"/>
  <c r="H592" i="3"/>
  <c r="M592" i="3" s="1"/>
  <c r="H576" i="3"/>
  <c r="M576" i="3" s="1"/>
  <c r="H560" i="3"/>
  <c r="M560" i="3" s="1"/>
  <c r="H544" i="3"/>
  <c r="M544" i="3" s="1"/>
  <c r="H528" i="3"/>
  <c r="M528" i="3" s="1"/>
  <c r="H512" i="3"/>
  <c r="M512" i="3" s="1"/>
  <c r="H609" i="3"/>
  <c r="M609" i="3" s="1"/>
  <c r="H593" i="3"/>
  <c r="M593" i="3" s="1"/>
  <c r="H577" i="3"/>
  <c r="M577" i="3" s="1"/>
  <c r="H561" i="3"/>
  <c r="M561" i="3" s="1"/>
  <c r="H545" i="3"/>
  <c r="M545" i="3" s="1"/>
  <c r="H349" i="3"/>
  <c r="M349" i="3" s="1"/>
  <c r="H333" i="3"/>
  <c r="M333" i="3" s="1"/>
  <c r="H317" i="3"/>
  <c r="M317" i="3" s="1"/>
  <c r="H301" i="3"/>
  <c r="M301" i="3" s="1"/>
  <c r="H285" i="3"/>
  <c r="M285" i="3" s="1"/>
  <c r="H508" i="3"/>
  <c r="M508" i="3" s="1"/>
  <c r="H492" i="3"/>
  <c r="M492" i="3" s="1"/>
  <c r="H476" i="3"/>
  <c r="M476" i="3" s="1"/>
  <c r="H460" i="3"/>
  <c r="M460" i="3" s="1"/>
  <c r="H444" i="3"/>
  <c r="M444" i="3" s="1"/>
  <c r="H428" i="3"/>
  <c r="M428" i="3" s="1"/>
  <c r="H412" i="3"/>
  <c r="M412" i="3" s="1"/>
  <c r="H396" i="3"/>
  <c r="M396" i="3" s="1"/>
  <c r="H380" i="3"/>
  <c r="M380" i="3" s="1"/>
  <c r="H364" i="3"/>
  <c r="M364" i="3" s="1"/>
  <c r="H348" i="3"/>
  <c r="M348" i="3" s="1"/>
  <c r="H332" i="3"/>
  <c r="M332" i="3" s="1"/>
  <c r="H316" i="3"/>
  <c r="M316" i="3" s="1"/>
  <c r="H300" i="3"/>
  <c r="M300" i="3" s="1"/>
  <c r="H284" i="3"/>
  <c r="M284" i="3" s="1"/>
  <c r="H615" i="3"/>
  <c r="M615" i="3" s="1"/>
  <c r="H599" i="3"/>
  <c r="M599" i="3" s="1"/>
  <c r="H583" i="3"/>
  <c r="M583" i="3" s="1"/>
  <c r="H567" i="3"/>
  <c r="M567" i="3" s="1"/>
  <c r="H551" i="3"/>
  <c r="M551" i="3" s="1"/>
  <c r="H535" i="3"/>
  <c r="M535" i="3" s="1"/>
  <c r="H519" i="3"/>
  <c r="M519" i="3" s="1"/>
  <c r="H497" i="3"/>
  <c r="M497" i="3" s="1"/>
  <c r="H481" i="3"/>
  <c r="M481" i="3" s="1"/>
  <c r="H465" i="3"/>
  <c r="M465" i="3" s="1"/>
  <c r="H449" i="3"/>
  <c r="M449" i="3" s="1"/>
  <c r="H433" i="3"/>
  <c r="M433" i="3" s="1"/>
  <c r="H417" i="3"/>
  <c r="M417" i="3" s="1"/>
  <c r="H401" i="3"/>
  <c r="M401" i="3" s="1"/>
  <c r="H385" i="3"/>
  <c r="M385" i="3" s="1"/>
  <c r="H369" i="3"/>
  <c r="M369" i="3" s="1"/>
  <c r="H185" i="3"/>
  <c r="M185" i="3" s="1"/>
  <c r="H169" i="3"/>
  <c r="M169" i="3" s="1"/>
  <c r="H265" i="3"/>
  <c r="M265" i="3" s="1"/>
  <c r="H249" i="3"/>
  <c r="M249" i="3" s="1"/>
  <c r="H233" i="3"/>
  <c r="M233" i="3" s="1"/>
  <c r="H217" i="3"/>
  <c r="M217" i="3" s="1"/>
  <c r="H260" i="3"/>
  <c r="M260" i="3" s="1"/>
  <c r="H244" i="3"/>
  <c r="M244" i="3" s="1"/>
  <c r="H228" i="3"/>
  <c r="M228" i="3" s="1"/>
  <c r="H212" i="3"/>
  <c r="M212" i="3" s="1"/>
  <c r="H44" i="3"/>
  <c r="M44" i="3" s="1"/>
  <c r="H148" i="3"/>
  <c r="M148" i="3" s="1"/>
  <c r="H132" i="3"/>
  <c r="M132" i="3" s="1"/>
  <c r="H112" i="3"/>
  <c r="M112" i="3" s="1"/>
  <c r="H96" i="3"/>
  <c r="M96" i="3" s="1"/>
  <c r="H80" i="3"/>
  <c r="M80" i="3" s="1"/>
  <c r="H64" i="3"/>
  <c r="M64" i="3" s="1"/>
  <c r="H48" i="3"/>
  <c r="M48" i="3" s="1"/>
  <c r="H28" i="3"/>
  <c r="M28" i="3" s="1"/>
  <c r="H128" i="3"/>
  <c r="M128" i="3" s="1"/>
  <c r="H143" i="3"/>
  <c r="M143" i="3" s="1"/>
  <c r="H127" i="3"/>
  <c r="M127" i="3" s="1"/>
  <c r="H111" i="3"/>
  <c r="M111" i="3" s="1"/>
  <c r="H95" i="3"/>
  <c r="M95" i="3" s="1"/>
  <c r="H79" i="3"/>
  <c r="M79" i="3" s="1"/>
  <c r="H63" i="3"/>
  <c r="M63" i="3" s="1"/>
  <c r="H47" i="3"/>
  <c r="M47" i="3" s="1"/>
  <c r="H31" i="3"/>
  <c r="M31" i="3" s="1"/>
  <c r="L1333" i="3"/>
  <c r="N1333" i="3"/>
  <c r="K1333" i="3"/>
  <c r="J1333" i="3"/>
  <c r="L1269" i="3"/>
  <c r="N1269" i="3"/>
  <c r="K1269" i="3"/>
  <c r="J1269" i="3"/>
  <c r="J1260" i="3"/>
  <c r="N1260" i="3"/>
  <c r="L1260" i="3"/>
  <c r="K1260" i="3"/>
  <c r="N1296" i="3"/>
  <c r="L1296" i="3"/>
  <c r="K1296" i="3"/>
  <c r="J1296" i="3"/>
  <c r="N1240" i="3"/>
  <c r="N1186" i="3"/>
  <c r="K1186" i="3"/>
  <c r="J1186" i="3"/>
  <c r="L1186" i="3"/>
  <c r="L1161" i="3"/>
  <c r="J1161" i="3"/>
  <c r="K1161" i="3"/>
  <c r="N1161" i="3"/>
  <c r="J1133" i="3"/>
  <c r="L1133" i="3"/>
  <c r="K1133" i="3"/>
  <c r="N1133" i="3"/>
  <c r="N1097" i="3"/>
  <c r="L1085" i="3"/>
  <c r="J1085" i="3"/>
  <c r="K1085" i="3"/>
  <c r="N1085" i="3"/>
  <c r="L1065" i="3"/>
  <c r="J1065" i="3"/>
  <c r="K1065" i="3"/>
  <c r="N1065" i="3"/>
  <c r="L974" i="3"/>
  <c r="N974" i="3"/>
  <c r="K974" i="3"/>
  <c r="J974" i="3"/>
  <c r="N979" i="3"/>
  <c r="L781" i="3"/>
  <c r="N781" i="3"/>
  <c r="K781" i="3"/>
  <c r="J781" i="3"/>
  <c r="J881" i="3"/>
  <c r="L881" i="3"/>
  <c r="N881" i="3"/>
  <c r="K881" i="3"/>
  <c r="J817" i="3"/>
  <c r="L817" i="3"/>
  <c r="N817" i="3"/>
  <c r="K817" i="3"/>
  <c r="K912" i="3"/>
  <c r="K832" i="3"/>
  <c r="L778" i="3"/>
  <c r="K778" i="3"/>
  <c r="J778" i="3"/>
  <c r="N778" i="3"/>
  <c r="L711" i="3"/>
  <c r="J711" i="3"/>
  <c r="N711" i="3"/>
  <c r="K711" i="3"/>
  <c r="J647" i="3"/>
  <c r="K750" i="3"/>
  <c r="K670" i="3"/>
  <c r="N620" i="3"/>
  <c r="K620" i="3"/>
  <c r="J620" i="3"/>
  <c r="L620" i="3"/>
  <c r="N556" i="3"/>
  <c r="K556" i="3"/>
  <c r="J556" i="3"/>
  <c r="L556" i="3"/>
  <c r="L621" i="3"/>
  <c r="J621" i="3"/>
  <c r="N621" i="3"/>
  <c r="K621" i="3"/>
  <c r="L605" i="3"/>
  <c r="J605" i="3"/>
  <c r="N605" i="3"/>
  <c r="K605" i="3"/>
  <c r="L589" i="3"/>
  <c r="J589" i="3"/>
  <c r="N589" i="3"/>
  <c r="K589" i="3"/>
  <c r="L573" i="3"/>
  <c r="J573" i="3"/>
  <c r="N573" i="3"/>
  <c r="K573" i="3"/>
  <c r="L557" i="3"/>
  <c r="J557" i="3"/>
  <c r="N557" i="3"/>
  <c r="K557" i="3"/>
  <c r="L509" i="3"/>
  <c r="N509" i="3"/>
  <c r="K509" i="3"/>
  <c r="J509" i="3"/>
  <c r="L345" i="3"/>
  <c r="J345" i="3"/>
  <c r="N345" i="3"/>
  <c r="K345" i="3"/>
  <c r="L329" i="3"/>
  <c r="J329" i="3"/>
  <c r="N329" i="3"/>
  <c r="K329" i="3"/>
  <c r="L313" i="3"/>
  <c r="J313" i="3"/>
  <c r="N313" i="3"/>
  <c r="K313" i="3"/>
  <c r="L297" i="3"/>
  <c r="J297" i="3"/>
  <c r="N297" i="3"/>
  <c r="K297" i="3"/>
  <c r="L281" i="3"/>
  <c r="J281" i="3"/>
  <c r="N281" i="3"/>
  <c r="K281" i="3"/>
  <c r="L488" i="3"/>
  <c r="J472" i="3"/>
  <c r="L472" i="3"/>
  <c r="N472" i="3"/>
  <c r="K472" i="3"/>
  <c r="J456" i="3"/>
  <c r="L456" i="3"/>
  <c r="N456" i="3"/>
  <c r="K456" i="3"/>
  <c r="J440" i="3"/>
  <c r="L440" i="3"/>
  <c r="N440" i="3"/>
  <c r="K440" i="3"/>
  <c r="J408" i="3"/>
  <c r="L408" i="3"/>
  <c r="N408" i="3"/>
  <c r="K408" i="3"/>
  <c r="L392" i="3"/>
  <c r="J376" i="3"/>
  <c r="L376" i="3"/>
  <c r="N376" i="3"/>
  <c r="K376" i="3"/>
  <c r="J344" i="3"/>
  <c r="K344" i="3"/>
  <c r="N344" i="3"/>
  <c r="L344" i="3"/>
  <c r="K328" i="3"/>
  <c r="K312" i="3"/>
  <c r="J296" i="3"/>
  <c r="K296" i="3"/>
  <c r="N296" i="3"/>
  <c r="L296" i="3"/>
  <c r="N280" i="3"/>
  <c r="J611" i="3"/>
  <c r="L611" i="3"/>
  <c r="K611" i="3"/>
  <c r="N611" i="3"/>
  <c r="J595" i="3"/>
  <c r="L595" i="3"/>
  <c r="K595" i="3"/>
  <c r="N595" i="3"/>
  <c r="K579" i="3"/>
  <c r="J563" i="3"/>
  <c r="L563" i="3"/>
  <c r="K563" i="3"/>
  <c r="N563" i="3"/>
  <c r="L547" i="3"/>
  <c r="J531" i="3"/>
  <c r="N531" i="3"/>
  <c r="L531" i="3"/>
  <c r="K531" i="3"/>
  <c r="J515" i="3"/>
  <c r="N515" i="3"/>
  <c r="L515" i="3"/>
  <c r="K515" i="3"/>
  <c r="L493" i="3"/>
  <c r="N493" i="3"/>
  <c r="K493" i="3"/>
  <c r="J493" i="3"/>
  <c r="N477" i="3"/>
  <c r="L461" i="3"/>
  <c r="N461" i="3"/>
  <c r="K461" i="3"/>
  <c r="J461" i="3"/>
  <c r="L445" i="3"/>
  <c r="N445" i="3"/>
  <c r="K445" i="3"/>
  <c r="J445" i="3"/>
  <c r="L429" i="3"/>
  <c r="N429" i="3"/>
  <c r="K429" i="3"/>
  <c r="J429" i="3"/>
  <c r="L397" i="3"/>
  <c r="N397" i="3"/>
  <c r="K397" i="3"/>
  <c r="J397" i="3"/>
  <c r="J381" i="3"/>
  <c r="N365" i="3"/>
  <c r="N200" i="3"/>
  <c r="J192" i="3"/>
  <c r="N192" i="3"/>
  <c r="L192" i="3"/>
  <c r="K192" i="3"/>
  <c r="H181" i="3"/>
  <c r="M181" i="3" s="1"/>
  <c r="H165" i="3"/>
  <c r="M165" i="3" s="1"/>
  <c r="H261" i="3"/>
  <c r="M261" i="3" s="1"/>
  <c r="H245" i="3"/>
  <c r="M245" i="3" s="1"/>
  <c r="H229" i="3"/>
  <c r="M229" i="3" s="1"/>
  <c r="H213" i="3"/>
  <c r="M213" i="3" s="1"/>
  <c r="H272" i="3"/>
  <c r="M272" i="3" s="1"/>
  <c r="H256" i="3"/>
  <c r="M256" i="3" s="1"/>
  <c r="H240" i="3"/>
  <c r="M240" i="3" s="1"/>
  <c r="H224" i="3"/>
  <c r="M224" i="3" s="1"/>
  <c r="H209" i="3"/>
  <c r="M209" i="3" s="1"/>
  <c r="H201" i="3"/>
  <c r="M201" i="3" s="1"/>
  <c r="H193" i="3"/>
  <c r="M193" i="3" s="1"/>
  <c r="H1336" i="3"/>
  <c r="M1336" i="3" s="1"/>
  <c r="H1332" i="3"/>
  <c r="M1332" i="3" s="1"/>
  <c r="H1328" i="3"/>
  <c r="M1328" i="3" s="1"/>
  <c r="H1335" i="3"/>
  <c r="M1335" i="3" s="1"/>
  <c r="H1331" i="3"/>
  <c r="M1331" i="3" s="1"/>
  <c r="H1327" i="3"/>
  <c r="M1327" i="3" s="1"/>
  <c r="H1295" i="3"/>
  <c r="M1295" i="3" s="1"/>
  <c r="H1291" i="3"/>
  <c r="M1291" i="3" s="1"/>
  <c r="H1287" i="3"/>
  <c r="M1287" i="3" s="1"/>
  <c r="H1283" i="3"/>
  <c r="M1283" i="3" s="1"/>
  <c r="H1279" i="3"/>
  <c r="M1279" i="3" s="1"/>
  <c r="H1275" i="3"/>
  <c r="M1275" i="3" s="1"/>
  <c r="H1271" i="3"/>
  <c r="M1271" i="3" s="1"/>
  <c r="H1324" i="3"/>
  <c r="M1324" i="3" s="1"/>
  <c r="H1320" i="3"/>
  <c r="M1320" i="3" s="1"/>
  <c r="H1316" i="3"/>
  <c r="M1316" i="3" s="1"/>
  <c r="H1312" i="3"/>
  <c r="M1312" i="3" s="1"/>
  <c r="H1308" i="3"/>
  <c r="M1308" i="3" s="1"/>
  <c r="H1304" i="3"/>
  <c r="M1304" i="3" s="1"/>
  <c r="H1300" i="3"/>
  <c r="M1300" i="3" s="1"/>
  <c r="H1294" i="3"/>
  <c r="M1294" i="3" s="1"/>
  <c r="H1290" i="3"/>
  <c r="M1290" i="3" s="1"/>
  <c r="H1286" i="3"/>
  <c r="M1286" i="3" s="1"/>
  <c r="H1282" i="3"/>
  <c r="M1282" i="3" s="1"/>
  <c r="H1323" i="3"/>
  <c r="M1323" i="3" s="1"/>
  <c r="H1319" i="3"/>
  <c r="M1319" i="3" s="1"/>
  <c r="H1315" i="3"/>
  <c r="M1315" i="3" s="1"/>
  <c r="H1311" i="3"/>
  <c r="M1311" i="3" s="1"/>
  <c r="H1307" i="3"/>
  <c r="M1307" i="3" s="1"/>
  <c r="H1303" i="3"/>
  <c r="M1303" i="3" s="1"/>
  <c r="H1299" i="3"/>
  <c r="M1299" i="3" s="1"/>
  <c r="H1278" i="3"/>
  <c r="M1278" i="3" s="1"/>
  <c r="H1274" i="3"/>
  <c r="M1274" i="3" s="1"/>
  <c r="H1267" i="3"/>
  <c r="M1267" i="3" s="1"/>
  <c r="H1263" i="3"/>
  <c r="M1263" i="3" s="1"/>
  <c r="H1259" i="3"/>
  <c r="M1259" i="3" s="1"/>
  <c r="H1255" i="3"/>
  <c r="M1255" i="3" s="1"/>
  <c r="H1251" i="3"/>
  <c r="M1251" i="3" s="1"/>
  <c r="H1247" i="3"/>
  <c r="M1247" i="3" s="1"/>
  <c r="H1243" i="3"/>
  <c r="M1243" i="3" s="1"/>
  <c r="H1239" i="3"/>
  <c r="M1239" i="3" s="1"/>
  <c r="H1235" i="3"/>
  <c r="M1235" i="3" s="1"/>
  <c r="H1246" i="3"/>
  <c r="M1246" i="3" s="1"/>
  <c r="H1242" i="3"/>
  <c r="M1242" i="3" s="1"/>
  <c r="H1238" i="3"/>
  <c r="M1238" i="3" s="1"/>
  <c r="H1234" i="3"/>
  <c r="M1234" i="3" s="1"/>
  <c r="H1230" i="3"/>
  <c r="M1230" i="3" s="1"/>
  <c r="H1226" i="3"/>
  <c r="M1226" i="3" s="1"/>
  <c r="H1270" i="3"/>
  <c r="M1270" i="3" s="1"/>
  <c r="H1266" i="3"/>
  <c r="M1266" i="3" s="1"/>
  <c r="H1262" i="3"/>
  <c r="M1262" i="3" s="1"/>
  <c r="H1258" i="3"/>
  <c r="M1258" i="3" s="1"/>
  <c r="H1254" i="3"/>
  <c r="M1254" i="3" s="1"/>
  <c r="H1250" i="3"/>
  <c r="M1250" i="3" s="1"/>
  <c r="H1231" i="3"/>
  <c r="M1231" i="3" s="1"/>
  <c r="H1227" i="3"/>
  <c r="M1227" i="3" s="1"/>
  <c r="H1184" i="3"/>
  <c r="M1184" i="3" s="1"/>
  <c r="H1180" i="3"/>
  <c r="M1180" i="3" s="1"/>
  <c r="H1176" i="3"/>
  <c r="M1176" i="3" s="1"/>
  <c r="H1172" i="3"/>
  <c r="M1172" i="3" s="1"/>
  <c r="H1168" i="3"/>
  <c r="M1168" i="3" s="1"/>
  <c r="H1164" i="3"/>
  <c r="M1164" i="3" s="1"/>
  <c r="H1160" i="3"/>
  <c r="M1160" i="3" s="1"/>
  <c r="H1156" i="3"/>
  <c r="M1156" i="3" s="1"/>
  <c r="H1152" i="3"/>
  <c r="M1152" i="3" s="1"/>
  <c r="H1148" i="3"/>
  <c r="M1148" i="3" s="1"/>
  <c r="H1144" i="3"/>
  <c r="M1144" i="3" s="1"/>
  <c r="H1223" i="3"/>
  <c r="M1223" i="3" s="1"/>
  <c r="H1219" i="3"/>
  <c r="M1219" i="3" s="1"/>
  <c r="H1215" i="3"/>
  <c r="M1215" i="3" s="1"/>
  <c r="H1211" i="3"/>
  <c r="M1211" i="3" s="1"/>
  <c r="H1207" i="3"/>
  <c r="M1207" i="3" s="1"/>
  <c r="H1203" i="3"/>
  <c r="M1203" i="3" s="1"/>
  <c r="H1199" i="3"/>
  <c r="M1199" i="3" s="1"/>
  <c r="H1195" i="3"/>
  <c r="M1195" i="3" s="1"/>
  <c r="H1191" i="3"/>
  <c r="M1191" i="3" s="1"/>
  <c r="H1187" i="3"/>
  <c r="M1187" i="3" s="1"/>
  <c r="H1183" i="3"/>
  <c r="M1183" i="3" s="1"/>
  <c r="H1179" i="3"/>
  <c r="M1179" i="3" s="1"/>
  <c r="H1175" i="3"/>
  <c r="M1175" i="3" s="1"/>
  <c r="H1171" i="3"/>
  <c r="M1171" i="3" s="1"/>
  <c r="H1167" i="3"/>
  <c r="M1167" i="3" s="1"/>
  <c r="H1222" i="3"/>
  <c r="M1222" i="3" s="1"/>
  <c r="H1218" i="3"/>
  <c r="M1218" i="3" s="1"/>
  <c r="H1214" i="3"/>
  <c r="M1214" i="3" s="1"/>
  <c r="H1210" i="3"/>
  <c r="M1210" i="3" s="1"/>
  <c r="H1206" i="3"/>
  <c r="M1206" i="3" s="1"/>
  <c r="H1202" i="3"/>
  <c r="M1202" i="3" s="1"/>
  <c r="H1198" i="3"/>
  <c r="M1198" i="3" s="1"/>
  <c r="H1194" i="3"/>
  <c r="M1194" i="3" s="1"/>
  <c r="H1190" i="3"/>
  <c r="M1190" i="3" s="1"/>
  <c r="H1139" i="3"/>
  <c r="M1139" i="3" s="1"/>
  <c r="H1135" i="3"/>
  <c r="M1135" i="3" s="1"/>
  <c r="H1131" i="3"/>
  <c r="M1131" i="3" s="1"/>
  <c r="H1128" i="3"/>
  <c r="M1128" i="3" s="1"/>
  <c r="H1124" i="3"/>
  <c r="M1124" i="3" s="1"/>
  <c r="H1120" i="3"/>
  <c r="M1120" i="3" s="1"/>
  <c r="H1116" i="3"/>
  <c r="M1116" i="3" s="1"/>
  <c r="H1112" i="3"/>
  <c r="M1112" i="3" s="1"/>
  <c r="H1108" i="3"/>
  <c r="M1108" i="3" s="1"/>
  <c r="H1104" i="3"/>
  <c r="M1104" i="3" s="1"/>
  <c r="H1100" i="3"/>
  <c r="M1100" i="3" s="1"/>
  <c r="H1096" i="3"/>
  <c r="M1096" i="3" s="1"/>
  <c r="H1092" i="3"/>
  <c r="M1092" i="3" s="1"/>
  <c r="H1088" i="3"/>
  <c r="M1088" i="3" s="1"/>
  <c r="H1084" i="3"/>
  <c r="M1084" i="3" s="1"/>
  <c r="H1080" i="3"/>
  <c r="M1080" i="3" s="1"/>
  <c r="H1076" i="3"/>
  <c r="M1076" i="3" s="1"/>
  <c r="H1072" i="3"/>
  <c r="M1072" i="3" s="1"/>
  <c r="H1068" i="3"/>
  <c r="M1068" i="3" s="1"/>
  <c r="H1163" i="3"/>
  <c r="M1163" i="3" s="1"/>
  <c r="H1159" i="3"/>
  <c r="M1159" i="3" s="1"/>
  <c r="H1155" i="3"/>
  <c r="M1155" i="3" s="1"/>
  <c r="H1151" i="3"/>
  <c r="M1151" i="3" s="1"/>
  <c r="H1147" i="3"/>
  <c r="M1147" i="3" s="1"/>
  <c r="H1143" i="3"/>
  <c r="M1143" i="3" s="1"/>
  <c r="H1140" i="3"/>
  <c r="M1140" i="3" s="1"/>
  <c r="H1136" i="3"/>
  <c r="M1136" i="3" s="1"/>
  <c r="H1132" i="3"/>
  <c r="M1132" i="3" s="1"/>
  <c r="H1127" i="3"/>
  <c r="M1127" i="3" s="1"/>
  <c r="H1123" i="3"/>
  <c r="M1123" i="3" s="1"/>
  <c r="H1119" i="3"/>
  <c r="M1119" i="3" s="1"/>
  <c r="H1115" i="3"/>
  <c r="M1115" i="3" s="1"/>
  <c r="H1111" i="3"/>
  <c r="M1111" i="3" s="1"/>
  <c r="H1107" i="3"/>
  <c r="M1107" i="3" s="1"/>
  <c r="H1103" i="3"/>
  <c r="M1103" i="3" s="1"/>
  <c r="H1099" i="3"/>
  <c r="M1099" i="3" s="1"/>
  <c r="H1095" i="3"/>
  <c r="M1095" i="3" s="1"/>
  <c r="H1091" i="3"/>
  <c r="M1091" i="3" s="1"/>
  <c r="H1087" i="3"/>
  <c r="M1087" i="3" s="1"/>
  <c r="H1055" i="3"/>
  <c r="M1055" i="3" s="1"/>
  <c r="H1051" i="3"/>
  <c r="M1051" i="3" s="1"/>
  <c r="H1047" i="3"/>
  <c r="M1047" i="3" s="1"/>
  <c r="H1043" i="3"/>
  <c r="M1043" i="3" s="1"/>
  <c r="H1039" i="3"/>
  <c r="M1039" i="3" s="1"/>
  <c r="H1064" i="3"/>
  <c r="M1064" i="3" s="1"/>
  <c r="H1060" i="3"/>
  <c r="M1060" i="3" s="1"/>
  <c r="H1083" i="3"/>
  <c r="M1083" i="3" s="1"/>
  <c r="H1079" i="3"/>
  <c r="M1079" i="3" s="1"/>
  <c r="H1075" i="3"/>
  <c r="M1075" i="3" s="1"/>
  <c r="H1061" i="3"/>
  <c r="M1061" i="3" s="1"/>
  <c r="H1035" i="3"/>
  <c r="M1035" i="3" s="1"/>
  <c r="H1031" i="3"/>
  <c r="M1031" i="3" s="1"/>
  <c r="H1027" i="3"/>
  <c r="M1027" i="3" s="1"/>
  <c r="H1023" i="3"/>
  <c r="M1023" i="3" s="1"/>
  <c r="H1056" i="3"/>
  <c r="M1056" i="3" s="1"/>
  <c r="H1052" i="3"/>
  <c r="M1052" i="3" s="1"/>
  <c r="H1048" i="3"/>
  <c r="M1048" i="3" s="1"/>
  <c r="H1044" i="3"/>
  <c r="M1044" i="3" s="1"/>
  <c r="H1040" i="3"/>
  <c r="M1040" i="3" s="1"/>
  <c r="H1020" i="3"/>
  <c r="M1020" i="3" s="1"/>
  <c r="H1016" i="3"/>
  <c r="M1016" i="3" s="1"/>
  <c r="H1012" i="3"/>
  <c r="M1012" i="3" s="1"/>
  <c r="H1008" i="3"/>
  <c r="M1008" i="3" s="1"/>
  <c r="H1004" i="3"/>
  <c r="M1004" i="3" s="1"/>
  <c r="H1000" i="3"/>
  <c r="M1000" i="3" s="1"/>
  <c r="H997" i="3"/>
  <c r="M997" i="3" s="1"/>
  <c r="H993" i="3"/>
  <c r="M993" i="3" s="1"/>
  <c r="H989" i="3"/>
  <c r="M989" i="3" s="1"/>
  <c r="H985" i="3"/>
  <c r="M985" i="3" s="1"/>
  <c r="H981" i="3"/>
  <c r="M981" i="3" s="1"/>
  <c r="H977" i="3"/>
  <c r="M977" i="3" s="1"/>
  <c r="H973" i="3"/>
  <c r="M973" i="3" s="1"/>
  <c r="H969" i="3"/>
  <c r="M969" i="3" s="1"/>
  <c r="H965" i="3"/>
  <c r="M965" i="3" s="1"/>
  <c r="H961" i="3"/>
  <c r="M961" i="3" s="1"/>
  <c r="H957" i="3"/>
  <c r="M957" i="3" s="1"/>
  <c r="H953" i="3"/>
  <c r="M953" i="3" s="1"/>
  <c r="H949" i="3"/>
  <c r="M949" i="3" s="1"/>
  <c r="H945" i="3"/>
  <c r="M945" i="3" s="1"/>
  <c r="H1071" i="3"/>
  <c r="M1071" i="3" s="1"/>
  <c r="H1067" i="3"/>
  <c r="M1067" i="3" s="1"/>
  <c r="H1036" i="3"/>
  <c r="M1036" i="3" s="1"/>
  <c r="H1032" i="3"/>
  <c r="M1032" i="3" s="1"/>
  <c r="H1028" i="3"/>
  <c r="M1028" i="3" s="1"/>
  <c r="H1024" i="3"/>
  <c r="M1024" i="3" s="1"/>
  <c r="H1021" i="3"/>
  <c r="M1021" i="3" s="1"/>
  <c r="H1017" i="3"/>
  <c r="M1017" i="3" s="1"/>
  <c r="H1013" i="3"/>
  <c r="M1013" i="3" s="1"/>
  <c r="H1009" i="3"/>
  <c r="M1009" i="3" s="1"/>
  <c r="H1005" i="3"/>
  <c r="M1005" i="3" s="1"/>
  <c r="H1001" i="3"/>
  <c r="M1001" i="3" s="1"/>
  <c r="H996" i="3"/>
  <c r="M996" i="3" s="1"/>
  <c r="H992" i="3"/>
  <c r="M992" i="3" s="1"/>
  <c r="H988" i="3"/>
  <c r="M988" i="3" s="1"/>
  <c r="H984" i="3"/>
  <c r="M984" i="3" s="1"/>
  <c r="H980" i="3"/>
  <c r="M980" i="3" s="1"/>
  <c r="H976" i="3"/>
  <c r="M976" i="3" s="1"/>
  <c r="H972" i="3"/>
  <c r="M972" i="3" s="1"/>
  <c r="H968" i="3"/>
  <c r="M968" i="3" s="1"/>
  <c r="H964" i="3"/>
  <c r="M964" i="3" s="1"/>
  <c r="H960" i="3"/>
  <c r="M960" i="3" s="1"/>
  <c r="H956" i="3"/>
  <c r="M956" i="3" s="1"/>
  <c r="H942" i="3"/>
  <c r="M942" i="3" s="1"/>
  <c r="H938" i="3"/>
  <c r="M938" i="3" s="1"/>
  <c r="H934" i="3"/>
  <c r="M934" i="3" s="1"/>
  <c r="H930" i="3"/>
  <c r="M930" i="3" s="1"/>
  <c r="H926" i="3"/>
  <c r="M926" i="3" s="1"/>
  <c r="H922" i="3"/>
  <c r="M922" i="3" s="1"/>
  <c r="H918" i="3"/>
  <c r="M918" i="3" s="1"/>
  <c r="H914" i="3"/>
  <c r="M914" i="3" s="1"/>
  <c r="H910" i="3"/>
  <c r="M910" i="3" s="1"/>
  <c r="H906" i="3"/>
  <c r="M906" i="3" s="1"/>
  <c r="H902" i="3"/>
  <c r="M902" i="3" s="1"/>
  <c r="H898" i="3"/>
  <c r="M898" i="3" s="1"/>
  <c r="H894" i="3"/>
  <c r="M894" i="3" s="1"/>
  <c r="H890" i="3"/>
  <c r="M890" i="3" s="1"/>
  <c r="H886" i="3"/>
  <c r="M886" i="3" s="1"/>
  <c r="H882" i="3"/>
  <c r="M882" i="3" s="1"/>
  <c r="H878" i="3"/>
  <c r="M878" i="3" s="1"/>
  <c r="H874" i="3"/>
  <c r="M874" i="3" s="1"/>
  <c r="H870" i="3"/>
  <c r="M870" i="3" s="1"/>
  <c r="H866" i="3"/>
  <c r="M866" i="3" s="1"/>
  <c r="H862" i="3"/>
  <c r="M862" i="3" s="1"/>
  <c r="H858" i="3"/>
  <c r="M858" i="3" s="1"/>
  <c r="H854" i="3"/>
  <c r="M854" i="3" s="1"/>
  <c r="H850" i="3"/>
  <c r="M850" i="3" s="1"/>
  <c r="H846" i="3"/>
  <c r="M846" i="3" s="1"/>
  <c r="H842" i="3"/>
  <c r="M842" i="3" s="1"/>
  <c r="H838" i="3"/>
  <c r="M838" i="3" s="1"/>
  <c r="H834" i="3"/>
  <c r="M834" i="3" s="1"/>
  <c r="H830" i="3"/>
  <c r="M830" i="3" s="1"/>
  <c r="H826" i="3"/>
  <c r="M826" i="3" s="1"/>
  <c r="H822" i="3"/>
  <c r="M822" i="3" s="1"/>
  <c r="H818" i="3"/>
  <c r="M818" i="3" s="1"/>
  <c r="H814" i="3"/>
  <c r="M814" i="3" s="1"/>
  <c r="H810" i="3"/>
  <c r="M810" i="3" s="1"/>
  <c r="H952" i="3"/>
  <c r="M952" i="3" s="1"/>
  <c r="H941" i="3"/>
  <c r="M941" i="3" s="1"/>
  <c r="H935" i="3"/>
  <c r="M935" i="3" s="1"/>
  <c r="H931" i="3"/>
  <c r="M931" i="3" s="1"/>
  <c r="H927" i="3"/>
  <c r="M927" i="3" s="1"/>
  <c r="H923" i="3"/>
  <c r="M923" i="3" s="1"/>
  <c r="H919" i="3"/>
  <c r="M919" i="3" s="1"/>
  <c r="H915" i="3"/>
  <c r="M915" i="3" s="1"/>
  <c r="H911" i="3"/>
  <c r="M911" i="3" s="1"/>
  <c r="H907" i="3"/>
  <c r="M907" i="3" s="1"/>
  <c r="H903" i="3"/>
  <c r="M903" i="3" s="1"/>
  <c r="H899" i="3"/>
  <c r="M899" i="3" s="1"/>
  <c r="H895" i="3"/>
  <c r="M895" i="3" s="1"/>
  <c r="H891" i="3"/>
  <c r="M891" i="3" s="1"/>
  <c r="H887" i="3"/>
  <c r="M887" i="3" s="1"/>
  <c r="H883" i="3"/>
  <c r="M883" i="3" s="1"/>
  <c r="H879" i="3"/>
  <c r="M879" i="3" s="1"/>
  <c r="H875" i="3"/>
  <c r="M875" i="3" s="1"/>
  <c r="H871" i="3"/>
  <c r="M871" i="3" s="1"/>
  <c r="H867" i="3"/>
  <c r="M867" i="3" s="1"/>
  <c r="H863" i="3"/>
  <c r="M863" i="3" s="1"/>
  <c r="H859" i="3"/>
  <c r="M859" i="3" s="1"/>
  <c r="H855" i="3"/>
  <c r="M855" i="3" s="1"/>
  <c r="H851" i="3"/>
  <c r="M851" i="3" s="1"/>
  <c r="H847" i="3"/>
  <c r="M847" i="3" s="1"/>
  <c r="H843" i="3"/>
  <c r="M843" i="3" s="1"/>
  <c r="H839" i="3"/>
  <c r="M839" i="3" s="1"/>
  <c r="H835" i="3"/>
  <c r="M835" i="3" s="1"/>
  <c r="H831" i="3"/>
  <c r="M831" i="3" s="1"/>
  <c r="H827" i="3"/>
  <c r="M827" i="3" s="1"/>
  <c r="H823" i="3"/>
  <c r="M823" i="3" s="1"/>
  <c r="H819" i="3"/>
  <c r="M819" i="3" s="1"/>
  <c r="H815" i="3"/>
  <c r="M815" i="3" s="1"/>
  <c r="H811" i="3"/>
  <c r="M811" i="3" s="1"/>
  <c r="H807" i="3"/>
  <c r="M807" i="3" s="1"/>
  <c r="H803" i="3"/>
  <c r="M803" i="3" s="1"/>
  <c r="H799" i="3"/>
  <c r="M799" i="3" s="1"/>
  <c r="H795" i="3"/>
  <c r="M795" i="3" s="1"/>
  <c r="H791" i="3"/>
  <c r="M791" i="3" s="1"/>
  <c r="H787" i="3"/>
  <c r="M787" i="3" s="1"/>
  <c r="H783" i="3"/>
  <c r="M783" i="3" s="1"/>
  <c r="H779" i="3"/>
  <c r="M779" i="3" s="1"/>
  <c r="H794" i="3"/>
  <c r="M794" i="3" s="1"/>
  <c r="H790" i="3"/>
  <c r="M790" i="3" s="1"/>
  <c r="H786" i="3"/>
  <c r="M786" i="3" s="1"/>
  <c r="H782" i="3"/>
  <c r="M782" i="3" s="1"/>
  <c r="H773" i="3"/>
  <c r="M773" i="3" s="1"/>
  <c r="H769" i="3"/>
  <c r="M769" i="3" s="1"/>
  <c r="H765" i="3"/>
  <c r="M765" i="3" s="1"/>
  <c r="H761" i="3"/>
  <c r="M761" i="3" s="1"/>
  <c r="H806" i="3"/>
  <c r="M806" i="3" s="1"/>
  <c r="H798" i="3"/>
  <c r="M798" i="3" s="1"/>
  <c r="H757" i="3"/>
  <c r="M757" i="3" s="1"/>
  <c r="H753" i="3"/>
  <c r="M753" i="3" s="1"/>
  <c r="H749" i="3"/>
  <c r="M749" i="3" s="1"/>
  <c r="H745" i="3"/>
  <c r="M745" i="3" s="1"/>
  <c r="H741" i="3"/>
  <c r="M741" i="3" s="1"/>
  <c r="H737" i="3"/>
  <c r="M737" i="3" s="1"/>
  <c r="H733" i="3"/>
  <c r="M733" i="3" s="1"/>
  <c r="H729" i="3"/>
  <c r="M729" i="3" s="1"/>
  <c r="H725" i="3"/>
  <c r="M725" i="3" s="1"/>
  <c r="H721" i="3"/>
  <c r="M721" i="3" s="1"/>
  <c r="H717" i="3"/>
  <c r="M717" i="3" s="1"/>
  <c r="H713" i="3"/>
  <c r="M713" i="3" s="1"/>
  <c r="H709" i="3"/>
  <c r="M709" i="3" s="1"/>
  <c r="H705" i="3"/>
  <c r="M705" i="3" s="1"/>
  <c r="H701" i="3"/>
  <c r="M701" i="3" s="1"/>
  <c r="H697" i="3"/>
  <c r="M697" i="3" s="1"/>
  <c r="H693" i="3"/>
  <c r="M693" i="3" s="1"/>
  <c r="H689" i="3"/>
  <c r="M689" i="3" s="1"/>
  <c r="H685" i="3"/>
  <c r="M685" i="3" s="1"/>
  <c r="H681" i="3"/>
  <c r="M681" i="3" s="1"/>
  <c r="H677" i="3"/>
  <c r="M677" i="3" s="1"/>
  <c r="H673" i="3"/>
  <c r="M673" i="3" s="1"/>
  <c r="H669" i="3"/>
  <c r="M669" i="3" s="1"/>
  <c r="H665" i="3"/>
  <c r="M665" i="3" s="1"/>
  <c r="H661" i="3"/>
  <c r="M661" i="3" s="1"/>
  <c r="H657" i="3"/>
  <c r="M657" i="3" s="1"/>
  <c r="H653" i="3"/>
  <c r="M653" i="3" s="1"/>
  <c r="H649" i="3"/>
  <c r="M649" i="3" s="1"/>
  <c r="H645" i="3"/>
  <c r="M645" i="3" s="1"/>
  <c r="H641" i="3"/>
  <c r="M641" i="3" s="1"/>
  <c r="H637" i="3"/>
  <c r="M637" i="3" s="1"/>
  <c r="H633" i="3"/>
  <c r="M633" i="3" s="1"/>
  <c r="H776" i="3"/>
  <c r="M776" i="3" s="1"/>
  <c r="H772" i="3"/>
  <c r="M772" i="3" s="1"/>
  <c r="H768" i="3"/>
  <c r="M768" i="3" s="1"/>
  <c r="H764" i="3"/>
  <c r="M764" i="3" s="1"/>
  <c r="H760" i="3"/>
  <c r="M760" i="3" s="1"/>
  <c r="H618" i="3"/>
  <c r="M618" i="3" s="1"/>
  <c r="H614" i="3"/>
  <c r="M614" i="3" s="1"/>
  <c r="H610" i="3"/>
  <c r="M610" i="3" s="1"/>
  <c r="H606" i="3"/>
  <c r="M606" i="3" s="1"/>
  <c r="H602" i="3"/>
  <c r="M602" i="3" s="1"/>
  <c r="H598" i="3"/>
  <c r="M598" i="3" s="1"/>
  <c r="H594" i="3"/>
  <c r="M594" i="3" s="1"/>
  <c r="H590" i="3"/>
  <c r="M590" i="3" s="1"/>
  <c r="H586" i="3"/>
  <c r="M586" i="3" s="1"/>
  <c r="H582" i="3"/>
  <c r="M582" i="3" s="1"/>
  <c r="H578" i="3"/>
  <c r="M578" i="3" s="1"/>
  <c r="H574" i="3"/>
  <c r="M574" i="3" s="1"/>
  <c r="H570" i="3"/>
  <c r="M570" i="3" s="1"/>
  <c r="H566" i="3"/>
  <c r="M566" i="3" s="1"/>
  <c r="H562" i="3"/>
  <c r="M562" i="3" s="1"/>
  <c r="H558" i="3"/>
  <c r="M558" i="3" s="1"/>
  <c r="H554" i="3"/>
  <c r="M554" i="3" s="1"/>
  <c r="H550" i="3"/>
  <c r="M550" i="3" s="1"/>
  <c r="H546" i="3"/>
  <c r="M546" i="3" s="1"/>
  <c r="H628" i="3"/>
  <c r="M628" i="3" s="1"/>
  <c r="H624" i="3"/>
  <c r="M624" i="3" s="1"/>
  <c r="H802" i="3"/>
  <c r="M802" i="3" s="1"/>
  <c r="H756" i="3"/>
  <c r="M756" i="3" s="1"/>
  <c r="H752" i="3"/>
  <c r="M752" i="3" s="1"/>
  <c r="H748" i="3"/>
  <c r="M748" i="3" s="1"/>
  <c r="H744" i="3"/>
  <c r="M744" i="3" s="1"/>
  <c r="H740" i="3"/>
  <c r="M740" i="3" s="1"/>
  <c r="H736" i="3"/>
  <c r="M736" i="3" s="1"/>
  <c r="H732" i="3"/>
  <c r="M732" i="3" s="1"/>
  <c r="H728" i="3"/>
  <c r="M728" i="3" s="1"/>
  <c r="H724" i="3"/>
  <c r="M724" i="3" s="1"/>
  <c r="H720" i="3"/>
  <c r="M720" i="3" s="1"/>
  <c r="H716" i="3"/>
  <c r="M716" i="3" s="1"/>
  <c r="H712" i="3"/>
  <c r="M712" i="3" s="1"/>
  <c r="H708" i="3"/>
  <c r="M708" i="3" s="1"/>
  <c r="H704" i="3"/>
  <c r="M704" i="3" s="1"/>
  <c r="H700" i="3"/>
  <c r="M700" i="3" s="1"/>
  <c r="H696" i="3"/>
  <c r="M696" i="3" s="1"/>
  <c r="H692" i="3"/>
  <c r="M692" i="3" s="1"/>
  <c r="H688" i="3"/>
  <c r="M688" i="3" s="1"/>
  <c r="H684" i="3"/>
  <c r="M684" i="3" s="1"/>
  <c r="H680" i="3"/>
  <c r="M680" i="3" s="1"/>
  <c r="H676" i="3"/>
  <c r="M676" i="3" s="1"/>
  <c r="H672" i="3"/>
  <c r="M672" i="3" s="1"/>
  <c r="H668" i="3"/>
  <c r="M668" i="3" s="1"/>
  <c r="H664" i="3"/>
  <c r="M664" i="3" s="1"/>
  <c r="H660" i="3"/>
  <c r="M660" i="3" s="1"/>
  <c r="H656" i="3"/>
  <c r="M656" i="3" s="1"/>
  <c r="H652" i="3"/>
  <c r="M652" i="3" s="1"/>
  <c r="H648" i="3"/>
  <c r="M648" i="3" s="1"/>
  <c r="H644" i="3"/>
  <c r="M644" i="3" s="1"/>
  <c r="H640" i="3"/>
  <c r="M640" i="3" s="1"/>
  <c r="H636" i="3"/>
  <c r="M636" i="3" s="1"/>
  <c r="H632" i="3"/>
  <c r="M632" i="3" s="1"/>
  <c r="H629" i="3"/>
  <c r="M629" i="3" s="1"/>
  <c r="H625" i="3"/>
  <c r="M625" i="3" s="1"/>
  <c r="H507" i="3"/>
  <c r="M507" i="3" s="1"/>
  <c r="H503" i="3"/>
  <c r="M503" i="3" s="1"/>
  <c r="H499" i="3"/>
  <c r="M499" i="3" s="1"/>
  <c r="H495" i="3"/>
  <c r="M495" i="3" s="1"/>
  <c r="H491" i="3"/>
  <c r="M491" i="3" s="1"/>
  <c r="H487" i="3"/>
  <c r="M487" i="3" s="1"/>
  <c r="H483" i="3"/>
  <c r="M483" i="3" s="1"/>
  <c r="H479" i="3"/>
  <c r="M479" i="3" s="1"/>
  <c r="H475" i="3"/>
  <c r="M475" i="3" s="1"/>
  <c r="H471" i="3"/>
  <c r="M471" i="3" s="1"/>
  <c r="H467" i="3"/>
  <c r="M467" i="3" s="1"/>
  <c r="H463" i="3"/>
  <c r="M463" i="3" s="1"/>
  <c r="H459" i="3"/>
  <c r="M459" i="3" s="1"/>
  <c r="H455" i="3"/>
  <c r="M455" i="3" s="1"/>
  <c r="H451" i="3"/>
  <c r="M451" i="3" s="1"/>
  <c r="H447" i="3"/>
  <c r="M447" i="3" s="1"/>
  <c r="H443" i="3"/>
  <c r="M443" i="3" s="1"/>
  <c r="H439" i="3"/>
  <c r="M439" i="3" s="1"/>
  <c r="H435" i="3"/>
  <c r="M435" i="3" s="1"/>
  <c r="H431" i="3"/>
  <c r="M431" i="3" s="1"/>
  <c r="H427" i="3"/>
  <c r="M427" i="3" s="1"/>
  <c r="H423" i="3"/>
  <c r="M423" i="3" s="1"/>
  <c r="H419" i="3"/>
  <c r="M419" i="3" s="1"/>
  <c r="H415" i="3"/>
  <c r="M415" i="3" s="1"/>
  <c r="H411" i="3"/>
  <c r="M411" i="3" s="1"/>
  <c r="H407" i="3"/>
  <c r="M407" i="3" s="1"/>
  <c r="H403" i="3"/>
  <c r="M403" i="3" s="1"/>
  <c r="H399" i="3"/>
  <c r="M399" i="3" s="1"/>
  <c r="H395" i="3"/>
  <c r="M395" i="3" s="1"/>
  <c r="H391" i="3"/>
  <c r="M391" i="3" s="1"/>
  <c r="H387" i="3"/>
  <c r="M387" i="3" s="1"/>
  <c r="H383" i="3"/>
  <c r="M383" i="3" s="1"/>
  <c r="H379" i="3"/>
  <c r="M379" i="3" s="1"/>
  <c r="H375" i="3"/>
  <c r="M375" i="3" s="1"/>
  <c r="H371" i="3"/>
  <c r="M371" i="3" s="1"/>
  <c r="H367" i="3"/>
  <c r="M367" i="3" s="1"/>
  <c r="H363" i="3"/>
  <c r="M363" i="3" s="1"/>
  <c r="H359" i="3"/>
  <c r="M359" i="3" s="1"/>
  <c r="H355" i="3"/>
  <c r="M355" i="3" s="1"/>
  <c r="H542" i="3"/>
  <c r="M542" i="3" s="1"/>
  <c r="H541" i="3"/>
  <c r="M541" i="3" s="1"/>
  <c r="H538" i="3"/>
  <c r="M538" i="3" s="1"/>
  <c r="H537" i="3"/>
  <c r="M537" i="3" s="1"/>
  <c r="H534" i="3"/>
  <c r="M534" i="3" s="1"/>
  <c r="H533" i="3"/>
  <c r="M533" i="3" s="1"/>
  <c r="H530" i="3"/>
  <c r="M530" i="3" s="1"/>
  <c r="H529" i="3"/>
  <c r="M529" i="3" s="1"/>
  <c r="H526" i="3"/>
  <c r="M526" i="3" s="1"/>
  <c r="H525" i="3"/>
  <c r="M525" i="3" s="1"/>
  <c r="H522" i="3"/>
  <c r="M522" i="3" s="1"/>
  <c r="H521" i="3"/>
  <c r="M521" i="3" s="1"/>
  <c r="H518" i="3"/>
  <c r="M518" i="3" s="1"/>
  <c r="H517" i="3"/>
  <c r="M517" i="3" s="1"/>
  <c r="H514" i="3"/>
  <c r="M514" i="3" s="1"/>
  <c r="H513" i="3"/>
  <c r="M513" i="3" s="1"/>
  <c r="H510" i="3"/>
  <c r="M510" i="3" s="1"/>
  <c r="H506" i="3"/>
  <c r="M506" i="3" s="1"/>
  <c r="H502" i="3"/>
  <c r="M502" i="3" s="1"/>
  <c r="H351" i="3"/>
  <c r="M351" i="3" s="1"/>
  <c r="H347" i="3"/>
  <c r="M347" i="3" s="1"/>
  <c r="H343" i="3"/>
  <c r="M343" i="3" s="1"/>
  <c r="H339" i="3"/>
  <c r="M339" i="3" s="1"/>
  <c r="H335" i="3"/>
  <c r="M335" i="3" s="1"/>
  <c r="H331" i="3"/>
  <c r="M331" i="3" s="1"/>
  <c r="H327" i="3"/>
  <c r="M327" i="3" s="1"/>
  <c r="H323" i="3"/>
  <c r="M323" i="3" s="1"/>
  <c r="H319" i="3"/>
  <c r="M319" i="3" s="1"/>
  <c r="H315" i="3"/>
  <c r="M315" i="3" s="1"/>
  <c r="H311" i="3"/>
  <c r="M311" i="3" s="1"/>
  <c r="H307" i="3"/>
  <c r="M307" i="3" s="1"/>
  <c r="H303" i="3"/>
  <c r="M303" i="3" s="1"/>
  <c r="H299" i="3"/>
  <c r="M299" i="3" s="1"/>
  <c r="H295" i="3"/>
  <c r="M295" i="3" s="1"/>
  <c r="H291" i="3"/>
  <c r="M291" i="3" s="1"/>
  <c r="H287" i="3"/>
  <c r="M287" i="3" s="1"/>
  <c r="H283" i="3"/>
  <c r="M283" i="3" s="1"/>
  <c r="H279" i="3"/>
  <c r="M279" i="3" s="1"/>
  <c r="H275" i="3"/>
  <c r="M275" i="3" s="1"/>
  <c r="H271" i="3"/>
  <c r="M271" i="3" s="1"/>
  <c r="H267" i="3"/>
  <c r="M267" i="3" s="1"/>
  <c r="H263" i="3"/>
  <c r="M263" i="3" s="1"/>
  <c r="H259" i="3"/>
  <c r="M259" i="3" s="1"/>
  <c r="H255" i="3"/>
  <c r="M255" i="3" s="1"/>
  <c r="H251" i="3"/>
  <c r="M251" i="3" s="1"/>
  <c r="H247" i="3"/>
  <c r="M247" i="3" s="1"/>
  <c r="H243" i="3"/>
  <c r="M243" i="3" s="1"/>
  <c r="H239" i="3"/>
  <c r="M239" i="3" s="1"/>
  <c r="H235" i="3"/>
  <c r="M235" i="3" s="1"/>
  <c r="H231" i="3"/>
  <c r="M231" i="3" s="1"/>
  <c r="H227" i="3"/>
  <c r="M227" i="3" s="1"/>
  <c r="H223" i="3"/>
  <c r="M223" i="3" s="1"/>
  <c r="H219" i="3"/>
  <c r="M219" i="3" s="1"/>
  <c r="H215" i="3"/>
  <c r="M215" i="3" s="1"/>
  <c r="H211" i="3"/>
  <c r="M211" i="3" s="1"/>
  <c r="H498" i="3"/>
  <c r="M498" i="3" s="1"/>
  <c r="H494" i="3"/>
  <c r="M494" i="3" s="1"/>
  <c r="H490" i="3"/>
  <c r="M490" i="3" s="1"/>
  <c r="H486" i="3"/>
  <c r="M486" i="3" s="1"/>
  <c r="H482" i="3"/>
  <c r="M482" i="3" s="1"/>
  <c r="H478" i="3"/>
  <c r="M478" i="3" s="1"/>
  <c r="H474" i="3"/>
  <c r="M474" i="3" s="1"/>
  <c r="H470" i="3"/>
  <c r="M470" i="3" s="1"/>
  <c r="H466" i="3"/>
  <c r="M466" i="3" s="1"/>
  <c r="H462" i="3"/>
  <c r="M462" i="3" s="1"/>
  <c r="H458" i="3"/>
  <c r="M458" i="3" s="1"/>
  <c r="H454" i="3"/>
  <c r="M454" i="3" s="1"/>
  <c r="H450" i="3"/>
  <c r="M450" i="3" s="1"/>
  <c r="H446" i="3"/>
  <c r="M446" i="3" s="1"/>
  <c r="H442" i="3"/>
  <c r="M442" i="3" s="1"/>
  <c r="H438" i="3"/>
  <c r="M438" i="3" s="1"/>
  <c r="H434" i="3"/>
  <c r="M434" i="3" s="1"/>
  <c r="H430" i="3"/>
  <c r="M430" i="3" s="1"/>
  <c r="H426" i="3"/>
  <c r="M426" i="3" s="1"/>
  <c r="H422" i="3"/>
  <c r="M422" i="3" s="1"/>
  <c r="H418" i="3"/>
  <c r="M418" i="3" s="1"/>
  <c r="H414" i="3"/>
  <c r="M414" i="3" s="1"/>
  <c r="H410" i="3"/>
  <c r="M410" i="3" s="1"/>
  <c r="H406" i="3"/>
  <c r="M406" i="3" s="1"/>
  <c r="H402" i="3"/>
  <c r="M402" i="3" s="1"/>
  <c r="H398" i="3"/>
  <c r="M398" i="3" s="1"/>
  <c r="H394" i="3"/>
  <c r="M394" i="3" s="1"/>
  <c r="H390" i="3"/>
  <c r="M390" i="3" s="1"/>
  <c r="H386" i="3"/>
  <c r="M386" i="3" s="1"/>
  <c r="H382" i="3"/>
  <c r="M382" i="3" s="1"/>
  <c r="H378" i="3"/>
  <c r="M378" i="3" s="1"/>
  <c r="H374" i="3"/>
  <c r="M374" i="3" s="1"/>
  <c r="H370" i="3"/>
  <c r="M370" i="3" s="1"/>
  <c r="H366" i="3"/>
  <c r="M366" i="3" s="1"/>
  <c r="H362" i="3"/>
  <c r="M362" i="3" s="1"/>
  <c r="H358" i="3"/>
  <c r="M358" i="3" s="1"/>
  <c r="H354" i="3"/>
  <c r="M354" i="3" s="1"/>
  <c r="H350" i="3"/>
  <c r="M350" i="3" s="1"/>
  <c r="H346" i="3"/>
  <c r="M346" i="3" s="1"/>
  <c r="H342" i="3"/>
  <c r="M342" i="3" s="1"/>
  <c r="H338" i="3"/>
  <c r="M338" i="3" s="1"/>
  <c r="H334" i="3"/>
  <c r="M334" i="3" s="1"/>
  <c r="H330" i="3"/>
  <c r="M330" i="3" s="1"/>
  <c r="H326" i="3"/>
  <c r="M326" i="3" s="1"/>
  <c r="H322" i="3"/>
  <c r="M322" i="3" s="1"/>
  <c r="H318" i="3"/>
  <c r="M318" i="3" s="1"/>
  <c r="H314" i="3"/>
  <c r="M314" i="3" s="1"/>
  <c r="H310" i="3"/>
  <c r="M310" i="3" s="1"/>
  <c r="H306" i="3"/>
  <c r="M306" i="3" s="1"/>
  <c r="H302" i="3"/>
  <c r="M302" i="3" s="1"/>
  <c r="H298" i="3"/>
  <c r="M298" i="3" s="1"/>
  <c r="H294" i="3"/>
  <c r="M294" i="3" s="1"/>
  <c r="H290" i="3"/>
  <c r="M290" i="3" s="1"/>
  <c r="H286" i="3"/>
  <c r="M286" i="3" s="1"/>
  <c r="H282" i="3"/>
  <c r="M282" i="3" s="1"/>
  <c r="H278" i="3"/>
  <c r="M278" i="3" s="1"/>
  <c r="H274" i="3"/>
  <c r="M274" i="3" s="1"/>
  <c r="H270" i="3"/>
  <c r="M270" i="3" s="1"/>
  <c r="H266" i="3"/>
  <c r="M266" i="3" s="1"/>
  <c r="H262" i="3"/>
  <c r="M262" i="3" s="1"/>
  <c r="H258" i="3"/>
  <c r="M258" i="3" s="1"/>
  <c r="H254" i="3"/>
  <c r="M254" i="3" s="1"/>
  <c r="H250" i="3"/>
  <c r="M250" i="3" s="1"/>
  <c r="H246" i="3"/>
  <c r="M246" i="3" s="1"/>
  <c r="H242" i="3"/>
  <c r="M242" i="3" s="1"/>
  <c r="H238" i="3"/>
  <c r="M238" i="3" s="1"/>
  <c r="H234" i="3"/>
  <c r="M234" i="3" s="1"/>
  <c r="H230" i="3"/>
  <c r="M230" i="3" s="1"/>
  <c r="H226" i="3"/>
  <c r="M226" i="3" s="1"/>
  <c r="H222" i="3"/>
  <c r="M222" i="3" s="1"/>
  <c r="H218" i="3"/>
  <c r="M218" i="3" s="1"/>
  <c r="H214" i="3"/>
  <c r="M214" i="3" s="1"/>
  <c r="H187" i="3"/>
  <c r="M187" i="3" s="1"/>
  <c r="H186" i="3"/>
  <c r="M186" i="3" s="1"/>
  <c r="H183" i="3"/>
  <c r="M183" i="3" s="1"/>
  <c r="H182" i="3"/>
  <c r="M182" i="3" s="1"/>
  <c r="H179" i="3"/>
  <c r="M179" i="3" s="1"/>
  <c r="H178" i="3"/>
  <c r="M178" i="3" s="1"/>
  <c r="H175" i="3"/>
  <c r="M175" i="3" s="1"/>
  <c r="H174" i="3"/>
  <c r="M174" i="3" s="1"/>
  <c r="H171" i="3"/>
  <c r="M171" i="3" s="1"/>
  <c r="H170" i="3"/>
  <c r="M170" i="3" s="1"/>
  <c r="H167" i="3"/>
  <c r="M167" i="3" s="1"/>
  <c r="H166" i="3"/>
  <c r="M166" i="3" s="1"/>
  <c r="H163" i="3"/>
  <c r="M163" i="3" s="1"/>
  <c r="H162" i="3"/>
  <c r="M162" i="3" s="1"/>
  <c r="H159" i="3"/>
  <c r="M159" i="3" s="1"/>
  <c r="H158" i="3"/>
  <c r="M158" i="3" s="1"/>
  <c r="H155" i="3"/>
  <c r="M155" i="3" s="1"/>
  <c r="H154" i="3"/>
  <c r="M154" i="3" s="1"/>
  <c r="H150" i="3"/>
  <c r="M150" i="3" s="1"/>
  <c r="H146" i="3"/>
  <c r="M146" i="3" s="1"/>
  <c r="H142" i="3"/>
  <c r="M142" i="3" s="1"/>
  <c r="H138" i="3"/>
  <c r="M138" i="3" s="1"/>
  <c r="H134" i="3"/>
  <c r="M134" i="3" s="1"/>
  <c r="H130" i="3"/>
  <c r="M130" i="3" s="1"/>
  <c r="H126" i="3"/>
  <c r="M126" i="3" s="1"/>
  <c r="H122" i="3"/>
  <c r="M122" i="3" s="1"/>
  <c r="H118" i="3"/>
  <c r="M118" i="3" s="1"/>
  <c r="H114" i="3"/>
  <c r="M114" i="3" s="1"/>
  <c r="H110" i="3"/>
  <c r="M110" i="3" s="1"/>
  <c r="H106" i="3"/>
  <c r="M106" i="3" s="1"/>
  <c r="H102" i="3"/>
  <c r="M102" i="3" s="1"/>
  <c r="H98" i="3"/>
  <c r="M98" i="3" s="1"/>
  <c r="H94" i="3"/>
  <c r="M94" i="3" s="1"/>
  <c r="H90" i="3"/>
  <c r="M90" i="3" s="1"/>
  <c r="H86" i="3"/>
  <c r="M86" i="3" s="1"/>
  <c r="H82" i="3"/>
  <c r="M82" i="3" s="1"/>
  <c r="H78" i="3"/>
  <c r="M78" i="3" s="1"/>
  <c r="H74" i="3"/>
  <c r="M74" i="3" s="1"/>
  <c r="H70" i="3"/>
  <c r="M70" i="3" s="1"/>
  <c r="H54" i="3"/>
  <c r="M54" i="3" s="1"/>
  <c r="H42" i="3"/>
  <c r="M42" i="3" s="1"/>
  <c r="H38" i="3"/>
  <c r="M38" i="3" s="1"/>
  <c r="H18" i="3"/>
  <c r="M18" i="3" s="1"/>
  <c r="H14" i="3"/>
  <c r="M14" i="3" s="1"/>
  <c r="H210" i="3"/>
  <c r="M210" i="3" s="1"/>
  <c r="H206" i="3"/>
  <c r="M206" i="3" s="1"/>
  <c r="H202" i="3"/>
  <c r="M202" i="3" s="1"/>
  <c r="H198" i="3"/>
  <c r="M198" i="3" s="1"/>
  <c r="H194" i="3"/>
  <c r="M194" i="3" s="1"/>
  <c r="H190" i="3"/>
  <c r="M190" i="3" s="1"/>
  <c r="H188" i="3"/>
  <c r="M188" i="3" s="1"/>
  <c r="H184" i="3"/>
  <c r="M184" i="3" s="1"/>
  <c r="H180" i="3"/>
  <c r="M180" i="3" s="1"/>
  <c r="H176" i="3"/>
  <c r="M176" i="3" s="1"/>
  <c r="H172" i="3"/>
  <c r="M172" i="3" s="1"/>
  <c r="H168" i="3"/>
  <c r="M168" i="3" s="1"/>
  <c r="H164" i="3"/>
  <c r="M164" i="3" s="1"/>
  <c r="H160" i="3"/>
  <c r="M160" i="3" s="1"/>
  <c r="H156" i="3"/>
  <c r="M156" i="3" s="1"/>
  <c r="H153" i="3"/>
  <c r="M153" i="3" s="1"/>
  <c r="H149" i="3"/>
  <c r="M149" i="3" s="1"/>
  <c r="H145" i="3"/>
  <c r="M145" i="3" s="1"/>
  <c r="H141" i="3"/>
  <c r="M141" i="3" s="1"/>
  <c r="H137" i="3"/>
  <c r="M137" i="3" s="1"/>
  <c r="H133" i="3"/>
  <c r="M133" i="3" s="1"/>
  <c r="H129" i="3"/>
  <c r="M129" i="3" s="1"/>
  <c r="H125" i="3"/>
  <c r="M125" i="3" s="1"/>
  <c r="H121" i="3"/>
  <c r="M121" i="3" s="1"/>
  <c r="H117" i="3"/>
  <c r="M117" i="3" s="1"/>
  <c r="H113" i="3"/>
  <c r="M113" i="3" s="1"/>
  <c r="H109" i="3"/>
  <c r="M109" i="3" s="1"/>
  <c r="H105" i="3"/>
  <c r="M105" i="3" s="1"/>
  <c r="H101" i="3"/>
  <c r="M101" i="3" s="1"/>
  <c r="H97" i="3"/>
  <c r="M97" i="3" s="1"/>
  <c r="H93" i="3"/>
  <c r="M93" i="3" s="1"/>
  <c r="H89" i="3"/>
  <c r="M89" i="3" s="1"/>
  <c r="H85" i="3"/>
  <c r="M85" i="3" s="1"/>
  <c r="H81" i="3"/>
  <c r="M81" i="3" s="1"/>
  <c r="H77" i="3"/>
  <c r="M77" i="3" s="1"/>
  <c r="H73" i="3"/>
  <c r="M73" i="3" s="1"/>
  <c r="H69" i="3"/>
  <c r="M69" i="3" s="1"/>
  <c r="H65" i="3"/>
  <c r="M65" i="3" s="1"/>
  <c r="H61" i="3"/>
  <c r="M61" i="3" s="1"/>
  <c r="H57" i="3"/>
  <c r="M57" i="3" s="1"/>
  <c r="H53" i="3"/>
  <c r="M53" i="3" s="1"/>
  <c r="H49" i="3"/>
  <c r="M49" i="3" s="1"/>
  <c r="H45" i="3"/>
  <c r="M45" i="3" s="1"/>
  <c r="H41" i="3"/>
  <c r="M41" i="3" s="1"/>
  <c r="H37" i="3"/>
  <c r="M37" i="3" s="1"/>
  <c r="H33" i="3"/>
  <c r="M33" i="3" s="1"/>
  <c r="H29" i="3"/>
  <c r="M29" i="3" s="1"/>
  <c r="H25" i="3"/>
  <c r="M25" i="3" s="1"/>
  <c r="H21" i="3"/>
  <c r="M21" i="3" s="1"/>
  <c r="H17" i="3"/>
  <c r="M17" i="3" s="1"/>
  <c r="H13" i="3"/>
  <c r="M13" i="3" s="1"/>
  <c r="H9" i="3"/>
  <c r="M9" i="3" s="1"/>
  <c r="H5" i="3"/>
  <c r="M5" i="3" s="1"/>
  <c r="H6" i="3"/>
  <c r="M6" i="3" s="1"/>
  <c r="H207" i="3"/>
  <c r="M207" i="3" s="1"/>
  <c r="H203" i="3"/>
  <c r="M203" i="3" s="1"/>
  <c r="H199" i="3"/>
  <c r="M199" i="3" s="1"/>
  <c r="H195" i="3"/>
  <c r="M195" i="3" s="1"/>
  <c r="H191" i="3"/>
  <c r="M191" i="3" s="1"/>
  <c r="H66" i="3"/>
  <c r="M66" i="3" s="1"/>
  <c r="H62" i="3"/>
  <c r="M62" i="3" s="1"/>
  <c r="H58" i="3"/>
  <c r="M58" i="3" s="1"/>
  <c r="H50" i="3"/>
  <c r="M50" i="3" s="1"/>
  <c r="H46" i="3"/>
  <c r="M46" i="3" s="1"/>
  <c r="H34" i="3"/>
  <c r="M34" i="3" s="1"/>
  <c r="H30" i="3"/>
  <c r="M30" i="3" s="1"/>
  <c r="H26" i="3"/>
  <c r="M26" i="3" s="1"/>
  <c r="H22" i="3"/>
  <c r="M22" i="3" s="1"/>
  <c r="H10" i="3"/>
  <c r="M10" i="3" s="1"/>
  <c r="H20" i="3"/>
  <c r="M20" i="3" s="1"/>
  <c r="H144" i="3"/>
  <c r="M144" i="3" s="1"/>
  <c r="H124" i="3"/>
  <c r="M124" i="3" s="1"/>
  <c r="H108" i="3"/>
  <c r="M108" i="3" s="1"/>
  <c r="H92" i="3"/>
  <c r="M92" i="3" s="1"/>
  <c r="H76" i="3"/>
  <c r="M76" i="3" s="1"/>
  <c r="H60" i="3"/>
  <c r="M60" i="3" s="1"/>
  <c r="H40" i="3"/>
  <c r="M40" i="3" s="1"/>
  <c r="H16" i="3"/>
  <c r="M16" i="3" s="1"/>
  <c r="H24" i="3"/>
  <c r="M24" i="3" s="1"/>
  <c r="H139" i="3"/>
  <c r="M139" i="3" s="1"/>
  <c r="H123" i="3"/>
  <c r="M123" i="3" s="1"/>
  <c r="H107" i="3"/>
  <c r="M107" i="3" s="1"/>
  <c r="H91" i="3"/>
  <c r="M91" i="3" s="1"/>
  <c r="H75" i="3"/>
  <c r="M75" i="3" s="1"/>
  <c r="H59" i="3"/>
  <c r="M59" i="3" s="1"/>
  <c r="H43" i="3"/>
  <c r="M43" i="3" s="1"/>
  <c r="H27" i="3"/>
  <c r="M27" i="3" s="1"/>
  <c r="H11" i="3"/>
  <c r="M11" i="3" s="1"/>
  <c r="N1338" i="3"/>
  <c r="K1338" i="3"/>
  <c r="J1338" i="3"/>
  <c r="L1338" i="3"/>
  <c r="L1302" i="3"/>
  <c r="J1302" i="3"/>
  <c r="N1302" i="3"/>
  <c r="K1302" i="3"/>
  <c r="J1317" i="3"/>
  <c r="K1317" i="3"/>
  <c r="N1317" i="3"/>
  <c r="L1317" i="3"/>
  <c r="L1253" i="3"/>
  <c r="N1253" i="3"/>
  <c r="K1253" i="3"/>
  <c r="J1253" i="3"/>
  <c r="N1241" i="3"/>
  <c r="K1241" i="3"/>
  <c r="J1241" i="3"/>
  <c r="L1241" i="3"/>
  <c r="L1197" i="3"/>
  <c r="J1197" i="3"/>
  <c r="N1197" i="3"/>
  <c r="K1197" i="3"/>
  <c r="J1192" i="3"/>
  <c r="K1192" i="3"/>
  <c r="N1192" i="3"/>
  <c r="L1192" i="3"/>
  <c r="L1145" i="3"/>
  <c r="J1145" i="3"/>
  <c r="K1145" i="3"/>
  <c r="N1145" i="3"/>
  <c r="L1118" i="3"/>
  <c r="N1118" i="3"/>
  <c r="K1118" i="3"/>
  <c r="J1118" i="3"/>
  <c r="L1129" i="3"/>
  <c r="N1129" i="3"/>
  <c r="K1129" i="3"/>
  <c r="J1129" i="3"/>
  <c r="J1054" i="3"/>
  <c r="L1054" i="3"/>
  <c r="N1054" i="3"/>
  <c r="K1054" i="3"/>
  <c r="L1014" i="3"/>
  <c r="K1014" i="3"/>
  <c r="N1014" i="3"/>
  <c r="J1014" i="3"/>
  <c r="N1045" i="3"/>
  <c r="K1045" i="3"/>
  <c r="J1045" i="3"/>
  <c r="L1045" i="3"/>
  <c r="L958" i="3"/>
  <c r="N958" i="3"/>
  <c r="K958" i="3"/>
  <c r="J958" i="3"/>
  <c r="L963" i="3"/>
  <c r="N963" i="3"/>
  <c r="K963" i="3"/>
  <c r="J963" i="3"/>
  <c r="J929" i="3"/>
  <c r="L929" i="3"/>
  <c r="N929" i="3"/>
  <c r="K929" i="3"/>
  <c r="J865" i="3"/>
  <c r="L865" i="3"/>
  <c r="N865" i="3"/>
  <c r="K865" i="3"/>
  <c r="J788" i="3"/>
  <c r="N788" i="3"/>
  <c r="L788" i="3"/>
  <c r="K788" i="3"/>
  <c r="N880" i="3"/>
  <c r="K880" i="3"/>
  <c r="J880" i="3"/>
  <c r="L880" i="3"/>
  <c r="N816" i="3"/>
  <c r="K816" i="3"/>
  <c r="J816" i="3"/>
  <c r="L816" i="3"/>
  <c r="L743" i="3"/>
  <c r="J743" i="3"/>
  <c r="N743" i="3"/>
  <c r="K743" i="3"/>
  <c r="L679" i="3"/>
  <c r="J679" i="3"/>
  <c r="N679" i="3"/>
  <c r="K679" i="3"/>
  <c r="L763" i="3"/>
  <c r="N763" i="3"/>
  <c r="K763" i="3"/>
  <c r="J763" i="3"/>
  <c r="J702" i="3"/>
  <c r="K702" i="3"/>
  <c r="N702" i="3"/>
  <c r="L702" i="3"/>
  <c r="J638" i="3"/>
  <c r="K638" i="3"/>
  <c r="N638" i="3"/>
  <c r="L638" i="3"/>
  <c r="N588" i="3"/>
  <c r="K588" i="3"/>
  <c r="J588" i="3"/>
  <c r="L588" i="3"/>
  <c r="K524" i="3"/>
  <c r="N524" i="3"/>
  <c r="J524" i="3"/>
  <c r="L524" i="3"/>
  <c r="L1314" i="3"/>
  <c r="J1314" i="3"/>
  <c r="N1314" i="3"/>
  <c r="K1314" i="3"/>
  <c r="L1265" i="3"/>
  <c r="N1265" i="3"/>
  <c r="K1265" i="3"/>
  <c r="J1265" i="3"/>
  <c r="L1209" i="3"/>
  <c r="J1209" i="3"/>
  <c r="N1209" i="3"/>
  <c r="K1209" i="3"/>
  <c r="J1220" i="3"/>
  <c r="K1220" i="3"/>
  <c r="N1220" i="3"/>
  <c r="L1220" i="3"/>
  <c r="N1182" i="3"/>
  <c r="K1182" i="3"/>
  <c r="J1182" i="3"/>
  <c r="L1182" i="3"/>
  <c r="N1166" i="3"/>
  <c r="K1166" i="3"/>
  <c r="J1166" i="3"/>
  <c r="L1166" i="3"/>
  <c r="L1134" i="3"/>
  <c r="K1134" i="3"/>
  <c r="J1134" i="3"/>
  <c r="N1134" i="3"/>
  <c r="L1098" i="3"/>
  <c r="N1098" i="3"/>
  <c r="K1098" i="3"/>
  <c r="J1098" i="3"/>
  <c r="L1109" i="3"/>
  <c r="N1109" i="3"/>
  <c r="K1109" i="3"/>
  <c r="J1109" i="3"/>
  <c r="J1050" i="3"/>
  <c r="L1050" i="3"/>
  <c r="N1050" i="3"/>
  <c r="K1050" i="3"/>
  <c r="L1010" i="3"/>
  <c r="K1010" i="3"/>
  <c r="N1010" i="3"/>
  <c r="J1010" i="3"/>
  <c r="N1041" i="3"/>
  <c r="K1041" i="3"/>
  <c r="J1041" i="3"/>
  <c r="L1041" i="3"/>
  <c r="L970" i="3"/>
  <c r="N970" i="3"/>
  <c r="K970" i="3"/>
  <c r="J970" i="3"/>
  <c r="L991" i="3"/>
  <c r="N991" i="3"/>
  <c r="K991" i="3"/>
  <c r="J991" i="3"/>
  <c r="K943" i="3"/>
  <c r="N943" i="3"/>
  <c r="J943" i="3"/>
  <c r="L943" i="3"/>
  <c r="J925" i="3"/>
  <c r="L925" i="3"/>
  <c r="N925" i="3"/>
  <c r="K925" i="3"/>
  <c r="J877" i="3"/>
  <c r="L877" i="3"/>
  <c r="N877" i="3"/>
  <c r="K877" i="3"/>
  <c r="J829" i="3"/>
  <c r="L829" i="3"/>
  <c r="N829" i="3"/>
  <c r="K829" i="3"/>
  <c r="L940" i="3"/>
  <c r="K940" i="3"/>
  <c r="N940" i="3"/>
  <c r="J940" i="3"/>
  <c r="N892" i="3"/>
  <c r="K892" i="3"/>
  <c r="J892" i="3"/>
  <c r="L892" i="3"/>
  <c r="N844" i="3"/>
  <c r="K844" i="3"/>
  <c r="J844" i="3"/>
  <c r="L844" i="3"/>
  <c r="J796" i="3"/>
  <c r="L796" i="3"/>
  <c r="N796" i="3"/>
  <c r="K796" i="3"/>
  <c r="L739" i="3"/>
  <c r="J739" i="3"/>
  <c r="N739" i="3"/>
  <c r="K739" i="3"/>
  <c r="L691" i="3"/>
  <c r="J691" i="3"/>
  <c r="N691" i="3"/>
  <c r="K691" i="3"/>
  <c r="L643" i="3"/>
  <c r="J643" i="3"/>
  <c r="N643" i="3"/>
  <c r="K643" i="3"/>
  <c r="J746" i="3"/>
  <c r="K746" i="3"/>
  <c r="N746" i="3"/>
  <c r="L746" i="3"/>
  <c r="J698" i="3"/>
  <c r="K698" i="3"/>
  <c r="N698" i="3"/>
  <c r="L698" i="3"/>
  <c r="J650" i="3"/>
  <c r="K650" i="3"/>
  <c r="N650" i="3"/>
  <c r="L650" i="3"/>
  <c r="N616" i="3"/>
  <c r="K616" i="3"/>
  <c r="J616" i="3"/>
  <c r="L616" i="3"/>
  <c r="N568" i="3"/>
  <c r="K568" i="3"/>
  <c r="J568" i="3"/>
  <c r="L568" i="3"/>
  <c r="K520" i="3"/>
  <c r="N520" i="3"/>
  <c r="J520" i="3"/>
  <c r="L520" i="3"/>
  <c r="L585" i="3"/>
  <c r="J585" i="3"/>
  <c r="N585" i="3"/>
  <c r="K585" i="3"/>
  <c r="L553" i="3"/>
  <c r="J553" i="3"/>
  <c r="N553" i="3"/>
  <c r="K553" i="3"/>
  <c r="L325" i="3"/>
  <c r="J325" i="3"/>
  <c r="N325" i="3"/>
  <c r="K325" i="3"/>
  <c r="L293" i="3"/>
  <c r="J293" i="3"/>
  <c r="N293" i="3"/>
  <c r="K293" i="3"/>
  <c r="J468" i="3"/>
  <c r="L468" i="3"/>
  <c r="N468" i="3"/>
  <c r="K468" i="3"/>
  <c r="J420" i="3"/>
  <c r="L420" i="3"/>
  <c r="N420" i="3"/>
  <c r="K420" i="3"/>
  <c r="J388" i="3"/>
  <c r="L388" i="3"/>
  <c r="N388" i="3"/>
  <c r="K388" i="3"/>
  <c r="J372" i="3"/>
  <c r="L372" i="3"/>
  <c r="N372" i="3"/>
  <c r="K372" i="3"/>
  <c r="J340" i="3"/>
  <c r="K340" i="3"/>
  <c r="N340" i="3"/>
  <c r="L340" i="3"/>
  <c r="J308" i="3"/>
  <c r="K308" i="3"/>
  <c r="N308" i="3"/>
  <c r="L308" i="3"/>
  <c r="J607" i="3"/>
  <c r="L607" i="3"/>
  <c r="K607" i="3"/>
  <c r="N607" i="3"/>
  <c r="J543" i="3"/>
  <c r="N543" i="3"/>
  <c r="L543" i="3"/>
  <c r="K543" i="3"/>
  <c r="J511" i="3"/>
  <c r="N511" i="3"/>
  <c r="L511" i="3"/>
  <c r="K511" i="3"/>
  <c r="L457" i="3"/>
  <c r="N457" i="3"/>
  <c r="K457" i="3"/>
  <c r="J457" i="3"/>
  <c r="L409" i="3"/>
  <c r="N409" i="3"/>
  <c r="K409" i="3"/>
  <c r="J409" i="3"/>
  <c r="L361" i="3"/>
  <c r="N361" i="3"/>
  <c r="K361" i="3"/>
  <c r="J361" i="3"/>
  <c r="H177" i="3"/>
  <c r="M177" i="3" s="1"/>
  <c r="H257" i="3"/>
  <c r="M257" i="3" s="1"/>
  <c r="H241" i="3"/>
  <c r="M241" i="3" s="1"/>
  <c r="H268" i="3"/>
  <c r="M268" i="3" s="1"/>
  <c r="H252" i="3"/>
  <c r="M252" i="3" s="1"/>
  <c r="H236" i="3"/>
  <c r="M236" i="3" s="1"/>
  <c r="H8" i="3"/>
  <c r="M8" i="3" s="1"/>
  <c r="H140" i="3"/>
  <c r="M140" i="3" s="1"/>
  <c r="H120" i="3"/>
  <c r="M120" i="3" s="1"/>
  <c r="H104" i="3"/>
  <c r="M104" i="3" s="1"/>
  <c r="H88" i="3"/>
  <c r="M88" i="3" s="1"/>
  <c r="H72" i="3"/>
  <c r="M72" i="3" s="1"/>
  <c r="H56" i="3"/>
  <c r="M56" i="3" s="1"/>
  <c r="H36" i="3"/>
  <c r="M36" i="3" s="1"/>
  <c r="H12" i="3"/>
  <c r="M12" i="3" s="1"/>
  <c r="H151" i="3"/>
  <c r="M151" i="3" s="1"/>
  <c r="H135" i="3"/>
  <c r="M135" i="3" s="1"/>
  <c r="H119" i="3"/>
  <c r="M119" i="3" s="1"/>
  <c r="H103" i="3"/>
  <c r="M103" i="3" s="1"/>
  <c r="H87" i="3"/>
  <c r="M87" i="3" s="1"/>
  <c r="H71" i="3"/>
  <c r="M71" i="3" s="1"/>
  <c r="H55" i="3"/>
  <c r="M55" i="3" s="1"/>
  <c r="H39" i="3"/>
  <c r="M39" i="3" s="1"/>
  <c r="H23" i="3"/>
  <c r="M23" i="3" s="1"/>
  <c r="H7" i="3"/>
  <c r="M7" i="3" s="1"/>
  <c r="K473" i="3" l="1"/>
  <c r="N324" i="3"/>
  <c r="N473" i="3"/>
  <c r="K324" i="3"/>
  <c r="N404" i="3"/>
  <c r="J473" i="3"/>
  <c r="K527" i="3"/>
  <c r="L324" i="3"/>
  <c r="N208" i="3"/>
  <c r="L424" i="3"/>
  <c r="K393" i="3"/>
  <c r="N730" i="3"/>
  <c r="N813" i="3"/>
  <c r="K1114" i="3"/>
  <c r="N1313" i="3"/>
  <c r="N718" i="3"/>
  <c r="L707" i="3"/>
  <c r="L360" i="3"/>
  <c r="L504" i="3"/>
  <c r="K575" i="3"/>
  <c r="J600" i="3"/>
  <c r="J828" i="3"/>
  <c r="N954" i="3"/>
  <c r="K714" i="3"/>
  <c r="L864" i="3"/>
  <c r="N413" i="3"/>
  <c r="N484" i="3"/>
  <c r="N1276" i="3"/>
  <c r="N946" i="3"/>
  <c r="K1237" i="3"/>
  <c r="K1298" i="3"/>
  <c r="J200" i="3"/>
  <c r="K381" i="3"/>
  <c r="L579" i="3"/>
  <c r="K280" i="3"/>
  <c r="J392" i="3"/>
  <c r="L277" i="3"/>
  <c r="L569" i="3"/>
  <c r="K682" i="3"/>
  <c r="N675" i="3"/>
  <c r="L924" i="3"/>
  <c r="J909" i="3"/>
  <c r="K1038" i="3"/>
  <c r="K1173" i="3"/>
  <c r="N1193" i="3"/>
  <c r="K604" i="3"/>
  <c r="K654" i="3"/>
  <c r="J848" i="3"/>
  <c r="K897" i="3"/>
  <c r="L1026" i="3"/>
  <c r="L734" i="3"/>
  <c r="K800" i="3"/>
  <c r="J913" i="3"/>
  <c r="L1059" i="3"/>
  <c r="J1285" i="3"/>
  <c r="K200" i="3"/>
  <c r="N381" i="3"/>
  <c r="J579" i="3"/>
  <c r="J280" i="3"/>
  <c r="K392" i="3"/>
  <c r="K277" i="3"/>
  <c r="K569" i="3"/>
  <c r="J682" i="3"/>
  <c r="J675" i="3"/>
  <c r="J924" i="3"/>
  <c r="K909" i="3"/>
  <c r="L1038" i="3"/>
  <c r="N1173" i="3"/>
  <c r="J1193" i="3"/>
  <c r="N604" i="3"/>
  <c r="J654" i="3"/>
  <c r="L762" i="3"/>
  <c r="K848" i="3"/>
  <c r="N897" i="3"/>
  <c r="N1026" i="3"/>
  <c r="N734" i="3"/>
  <c r="N800" i="3"/>
  <c r="K913" i="3"/>
  <c r="J1059" i="3"/>
  <c r="K1285" i="3"/>
  <c r="L200" i="3"/>
  <c r="L381" i="3"/>
  <c r="N579" i="3"/>
  <c r="L280" i="3"/>
  <c r="N392" i="3"/>
  <c r="N277" i="3"/>
  <c r="N569" i="3"/>
  <c r="L682" i="3"/>
  <c r="L675" i="3"/>
  <c r="K924" i="3"/>
  <c r="N909" i="3"/>
  <c r="N1038" i="3"/>
  <c r="L1173" i="3"/>
  <c r="L1193" i="3"/>
  <c r="L604" i="3"/>
  <c r="L654" i="3"/>
  <c r="N848" i="3"/>
  <c r="L897" i="3"/>
  <c r="J1026" i="3"/>
  <c r="K734" i="3"/>
  <c r="L800" i="3"/>
  <c r="N913" i="3"/>
  <c r="N1059" i="3"/>
  <c r="N1285" i="3"/>
  <c r="K659" i="3"/>
  <c r="N893" i="3"/>
  <c r="J1022" i="3"/>
  <c r="N1157" i="3"/>
  <c r="N659" i="3"/>
  <c r="L893" i="3"/>
  <c r="K1022" i="3"/>
  <c r="K1157" i="3"/>
  <c r="J659" i="3"/>
  <c r="J893" i="3"/>
  <c r="L1022" i="3"/>
  <c r="J1157" i="3"/>
  <c r="L659" i="3"/>
  <c r="K893" i="3"/>
  <c r="N1022" i="3"/>
  <c r="L1125" i="3"/>
  <c r="L1157" i="3"/>
  <c r="L1297" i="3"/>
  <c r="N1297" i="3"/>
  <c r="J1297" i="3"/>
  <c r="K292" i="3"/>
  <c r="L208" i="3"/>
  <c r="K365" i="3"/>
  <c r="K413" i="3"/>
  <c r="K477" i="3"/>
  <c r="K547" i="3"/>
  <c r="N312" i="3"/>
  <c r="N328" i="3"/>
  <c r="N360" i="3"/>
  <c r="N424" i="3"/>
  <c r="N488" i="3"/>
  <c r="N504" i="3"/>
  <c r="N670" i="3"/>
  <c r="N750" i="3"/>
  <c r="N647" i="3"/>
  <c r="J832" i="3"/>
  <c r="J912" i="3"/>
  <c r="K979" i="3"/>
  <c r="K1097" i="3"/>
  <c r="K1240" i="3"/>
  <c r="J393" i="3"/>
  <c r="J441" i="3"/>
  <c r="N575" i="3"/>
  <c r="K484" i="3"/>
  <c r="L600" i="3"/>
  <c r="L730" i="3"/>
  <c r="L828" i="3"/>
  <c r="K813" i="3"/>
  <c r="K954" i="3"/>
  <c r="J1114" i="3"/>
  <c r="K1276" i="3"/>
  <c r="L1313" i="3"/>
  <c r="L540" i="3"/>
  <c r="L718" i="3"/>
  <c r="L896" i="3"/>
  <c r="K946" i="3"/>
  <c r="J1177" i="3"/>
  <c r="L1208" i="3"/>
  <c r="J1330" i="3"/>
  <c r="N714" i="3"/>
  <c r="N707" i="3"/>
  <c r="N784" i="3"/>
  <c r="K777" i="3"/>
  <c r="L1081" i="3"/>
  <c r="J1237" i="3"/>
  <c r="L1298" i="3"/>
  <c r="N864" i="3"/>
  <c r="N1074" i="3"/>
  <c r="L1213" i="3"/>
  <c r="L1318" i="3"/>
  <c r="J208" i="3"/>
  <c r="L365" i="3"/>
  <c r="L413" i="3"/>
  <c r="L477" i="3"/>
  <c r="J547" i="3"/>
  <c r="J312" i="3"/>
  <c r="J328" i="3"/>
  <c r="J360" i="3"/>
  <c r="J424" i="3"/>
  <c r="J488" i="3"/>
  <c r="J504" i="3"/>
  <c r="J670" i="3"/>
  <c r="J750" i="3"/>
  <c r="L647" i="3"/>
  <c r="N832" i="3"/>
  <c r="N912" i="3"/>
  <c r="L979" i="3"/>
  <c r="L1097" i="3"/>
  <c r="L1240" i="3"/>
  <c r="N393" i="3"/>
  <c r="N441" i="3"/>
  <c r="L575" i="3"/>
  <c r="L484" i="3"/>
  <c r="K600" i="3"/>
  <c r="K730" i="3"/>
  <c r="K828" i="3"/>
  <c r="L813" i="3"/>
  <c r="J954" i="3"/>
  <c r="N1114" i="3"/>
  <c r="J1276" i="3"/>
  <c r="K1313" i="3"/>
  <c r="N540" i="3"/>
  <c r="K718" i="3"/>
  <c r="K896" i="3"/>
  <c r="J946" i="3"/>
  <c r="N1177" i="3"/>
  <c r="K1208" i="3"/>
  <c r="N1330" i="3"/>
  <c r="K601" i="3"/>
  <c r="J714" i="3"/>
  <c r="K784" i="3"/>
  <c r="K1081" i="3"/>
  <c r="N1237" i="3"/>
  <c r="N1298" i="3"/>
  <c r="J864" i="3"/>
  <c r="L1074" i="3"/>
  <c r="N1213" i="3"/>
  <c r="N1318" i="3"/>
  <c r="K208" i="3"/>
  <c r="J365" i="3"/>
  <c r="J413" i="3"/>
  <c r="J477" i="3"/>
  <c r="N547" i="3"/>
  <c r="L312" i="3"/>
  <c r="L328" i="3"/>
  <c r="K360" i="3"/>
  <c r="K424" i="3"/>
  <c r="K488" i="3"/>
  <c r="K504" i="3"/>
  <c r="L670" i="3"/>
  <c r="L750" i="3"/>
  <c r="K647" i="3"/>
  <c r="L832" i="3"/>
  <c r="L912" i="3"/>
  <c r="J979" i="3"/>
  <c r="J1097" i="3"/>
  <c r="J1240" i="3"/>
  <c r="L393" i="3"/>
  <c r="L441" i="3"/>
  <c r="J575" i="3"/>
  <c r="J484" i="3"/>
  <c r="N600" i="3"/>
  <c r="J730" i="3"/>
  <c r="N828" i="3"/>
  <c r="J813" i="3"/>
  <c r="L954" i="3"/>
  <c r="L1114" i="3"/>
  <c r="L1276" i="3"/>
  <c r="J1313" i="3"/>
  <c r="K540" i="3"/>
  <c r="J718" i="3"/>
  <c r="N896" i="3"/>
  <c r="L946" i="3"/>
  <c r="L1177" i="3"/>
  <c r="J1208" i="3"/>
  <c r="L1330" i="3"/>
  <c r="L425" i="3"/>
  <c r="L500" i="3"/>
  <c r="L714" i="3"/>
  <c r="L784" i="3"/>
  <c r="J777" i="3"/>
  <c r="J1081" i="3"/>
  <c r="L1237" i="3"/>
  <c r="J1298" i="3"/>
  <c r="K864" i="3"/>
  <c r="K1074" i="3"/>
  <c r="J1213" i="3"/>
  <c r="J1318" i="3"/>
  <c r="K1297" i="3"/>
  <c r="N591" i="3"/>
  <c r="L356" i="3"/>
  <c r="K591" i="3"/>
  <c r="N425" i="3"/>
  <c r="L559" i="3"/>
  <c r="N500" i="3"/>
  <c r="L601" i="3"/>
  <c r="J707" i="3"/>
  <c r="N777" i="3"/>
  <c r="N1081" i="3"/>
  <c r="J425" i="3"/>
  <c r="J500" i="3"/>
  <c r="N601" i="3"/>
  <c r="K707" i="3"/>
  <c r="L777" i="3"/>
  <c r="K425" i="3"/>
  <c r="K500" i="3"/>
  <c r="J601" i="3"/>
  <c r="L591" i="3"/>
  <c r="J377" i="3"/>
  <c r="N356" i="3"/>
  <c r="J356" i="3"/>
  <c r="K356" i="3"/>
  <c r="L220" i="3"/>
  <c r="M220" i="3"/>
  <c r="N505" i="3"/>
  <c r="M505" i="3"/>
  <c r="L452" i="3"/>
  <c r="M452" i="3"/>
  <c r="K584" i="3"/>
  <c r="M584" i="3"/>
  <c r="K812" i="3"/>
  <c r="M812" i="3"/>
  <c r="L1007" i="3"/>
  <c r="M1007" i="3"/>
  <c r="N1125" i="3"/>
  <c r="M1125" i="3"/>
  <c r="K161" i="3"/>
  <c r="M161" i="3"/>
  <c r="K489" i="3"/>
  <c r="M489" i="3"/>
  <c r="J559" i="3"/>
  <c r="M559" i="3"/>
  <c r="L225" i="3"/>
  <c r="M225" i="3"/>
  <c r="J15" i="3"/>
  <c r="M15" i="3"/>
  <c r="L197" i="3"/>
  <c r="M197" i="3"/>
  <c r="N377" i="3"/>
  <c r="M377" i="3"/>
  <c r="K452" i="3"/>
  <c r="J812" i="3"/>
  <c r="J1007" i="3"/>
  <c r="J452" i="3"/>
  <c r="L584" i="3"/>
  <c r="N812" i="3"/>
  <c r="N1007" i="3"/>
  <c r="N584" i="3"/>
  <c r="J1125" i="3"/>
  <c r="K377" i="3"/>
  <c r="J197" i="3"/>
  <c r="N489" i="3"/>
  <c r="L489" i="3"/>
  <c r="N452" i="3"/>
  <c r="J505" i="3"/>
  <c r="L505" i="3"/>
  <c r="J584" i="3"/>
  <c r="N559" i="3"/>
  <c r="L812" i="3"/>
  <c r="N220" i="3"/>
  <c r="J1321" i="3"/>
  <c r="L404" i="3"/>
  <c r="J309" i="3"/>
  <c r="N759" i="3"/>
  <c r="K220" i="3"/>
  <c r="J220" i="3"/>
  <c r="J404" i="3"/>
  <c r="K309" i="3"/>
  <c r="L309" i="3"/>
  <c r="J759" i="3"/>
  <c r="L759" i="3"/>
  <c r="K845" i="3"/>
  <c r="J845" i="3"/>
  <c r="K404" i="3"/>
  <c r="N845" i="3"/>
  <c r="L1256" i="3"/>
  <c r="L292" i="3"/>
  <c r="J292" i="3"/>
  <c r="N292" i="3"/>
  <c r="L15" i="3"/>
  <c r="K197" i="3"/>
  <c r="K225" i="3"/>
  <c r="N15" i="3"/>
  <c r="N1321" i="3"/>
  <c r="N197" i="3"/>
  <c r="K1321" i="3"/>
  <c r="L1321" i="3"/>
  <c r="L161" i="3"/>
  <c r="K15" i="3"/>
  <c r="N225" i="3"/>
  <c r="J161" i="3"/>
  <c r="N161" i="3"/>
  <c r="J225" i="3"/>
  <c r="J236" i="3"/>
  <c r="L236" i="3"/>
  <c r="N236" i="3"/>
  <c r="K236" i="3"/>
  <c r="K16" i="3"/>
  <c r="J16" i="3"/>
  <c r="L16" i="3"/>
  <c r="N16" i="3"/>
  <c r="L39" i="3"/>
  <c r="N39" i="3"/>
  <c r="K39" i="3"/>
  <c r="J39" i="3"/>
  <c r="L103" i="3"/>
  <c r="N103" i="3"/>
  <c r="K103" i="3"/>
  <c r="J103" i="3"/>
  <c r="K12" i="3"/>
  <c r="J12" i="3"/>
  <c r="L12" i="3"/>
  <c r="N12" i="3"/>
  <c r="N88" i="3"/>
  <c r="K88" i="3"/>
  <c r="J88" i="3"/>
  <c r="L88" i="3"/>
  <c r="K8" i="3"/>
  <c r="J8" i="3"/>
  <c r="N8" i="3"/>
  <c r="L8" i="3"/>
  <c r="L241" i="3"/>
  <c r="N241" i="3"/>
  <c r="K241" i="3"/>
  <c r="J241" i="3"/>
  <c r="L27" i="3"/>
  <c r="N27" i="3"/>
  <c r="K27" i="3"/>
  <c r="J27" i="3"/>
  <c r="L91" i="3"/>
  <c r="N91" i="3"/>
  <c r="K91" i="3"/>
  <c r="J91" i="3"/>
  <c r="N24" i="3"/>
  <c r="J24" i="3"/>
  <c r="L24" i="3"/>
  <c r="K24" i="3"/>
  <c r="N76" i="3"/>
  <c r="K76" i="3"/>
  <c r="J76" i="3"/>
  <c r="L76" i="3"/>
  <c r="N144" i="3"/>
  <c r="K144" i="3"/>
  <c r="J144" i="3"/>
  <c r="L144" i="3"/>
  <c r="L26" i="3"/>
  <c r="N26" i="3"/>
  <c r="K26" i="3"/>
  <c r="J26" i="3"/>
  <c r="L50" i="3"/>
  <c r="N50" i="3"/>
  <c r="K50" i="3"/>
  <c r="J50" i="3"/>
  <c r="N191" i="3"/>
  <c r="K191" i="3"/>
  <c r="J191" i="3"/>
  <c r="L191" i="3"/>
  <c r="N207" i="3"/>
  <c r="K207" i="3"/>
  <c r="J207" i="3"/>
  <c r="L207" i="3"/>
  <c r="L13" i="3"/>
  <c r="J13" i="3"/>
  <c r="N13" i="3"/>
  <c r="K13" i="3"/>
  <c r="J29" i="3"/>
  <c r="L29" i="3"/>
  <c r="N29" i="3"/>
  <c r="K29" i="3"/>
  <c r="J45" i="3"/>
  <c r="L45" i="3"/>
  <c r="N45" i="3"/>
  <c r="K45" i="3"/>
  <c r="J61" i="3"/>
  <c r="L61" i="3"/>
  <c r="N61" i="3"/>
  <c r="K61" i="3"/>
  <c r="J77" i="3"/>
  <c r="L77" i="3"/>
  <c r="N77" i="3"/>
  <c r="K77" i="3"/>
  <c r="J93" i="3"/>
  <c r="L93" i="3"/>
  <c r="N93" i="3"/>
  <c r="K93" i="3"/>
  <c r="J109" i="3"/>
  <c r="L109" i="3"/>
  <c r="N109" i="3"/>
  <c r="K109" i="3"/>
  <c r="J125" i="3"/>
  <c r="L125" i="3"/>
  <c r="N125" i="3"/>
  <c r="K125" i="3"/>
  <c r="J141" i="3"/>
  <c r="L141" i="3"/>
  <c r="N141" i="3"/>
  <c r="K141" i="3"/>
  <c r="J156" i="3"/>
  <c r="K156" i="3"/>
  <c r="N156" i="3"/>
  <c r="L156" i="3"/>
  <c r="J172" i="3"/>
  <c r="K172" i="3"/>
  <c r="N172" i="3"/>
  <c r="L172" i="3"/>
  <c r="J188" i="3"/>
  <c r="K188" i="3"/>
  <c r="N188" i="3"/>
  <c r="L188" i="3"/>
  <c r="L202" i="3"/>
  <c r="N202" i="3"/>
  <c r="K202" i="3"/>
  <c r="J202" i="3"/>
  <c r="L18" i="3"/>
  <c r="K18" i="3"/>
  <c r="N18" i="3"/>
  <c r="J18" i="3"/>
  <c r="L70" i="3"/>
  <c r="N70" i="3"/>
  <c r="K70" i="3"/>
  <c r="J70" i="3"/>
  <c r="L86" i="3"/>
  <c r="N86" i="3"/>
  <c r="K86" i="3"/>
  <c r="J86" i="3"/>
  <c r="L102" i="3"/>
  <c r="N102" i="3"/>
  <c r="K102" i="3"/>
  <c r="J102" i="3"/>
  <c r="L118" i="3"/>
  <c r="N118" i="3"/>
  <c r="K118" i="3"/>
  <c r="J118" i="3"/>
  <c r="L134" i="3"/>
  <c r="N134" i="3"/>
  <c r="K134" i="3"/>
  <c r="J134" i="3"/>
  <c r="L150" i="3"/>
  <c r="N150" i="3"/>
  <c r="K150" i="3"/>
  <c r="J150" i="3"/>
  <c r="N159" i="3"/>
  <c r="K159" i="3"/>
  <c r="L159" i="3"/>
  <c r="J159" i="3"/>
  <c r="N167" i="3"/>
  <c r="K167" i="3"/>
  <c r="L167" i="3"/>
  <c r="J167" i="3"/>
  <c r="N175" i="3"/>
  <c r="K175" i="3"/>
  <c r="L175" i="3"/>
  <c r="J175" i="3"/>
  <c r="N183" i="3"/>
  <c r="K183" i="3"/>
  <c r="L183" i="3"/>
  <c r="J183" i="3"/>
  <c r="L218" i="3"/>
  <c r="N218" i="3"/>
  <c r="K218" i="3"/>
  <c r="J218" i="3"/>
  <c r="L234" i="3"/>
  <c r="N234" i="3"/>
  <c r="K234" i="3"/>
  <c r="J234" i="3"/>
  <c r="L250" i="3"/>
  <c r="N250" i="3"/>
  <c r="K250" i="3"/>
  <c r="J250" i="3"/>
  <c r="L266" i="3"/>
  <c r="N266" i="3"/>
  <c r="K266" i="3"/>
  <c r="J266" i="3"/>
  <c r="L282" i="3"/>
  <c r="N282" i="3"/>
  <c r="K282" i="3"/>
  <c r="J282" i="3"/>
  <c r="L298" i="3"/>
  <c r="N298" i="3"/>
  <c r="K298" i="3"/>
  <c r="J298" i="3"/>
  <c r="L314" i="3"/>
  <c r="N314" i="3"/>
  <c r="K314" i="3"/>
  <c r="J314" i="3"/>
  <c r="L330" i="3"/>
  <c r="N330" i="3"/>
  <c r="K330" i="3"/>
  <c r="J330" i="3"/>
  <c r="L346" i="3"/>
  <c r="N346" i="3"/>
  <c r="K346" i="3"/>
  <c r="J346" i="3"/>
  <c r="L362" i="3"/>
  <c r="N362" i="3"/>
  <c r="K362" i="3"/>
  <c r="J362" i="3"/>
  <c r="L378" i="3"/>
  <c r="N378" i="3"/>
  <c r="K378" i="3"/>
  <c r="J378" i="3"/>
  <c r="L394" i="3"/>
  <c r="N394" i="3"/>
  <c r="K394" i="3"/>
  <c r="J394" i="3"/>
  <c r="L410" i="3"/>
  <c r="N410" i="3"/>
  <c r="K410" i="3"/>
  <c r="J410" i="3"/>
  <c r="L426" i="3"/>
  <c r="N426" i="3"/>
  <c r="K426" i="3"/>
  <c r="J426" i="3"/>
  <c r="L442" i="3"/>
  <c r="N442" i="3"/>
  <c r="K442" i="3"/>
  <c r="J442" i="3"/>
  <c r="L458" i="3"/>
  <c r="N458" i="3"/>
  <c r="K458" i="3"/>
  <c r="J458" i="3"/>
  <c r="L474" i="3"/>
  <c r="N474" i="3"/>
  <c r="K474" i="3"/>
  <c r="J474" i="3"/>
  <c r="L490" i="3"/>
  <c r="N490" i="3"/>
  <c r="K490" i="3"/>
  <c r="J490" i="3"/>
  <c r="N215" i="3"/>
  <c r="K215" i="3"/>
  <c r="J215" i="3"/>
  <c r="L215" i="3"/>
  <c r="N231" i="3"/>
  <c r="K231" i="3"/>
  <c r="J231" i="3"/>
  <c r="L231" i="3"/>
  <c r="N247" i="3"/>
  <c r="K247" i="3"/>
  <c r="J247" i="3"/>
  <c r="L247" i="3"/>
  <c r="N263" i="3"/>
  <c r="K263" i="3"/>
  <c r="J263" i="3"/>
  <c r="L263" i="3"/>
  <c r="N279" i="3"/>
  <c r="K279" i="3"/>
  <c r="J279" i="3"/>
  <c r="L279" i="3"/>
  <c r="N295" i="3"/>
  <c r="K295" i="3"/>
  <c r="J295" i="3"/>
  <c r="L295" i="3"/>
  <c r="N311" i="3"/>
  <c r="K311" i="3"/>
  <c r="J311" i="3"/>
  <c r="L311" i="3"/>
  <c r="N327" i="3"/>
  <c r="K327" i="3"/>
  <c r="J327" i="3"/>
  <c r="L327" i="3"/>
  <c r="N343" i="3"/>
  <c r="K343" i="3"/>
  <c r="J343" i="3"/>
  <c r="L343" i="3"/>
  <c r="L506" i="3"/>
  <c r="N506" i="3"/>
  <c r="K506" i="3"/>
  <c r="J506" i="3"/>
  <c r="L517" i="3"/>
  <c r="K517" i="3"/>
  <c r="N517" i="3"/>
  <c r="J517" i="3"/>
  <c r="L525" i="3"/>
  <c r="K525" i="3"/>
  <c r="N525" i="3"/>
  <c r="J525" i="3"/>
  <c r="L533" i="3"/>
  <c r="K533" i="3"/>
  <c r="N533" i="3"/>
  <c r="J533" i="3"/>
  <c r="L541" i="3"/>
  <c r="K541" i="3"/>
  <c r="N541" i="3"/>
  <c r="J541" i="3"/>
  <c r="N363" i="3"/>
  <c r="K363" i="3"/>
  <c r="J363" i="3"/>
  <c r="L363" i="3"/>
  <c r="N379" i="3"/>
  <c r="K379" i="3"/>
  <c r="J379" i="3"/>
  <c r="L379" i="3"/>
  <c r="N395" i="3"/>
  <c r="K395" i="3"/>
  <c r="J395" i="3"/>
  <c r="L395" i="3"/>
  <c r="N411" i="3"/>
  <c r="K411" i="3"/>
  <c r="J411" i="3"/>
  <c r="L411" i="3"/>
  <c r="N427" i="3"/>
  <c r="K427" i="3"/>
  <c r="J427" i="3"/>
  <c r="L427" i="3"/>
  <c r="N443" i="3"/>
  <c r="K443" i="3"/>
  <c r="J443" i="3"/>
  <c r="L443" i="3"/>
  <c r="N459" i="3"/>
  <c r="K459" i="3"/>
  <c r="J459" i="3"/>
  <c r="L459" i="3"/>
  <c r="N475" i="3"/>
  <c r="K475" i="3"/>
  <c r="J475" i="3"/>
  <c r="L475" i="3"/>
  <c r="N491" i="3"/>
  <c r="K491" i="3"/>
  <c r="J491" i="3"/>
  <c r="L491" i="3"/>
  <c r="N507" i="3"/>
  <c r="K507" i="3"/>
  <c r="J507" i="3"/>
  <c r="L507" i="3"/>
  <c r="L636" i="3"/>
  <c r="N636" i="3"/>
  <c r="K636" i="3"/>
  <c r="J636" i="3"/>
  <c r="L652" i="3"/>
  <c r="N652" i="3"/>
  <c r="K652" i="3"/>
  <c r="J652" i="3"/>
  <c r="L668" i="3"/>
  <c r="N668" i="3"/>
  <c r="K668" i="3"/>
  <c r="J668" i="3"/>
  <c r="L684" i="3"/>
  <c r="N684" i="3"/>
  <c r="K684" i="3"/>
  <c r="J684" i="3"/>
  <c r="L700" i="3"/>
  <c r="N700" i="3"/>
  <c r="K700" i="3"/>
  <c r="J700" i="3"/>
  <c r="L716" i="3"/>
  <c r="N716" i="3"/>
  <c r="K716" i="3"/>
  <c r="J716" i="3"/>
  <c r="L732" i="3"/>
  <c r="N732" i="3"/>
  <c r="K732" i="3"/>
  <c r="J732" i="3"/>
  <c r="L748" i="3"/>
  <c r="N748" i="3"/>
  <c r="K748" i="3"/>
  <c r="J748" i="3"/>
  <c r="L624" i="3"/>
  <c r="N624" i="3"/>
  <c r="K624" i="3"/>
  <c r="J624" i="3"/>
  <c r="N554" i="3"/>
  <c r="K554" i="3"/>
  <c r="L554" i="3"/>
  <c r="J554" i="3"/>
  <c r="N570" i="3"/>
  <c r="K570" i="3"/>
  <c r="L570" i="3"/>
  <c r="J570" i="3"/>
  <c r="N586" i="3"/>
  <c r="K586" i="3"/>
  <c r="L586" i="3"/>
  <c r="J586" i="3"/>
  <c r="N602" i="3"/>
  <c r="K602" i="3"/>
  <c r="L602" i="3"/>
  <c r="J602" i="3"/>
  <c r="N618" i="3"/>
  <c r="K618" i="3"/>
  <c r="L618" i="3"/>
  <c r="J618" i="3"/>
  <c r="L772" i="3"/>
  <c r="N772" i="3"/>
  <c r="K772" i="3"/>
  <c r="J772" i="3"/>
  <c r="N641" i="3"/>
  <c r="K641" i="3"/>
  <c r="J641" i="3"/>
  <c r="L641" i="3"/>
  <c r="N657" i="3"/>
  <c r="K657" i="3"/>
  <c r="J657" i="3"/>
  <c r="L657" i="3"/>
  <c r="N673" i="3"/>
  <c r="K673" i="3"/>
  <c r="J673" i="3"/>
  <c r="L673" i="3"/>
  <c r="N689" i="3"/>
  <c r="K689" i="3"/>
  <c r="J689" i="3"/>
  <c r="L689" i="3"/>
  <c r="N705" i="3"/>
  <c r="K705" i="3"/>
  <c r="J705" i="3"/>
  <c r="L705" i="3"/>
  <c r="N721" i="3"/>
  <c r="K721" i="3"/>
  <c r="J721" i="3"/>
  <c r="L721" i="3"/>
  <c r="N737" i="3"/>
  <c r="K737" i="3"/>
  <c r="J737" i="3"/>
  <c r="L737" i="3"/>
  <c r="N753" i="3"/>
  <c r="K753" i="3"/>
  <c r="J753" i="3"/>
  <c r="L753" i="3"/>
  <c r="N761" i="3"/>
  <c r="K761" i="3"/>
  <c r="J761" i="3"/>
  <c r="L761" i="3"/>
  <c r="L782" i="3"/>
  <c r="N782" i="3"/>
  <c r="K782" i="3"/>
  <c r="J782" i="3"/>
  <c r="N779" i="3"/>
  <c r="K779" i="3"/>
  <c r="J779" i="3"/>
  <c r="L779" i="3"/>
  <c r="N795" i="3"/>
  <c r="K795" i="3"/>
  <c r="J795" i="3"/>
  <c r="L795" i="3"/>
  <c r="L811" i="3"/>
  <c r="N811" i="3"/>
  <c r="K811" i="3"/>
  <c r="J811" i="3"/>
  <c r="L827" i="3"/>
  <c r="N827" i="3"/>
  <c r="K827" i="3"/>
  <c r="J827" i="3"/>
  <c r="L843" i="3"/>
  <c r="N843" i="3"/>
  <c r="K843" i="3"/>
  <c r="J843" i="3"/>
  <c r="L859" i="3"/>
  <c r="N859" i="3"/>
  <c r="K859" i="3"/>
  <c r="J859" i="3"/>
  <c r="L875" i="3"/>
  <c r="N875" i="3"/>
  <c r="K875" i="3"/>
  <c r="J875" i="3"/>
  <c r="L891" i="3"/>
  <c r="N891" i="3"/>
  <c r="K891" i="3"/>
  <c r="J891" i="3"/>
  <c r="L907" i="3"/>
  <c r="N907" i="3"/>
  <c r="K907" i="3"/>
  <c r="J907" i="3"/>
  <c r="L923" i="3"/>
  <c r="N923" i="3"/>
  <c r="K923" i="3"/>
  <c r="J923" i="3"/>
  <c r="N941" i="3"/>
  <c r="K941" i="3"/>
  <c r="L941" i="3"/>
  <c r="J941" i="3"/>
  <c r="L818" i="3"/>
  <c r="N818" i="3"/>
  <c r="K818" i="3"/>
  <c r="J818" i="3"/>
  <c r="L834" i="3"/>
  <c r="N834" i="3"/>
  <c r="K834" i="3"/>
  <c r="J834" i="3"/>
  <c r="L850" i="3"/>
  <c r="N850" i="3"/>
  <c r="K850" i="3"/>
  <c r="J850" i="3"/>
  <c r="L866" i="3"/>
  <c r="N866" i="3"/>
  <c r="K866" i="3"/>
  <c r="J866" i="3"/>
  <c r="L882" i="3"/>
  <c r="N882" i="3"/>
  <c r="K882" i="3"/>
  <c r="J882" i="3"/>
  <c r="L898" i="3"/>
  <c r="N898" i="3"/>
  <c r="K898" i="3"/>
  <c r="J898" i="3"/>
  <c r="L914" i="3"/>
  <c r="N914" i="3"/>
  <c r="K914" i="3"/>
  <c r="J914" i="3"/>
  <c r="L930" i="3"/>
  <c r="N930" i="3"/>
  <c r="K930" i="3"/>
  <c r="J930" i="3"/>
  <c r="N956" i="3"/>
  <c r="K956" i="3"/>
  <c r="J956" i="3"/>
  <c r="L956" i="3"/>
  <c r="N972" i="3"/>
  <c r="K972" i="3"/>
  <c r="J972" i="3"/>
  <c r="L972" i="3"/>
  <c r="N988" i="3"/>
  <c r="K988" i="3"/>
  <c r="J988" i="3"/>
  <c r="L988" i="3"/>
  <c r="J1005" i="3"/>
  <c r="L1005" i="3"/>
  <c r="K1005" i="3"/>
  <c r="N1005" i="3"/>
  <c r="J1021" i="3"/>
  <c r="L1021" i="3"/>
  <c r="K1021" i="3"/>
  <c r="N1021" i="3"/>
  <c r="N1036" i="3"/>
  <c r="K1036" i="3"/>
  <c r="J1036" i="3"/>
  <c r="L1036" i="3"/>
  <c r="N949" i="3"/>
  <c r="K949" i="3"/>
  <c r="L949" i="3"/>
  <c r="J949" i="3"/>
  <c r="J965" i="3"/>
  <c r="L965" i="3"/>
  <c r="N965" i="3"/>
  <c r="K965" i="3"/>
  <c r="J981" i="3"/>
  <c r="L981" i="3"/>
  <c r="N981" i="3"/>
  <c r="K981" i="3"/>
  <c r="J997" i="3"/>
  <c r="L997" i="3"/>
  <c r="N997" i="3"/>
  <c r="K997" i="3"/>
  <c r="N1012" i="3"/>
  <c r="K1012" i="3"/>
  <c r="J1012" i="3"/>
  <c r="L1012" i="3"/>
  <c r="L1044" i="3"/>
  <c r="N1044" i="3"/>
  <c r="K1044" i="3"/>
  <c r="J1044" i="3"/>
  <c r="L1023" i="3"/>
  <c r="N1023" i="3"/>
  <c r="K1023" i="3"/>
  <c r="J1023" i="3"/>
  <c r="J1061" i="3"/>
  <c r="L1061" i="3"/>
  <c r="K1061" i="3"/>
  <c r="N1061" i="3"/>
  <c r="N1060" i="3"/>
  <c r="K1060" i="3"/>
  <c r="L1060" i="3"/>
  <c r="J1060" i="3"/>
  <c r="L1047" i="3"/>
  <c r="N1047" i="3"/>
  <c r="K1047" i="3"/>
  <c r="J1047" i="3"/>
  <c r="N1091" i="3"/>
  <c r="K1091" i="3"/>
  <c r="J1091" i="3"/>
  <c r="L1091" i="3"/>
  <c r="N1107" i="3"/>
  <c r="K1107" i="3"/>
  <c r="J1107" i="3"/>
  <c r="L1107" i="3"/>
  <c r="N1123" i="3"/>
  <c r="K1123" i="3"/>
  <c r="J1123" i="3"/>
  <c r="L1123" i="3"/>
  <c r="N1140" i="3"/>
  <c r="K1140" i="3"/>
  <c r="J1140" i="3"/>
  <c r="L1140" i="3"/>
  <c r="J1155" i="3"/>
  <c r="L1155" i="3"/>
  <c r="N1155" i="3"/>
  <c r="K1155" i="3"/>
  <c r="N1072" i="3"/>
  <c r="K1072" i="3"/>
  <c r="L1072" i="3"/>
  <c r="J1072" i="3"/>
  <c r="J1088" i="3"/>
  <c r="N1088" i="3"/>
  <c r="K1088" i="3"/>
  <c r="L1088" i="3"/>
  <c r="J1104" i="3"/>
  <c r="L1104" i="3"/>
  <c r="N1104" i="3"/>
  <c r="K1104" i="3"/>
  <c r="J1120" i="3"/>
  <c r="L1120" i="3"/>
  <c r="N1120" i="3"/>
  <c r="K1120" i="3"/>
  <c r="L1135" i="3"/>
  <c r="N1135" i="3"/>
  <c r="K1135" i="3"/>
  <c r="J1135" i="3"/>
  <c r="L1198" i="3"/>
  <c r="N1198" i="3"/>
  <c r="K1198" i="3"/>
  <c r="J1198" i="3"/>
  <c r="L1214" i="3"/>
  <c r="N1214" i="3"/>
  <c r="K1214" i="3"/>
  <c r="J1214" i="3"/>
  <c r="J1171" i="3"/>
  <c r="L1171" i="3"/>
  <c r="N1171" i="3"/>
  <c r="K1171" i="3"/>
  <c r="J1187" i="3"/>
  <c r="L1187" i="3"/>
  <c r="N1187" i="3"/>
  <c r="K1187" i="3"/>
  <c r="N1203" i="3"/>
  <c r="K1203" i="3"/>
  <c r="J1203" i="3"/>
  <c r="L1203" i="3"/>
  <c r="N1219" i="3"/>
  <c r="K1219" i="3"/>
  <c r="J1219" i="3"/>
  <c r="L1219" i="3"/>
  <c r="N1152" i="3"/>
  <c r="K1152" i="3"/>
  <c r="J1152" i="3"/>
  <c r="L1152" i="3"/>
  <c r="L1168" i="3"/>
  <c r="N1168" i="3"/>
  <c r="K1168" i="3"/>
  <c r="J1168" i="3"/>
  <c r="L1184" i="3"/>
  <c r="N1184" i="3"/>
  <c r="K1184" i="3"/>
  <c r="J1184" i="3"/>
  <c r="L1254" i="3"/>
  <c r="N1254" i="3"/>
  <c r="K1254" i="3"/>
  <c r="J1254" i="3"/>
  <c r="L1270" i="3"/>
  <c r="N1270" i="3"/>
  <c r="K1270" i="3"/>
  <c r="J1270" i="3"/>
  <c r="J1238" i="3"/>
  <c r="L1238" i="3"/>
  <c r="N1238" i="3"/>
  <c r="K1238" i="3"/>
  <c r="L1239" i="3"/>
  <c r="N1239" i="3"/>
  <c r="K1239" i="3"/>
  <c r="J1239" i="3"/>
  <c r="N1255" i="3"/>
  <c r="K1255" i="3"/>
  <c r="J1255" i="3"/>
  <c r="L1255" i="3"/>
  <c r="J1274" i="3"/>
  <c r="L1274" i="3"/>
  <c r="N1274" i="3"/>
  <c r="K1274" i="3"/>
  <c r="L1307" i="3"/>
  <c r="N1307" i="3"/>
  <c r="K1307" i="3"/>
  <c r="J1307" i="3"/>
  <c r="L1323" i="3"/>
  <c r="N1323" i="3"/>
  <c r="K1323" i="3"/>
  <c r="J1323" i="3"/>
  <c r="J1294" i="3"/>
  <c r="L1294" i="3"/>
  <c r="N1294" i="3"/>
  <c r="K1294" i="3"/>
  <c r="N1312" i="3"/>
  <c r="K1312" i="3"/>
  <c r="J1312" i="3"/>
  <c r="L1312" i="3"/>
  <c r="N1271" i="3"/>
  <c r="K1271" i="3"/>
  <c r="J1271" i="3"/>
  <c r="L1271" i="3"/>
  <c r="L1287" i="3"/>
  <c r="N1287" i="3"/>
  <c r="K1287" i="3"/>
  <c r="J1287" i="3"/>
  <c r="J1331" i="3"/>
  <c r="L1331" i="3"/>
  <c r="N1331" i="3"/>
  <c r="K1331" i="3"/>
  <c r="L1336" i="3"/>
  <c r="N1336" i="3"/>
  <c r="K1336" i="3"/>
  <c r="J1336" i="3"/>
  <c r="J224" i="3"/>
  <c r="L224" i="3"/>
  <c r="N224" i="3"/>
  <c r="K224" i="3"/>
  <c r="L213" i="3"/>
  <c r="N213" i="3"/>
  <c r="K213" i="3"/>
  <c r="J213" i="3"/>
  <c r="L165" i="3"/>
  <c r="K165" i="3"/>
  <c r="N165" i="3"/>
  <c r="J165" i="3"/>
  <c r="N63" i="3"/>
  <c r="K63" i="3"/>
  <c r="J63" i="3"/>
  <c r="L63" i="3"/>
  <c r="L127" i="3"/>
  <c r="N127" i="3"/>
  <c r="K127" i="3"/>
  <c r="J127" i="3"/>
  <c r="K48" i="3"/>
  <c r="J48" i="3"/>
  <c r="L48" i="3"/>
  <c r="N48" i="3"/>
  <c r="N112" i="3"/>
  <c r="K112" i="3"/>
  <c r="J112" i="3"/>
  <c r="L112" i="3"/>
  <c r="J212" i="3"/>
  <c r="L212" i="3"/>
  <c r="N212" i="3"/>
  <c r="K212" i="3"/>
  <c r="L217" i="3"/>
  <c r="N217" i="3"/>
  <c r="K217" i="3"/>
  <c r="J217" i="3"/>
  <c r="L169" i="3"/>
  <c r="K169" i="3"/>
  <c r="N169" i="3"/>
  <c r="J169" i="3"/>
  <c r="L401" i="3"/>
  <c r="N401" i="3"/>
  <c r="K401" i="3"/>
  <c r="J401" i="3"/>
  <c r="L465" i="3"/>
  <c r="N465" i="3"/>
  <c r="K465" i="3"/>
  <c r="J465" i="3"/>
  <c r="J535" i="3"/>
  <c r="N535" i="3"/>
  <c r="L535" i="3"/>
  <c r="K535" i="3"/>
  <c r="J599" i="3"/>
  <c r="L599" i="3"/>
  <c r="K599" i="3"/>
  <c r="N599" i="3"/>
  <c r="J316" i="3"/>
  <c r="K316" i="3"/>
  <c r="N316" i="3"/>
  <c r="L316" i="3"/>
  <c r="J380" i="3"/>
  <c r="L380" i="3"/>
  <c r="N380" i="3"/>
  <c r="K380" i="3"/>
  <c r="J444" i="3"/>
  <c r="L444" i="3"/>
  <c r="N444" i="3"/>
  <c r="K444" i="3"/>
  <c r="J508" i="3"/>
  <c r="L508" i="3"/>
  <c r="N508" i="3"/>
  <c r="K508" i="3"/>
  <c r="L333" i="3"/>
  <c r="J333" i="3"/>
  <c r="N333" i="3"/>
  <c r="K333" i="3"/>
  <c r="L577" i="3"/>
  <c r="J577" i="3"/>
  <c r="N577" i="3"/>
  <c r="K577" i="3"/>
  <c r="K528" i="3"/>
  <c r="N528" i="3"/>
  <c r="J528" i="3"/>
  <c r="L528" i="3"/>
  <c r="N592" i="3"/>
  <c r="K592" i="3"/>
  <c r="J592" i="3"/>
  <c r="L592" i="3"/>
  <c r="J642" i="3"/>
  <c r="K642" i="3"/>
  <c r="N642" i="3"/>
  <c r="L642" i="3"/>
  <c r="J706" i="3"/>
  <c r="K706" i="3"/>
  <c r="N706" i="3"/>
  <c r="L706" i="3"/>
  <c r="L767" i="3"/>
  <c r="N767" i="3"/>
  <c r="K767" i="3"/>
  <c r="J767" i="3"/>
  <c r="L683" i="3"/>
  <c r="J683" i="3"/>
  <c r="N683" i="3"/>
  <c r="K683" i="3"/>
  <c r="L747" i="3"/>
  <c r="J747" i="3"/>
  <c r="N747" i="3"/>
  <c r="K747" i="3"/>
  <c r="N820" i="3"/>
  <c r="K820" i="3"/>
  <c r="J820" i="3"/>
  <c r="L820" i="3"/>
  <c r="N884" i="3"/>
  <c r="K884" i="3"/>
  <c r="J884" i="3"/>
  <c r="L884" i="3"/>
  <c r="J948" i="3"/>
  <c r="L948" i="3"/>
  <c r="K948" i="3"/>
  <c r="N948" i="3"/>
  <c r="J853" i="3"/>
  <c r="L853" i="3"/>
  <c r="N853" i="3"/>
  <c r="K853" i="3"/>
  <c r="J917" i="3"/>
  <c r="L917" i="3"/>
  <c r="N917" i="3"/>
  <c r="K917" i="3"/>
  <c r="L951" i="3"/>
  <c r="N951" i="3"/>
  <c r="K951" i="3"/>
  <c r="J951" i="3"/>
  <c r="L1015" i="3"/>
  <c r="N1015" i="3"/>
  <c r="J1015" i="3"/>
  <c r="K1015" i="3"/>
  <c r="J1033" i="3"/>
  <c r="L1033" i="3"/>
  <c r="K1033" i="3"/>
  <c r="N1033" i="3"/>
  <c r="L1002" i="3"/>
  <c r="K1002" i="3"/>
  <c r="N1002" i="3"/>
  <c r="J1002" i="3"/>
  <c r="N1062" i="3"/>
  <c r="J1062" i="3"/>
  <c r="L1062" i="3"/>
  <c r="K1062" i="3"/>
  <c r="L1090" i="3"/>
  <c r="N1090" i="3"/>
  <c r="K1090" i="3"/>
  <c r="J1090" i="3"/>
  <c r="N1142" i="3"/>
  <c r="K1142" i="3"/>
  <c r="L1142" i="3"/>
  <c r="J1142" i="3"/>
  <c r="L1181" i="3"/>
  <c r="N1181" i="3"/>
  <c r="K1181" i="3"/>
  <c r="J1181" i="3"/>
  <c r="J1212" i="3"/>
  <c r="K1212" i="3"/>
  <c r="N1212" i="3"/>
  <c r="L1212" i="3"/>
  <c r="L1217" i="3"/>
  <c r="J1217" i="3"/>
  <c r="N1217" i="3"/>
  <c r="K1217" i="3"/>
  <c r="J1264" i="3"/>
  <c r="N1264" i="3"/>
  <c r="L1264" i="3"/>
  <c r="K1264" i="3"/>
  <c r="J1305" i="3"/>
  <c r="K1305" i="3"/>
  <c r="N1305" i="3"/>
  <c r="L1305" i="3"/>
  <c r="L67" i="3"/>
  <c r="N67" i="3"/>
  <c r="K67" i="3"/>
  <c r="J67" i="3"/>
  <c r="L131" i="3"/>
  <c r="N131" i="3"/>
  <c r="K131" i="3"/>
  <c r="J131" i="3"/>
  <c r="N52" i="3"/>
  <c r="J52" i="3"/>
  <c r="L52" i="3"/>
  <c r="K52" i="3"/>
  <c r="N116" i="3"/>
  <c r="K116" i="3"/>
  <c r="J116" i="3"/>
  <c r="L116" i="3"/>
  <c r="J216" i="3"/>
  <c r="L216" i="3"/>
  <c r="N216" i="3"/>
  <c r="K216" i="3"/>
  <c r="L221" i="3"/>
  <c r="N221" i="3"/>
  <c r="K221" i="3"/>
  <c r="J221" i="3"/>
  <c r="L157" i="3"/>
  <c r="K157" i="3"/>
  <c r="N157" i="3"/>
  <c r="J157" i="3"/>
  <c r="J204" i="3"/>
  <c r="N204" i="3"/>
  <c r="L204" i="3"/>
  <c r="K204" i="3"/>
  <c r="L405" i="3"/>
  <c r="N405" i="3"/>
  <c r="K405" i="3"/>
  <c r="J405" i="3"/>
  <c r="L469" i="3"/>
  <c r="N469" i="3"/>
  <c r="K469" i="3"/>
  <c r="J469" i="3"/>
  <c r="J539" i="3"/>
  <c r="N539" i="3"/>
  <c r="L539" i="3"/>
  <c r="K539" i="3"/>
  <c r="J603" i="3"/>
  <c r="L603" i="3"/>
  <c r="K603" i="3"/>
  <c r="N603" i="3"/>
  <c r="J320" i="3"/>
  <c r="K320" i="3"/>
  <c r="N320" i="3"/>
  <c r="L320" i="3"/>
  <c r="J384" i="3"/>
  <c r="L384" i="3"/>
  <c r="N384" i="3"/>
  <c r="K384" i="3"/>
  <c r="J448" i="3"/>
  <c r="L448" i="3"/>
  <c r="N448" i="3"/>
  <c r="K448" i="3"/>
  <c r="L273" i="3"/>
  <c r="J273" i="3"/>
  <c r="N273" i="3"/>
  <c r="K273" i="3"/>
  <c r="L337" i="3"/>
  <c r="J337" i="3"/>
  <c r="N337" i="3"/>
  <c r="K337" i="3"/>
  <c r="L581" i="3"/>
  <c r="J581" i="3"/>
  <c r="N581" i="3"/>
  <c r="K581" i="3"/>
  <c r="K532" i="3"/>
  <c r="N532" i="3"/>
  <c r="J532" i="3"/>
  <c r="L532" i="3"/>
  <c r="N596" i="3"/>
  <c r="K596" i="3"/>
  <c r="J596" i="3"/>
  <c r="L596" i="3"/>
  <c r="J646" i="3"/>
  <c r="K646" i="3"/>
  <c r="N646" i="3"/>
  <c r="L646" i="3"/>
  <c r="J710" i="3"/>
  <c r="K710" i="3"/>
  <c r="N710" i="3"/>
  <c r="L710" i="3"/>
  <c r="L771" i="3"/>
  <c r="N771" i="3"/>
  <c r="K771" i="3"/>
  <c r="J771" i="3"/>
  <c r="L687" i="3"/>
  <c r="J687" i="3"/>
  <c r="N687" i="3"/>
  <c r="K687" i="3"/>
  <c r="L751" i="3"/>
  <c r="J751" i="3"/>
  <c r="N751" i="3"/>
  <c r="K751" i="3"/>
  <c r="N824" i="3"/>
  <c r="K824" i="3"/>
  <c r="J824" i="3"/>
  <c r="L824" i="3"/>
  <c r="N888" i="3"/>
  <c r="K888" i="3"/>
  <c r="J888" i="3"/>
  <c r="L888" i="3"/>
  <c r="J780" i="3"/>
  <c r="N780" i="3"/>
  <c r="L780" i="3"/>
  <c r="K780" i="3"/>
  <c r="J857" i="3"/>
  <c r="L857" i="3"/>
  <c r="N857" i="3"/>
  <c r="K857" i="3"/>
  <c r="J921" i="3"/>
  <c r="L921" i="3"/>
  <c r="N921" i="3"/>
  <c r="K921" i="3"/>
  <c r="L955" i="3"/>
  <c r="N955" i="3"/>
  <c r="K955" i="3"/>
  <c r="J955" i="3"/>
  <c r="L1019" i="3"/>
  <c r="N1019" i="3"/>
  <c r="J1019" i="3"/>
  <c r="K1019" i="3"/>
  <c r="J1037" i="3"/>
  <c r="L1037" i="3"/>
  <c r="K1037" i="3"/>
  <c r="N1037" i="3"/>
  <c r="L1006" i="3"/>
  <c r="K1006" i="3"/>
  <c r="N1006" i="3"/>
  <c r="J1006" i="3"/>
  <c r="N1066" i="3"/>
  <c r="K1066" i="3"/>
  <c r="L1066" i="3"/>
  <c r="J1066" i="3"/>
  <c r="L1094" i="3"/>
  <c r="N1094" i="3"/>
  <c r="K1094" i="3"/>
  <c r="J1094" i="3"/>
  <c r="N1146" i="3"/>
  <c r="K1146" i="3"/>
  <c r="L1146" i="3"/>
  <c r="J1146" i="3"/>
  <c r="L1185" i="3"/>
  <c r="N1185" i="3"/>
  <c r="K1185" i="3"/>
  <c r="J1185" i="3"/>
  <c r="J1216" i="3"/>
  <c r="K1216" i="3"/>
  <c r="N1216" i="3"/>
  <c r="L1216" i="3"/>
  <c r="L1221" i="3"/>
  <c r="J1221" i="3"/>
  <c r="N1221" i="3"/>
  <c r="K1221" i="3"/>
  <c r="J1268" i="3"/>
  <c r="N1268" i="3"/>
  <c r="L1268" i="3"/>
  <c r="K1268" i="3"/>
  <c r="J1309" i="3"/>
  <c r="K1309" i="3"/>
  <c r="N1309" i="3"/>
  <c r="L1309" i="3"/>
  <c r="N55" i="3"/>
  <c r="K55" i="3"/>
  <c r="J55" i="3"/>
  <c r="L55" i="3"/>
  <c r="N36" i="3"/>
  <c r="J36" i="3"/>
  <c r="L36" i="3"/>
  <c r="K36" i="3"/>
  <c r="N43" i="3"/>
  <c r="K43" i="3"/>
  <c r="J43" i="3"/>
  <c r="L43" i="3"/>
  <c r="N92" i="3"/>
  <c r="K92" i="3"/>
  <c r="J92" i="3"/>
  <c r="L92" i="3"/>
  <c r="L30" i="3"/>
  <c r="N30" i="3"/>
  <c r="K30" i="3"/>
  <c r="J30" i="3"/>
  <c r="L6" i="3"/>
  <c r="K6" i="3"/>
  <c r="N6" i="3"/>
  <c r="J6" i="3"/>
  <c r="L17" i="3"/>
  <c r="N17" i="3"/>
  <c r="K17" i="3"/>
  <c r="J17" i="3"/>
  <c r="J33" i="3"/>
  <c r="L33" i="3"/>
  <c r="N33" i="3"/>
  <c r="K33" i="3"/>
  <c r="J49" i="3"/>
  <c r="L49" i="3"/>
  <c r="N49" i="3"/>
  <c r="K49" i="3"/>
  <c r="J65" i="3"/>
  <c r="L65" i="3"/>
  <c r="N65" i="3"/>
  <c r="K65" i="3"/>
  <c r="J81" i="3"/>
  <c r="L81" i="3"/>
  <c r="N81" i="3"/>
  <c r="K81" i="3"/>
  <c r="J97" i="3"/>
  <c r="L97" i="3"/>
  <c r="N97" i="3"/>
  <c r="K97" i="3"/>
  <c r="J113" i="3"/>
  <c r="L113" i="3"/>
  <c r="N113" i="3"/>
  <c r="K113" i="3"/>
  <c r="J129" i="3"/>
  <c r="L129" i="3"/>
  <c r="N129" i="3"/>
  <c r="K129" i="3"/>
  <c r="J145" i="3"/>
  <c r="L145" i="3"/>
  <c r="N145" i="3"/>
  <c r="K145" i="3"/>
  <c r="J160" i="3"/>
  <c r="K160" i="3"/>
  <c r="N160" i="3"/>
  <c r="L160" i="3"/>
  <c r="J176" i="3"/>
  <c r="K176" i="3"/>
  <c r="N176" i="3"/>
  <c r="L176" i="3"/>
  <c r="L190" i="3"/>
  <c r="N190" i="3"/>
  <c r="K190" i="3"/>
  <c r="J190" i="3"/>
  <c r="L206" i="3"/>
  <c r="N206" i="3"/>
  <c r="K206" i="3"/>
  <c r="J206" i="3"/>
  <c r="L38" i="3"/>
  <c r="N38" i="3"/>
  <c r="K38" i="3"/>
  <c r="J38" i="3"/>
  <c r="L74" i="3"/>
  <c r="N74" i="3"/>
  <c r="K74" i="3"/>
  <c r="J74" i="3"/>
  <c r="L90" i="3"/>
  <c r="N90" i="3"/>
  <c r="K90" i="3"/>
  <c r="J90" i="3"/>
  <c r="L106" i="3"/>
  <c r="N106" i="3"/>
  <c r="K106" i="3"/>
  <c r="J106" i="3"/>
  <c r="L122" i="3"/>
  <c r="N122" i="3"/>
  <c r="K122" i="3"/>
  <c r="J122" i="3"/>
  <c r="L138" i="3"/>
  <c r="N138" i="3"/>
  <c r="K138" i="3"/>
  <c r="J138" i="3"/>
  <c r="L154" i="3"/>
  <c r="K154" i="3"/>
  <c r="N154" i="3"/>
  <c r="J154" i="3"/>
  <c r="L162" i="3"/>
  <c r="K162" i="3"/>
  <c r="N162" i="3"/>
  <c r="J162" i="3"/>
  <c r="L170" i="3"/>
  <c r="K170" i="3"/>
  <c r="N170" i="3"/>
  <c r="J170" i="3"/>
  <c r="L178" i="3"/>
  <c r="K178" i="3"/>
  <c r="N178" i="3"/>
  <c r="J178" i="3"/>
  <c r="L186" i="3"/>
  <c r="K186" i="3"/>
  <c r="N186" i="3"/>
  <c r="J186" i="3"/>
  <c r="L222" i="3"/>
  <c r="N222" i="3"/>
  <c r="K222" i="3"/>
  <c r="J222" i="3"/>
  <c r="L238" i="3"/>
  <c r="N238" i="3"/>
  <c r="K238" i="3"/>
  <c r="J238" i="3"/>
  <c r="L254" i="3"/>
  <c r="N254" i="3"/>
  <c r="K254" i="3"/>
  <c r="J254" i="3"/>
  <c r="L270" i="3"/>
  <c r="N270" i="3"/>
  <c r="K270" i="3"/>
  <c r="J270" i="3"/>
  <c r="L286" i="3"/>
  <c r="N286" i="3"/>
  <c r="K286" i="3"/>
  <c r="J286" i="3"/>
  <c r="L302" i="3"/>
  <c r="N302" i="3"/>
  <c r="K302" i="3"/>
  <c r="J302" i="3"/>
  <c r="L318" i="3"/>
  <c r="N318" i="3"/>
  <c r="K318" i="3"/>
  <c r="J318" i="3"/>
  <c r="L334" i="3"/>
  <c r="N334" i="3"/>
  <c r="K334" i="3"/>
  <c r="J334" i="3"/>
  <c r="L350" i="3"/>
  <c r="N350" i="3"/>
  <c r="K350" i="3"/>
  <c r="J350" i="3"/>
  <c r="L366" i="3"/>
  <c r="N366" i="3"/>
  <c r="K366" i="3"/>
  <c r="J366" i="3"/>
  <c r="L382" i="3"/>
  <c r="N382" i="3"/>
  <c r="K382" i="3"/>
  <c r="J382" i="3"/>
  <c r="L398" i="3"/>
  <c r="N398" i="3"/>
  <c r="K398" i="3"/>
  <c r="J398" i="3"/>
  <c r="L414" i="3"/>
  <c r="N414" i="3"/>
  <c r="K414" i="3"/>
  <c r="J414" i="3"/>
  <c r="L430" i="3"/>
  <c r="N430" i="3"/>
  <c r="K430" i="3"/>
  <c r="J430" i="3"/>
  <c r="L446" i="3"/>
  <c r="N446" i="3"/>
  <c r="K446" i="3"/>
  <c r="J446" i="3"/>
  <c r="L462" i="3"/>
  <c r="N462" i="3"/>
  <c r="K462" i="3"/>
  <c r="J462" i="3"/>
  <c r="L478" i="3"/>
  <c r="N478" i="3"/>
  <c r="K478" i="3"/>
  <c r="J478" i="3"/>
  <c r="L494" i="3"/>
  <c r="N494" i="3"/>
  <c r="K494" i="3"/>
  <c r="J494" i="3"/>
  <c r="N219" i="3"/>
  <c r="K219" i="3"/>
  <c r="J219" i="3"/>
  <c r="L219" i="3"/>
  <c r="N235" i="3"/>
  <c r="K235" i="3"/>
  <c r="J235" i="3"/>
  <c r="L235" i="3"/>
  <c r="N251" i="3"/>
  <c r="K251" i="3"/>
  <c r="J251" i="3"/>
  <c r="L251" i="3"/>
  <c r="N267" i="3"/>
  <c r="K267" i="3"/>
  <c r="J267" i="3"/>
  <c r="L267" i="3"/>
  <c r="N283" i="3"/>
  <c r="K283" i="3"/>
  <c r="J283" i="3"/>
  <c r="L283" i="3"/>
  <c r="N299" i="3"/>
  <c r="K299" i="3"/>
  <c r="J299" i="3"/>
  <c r="L299" i="3"/>
  <c r="N315" i="3"/>
  <c r="K315" i="3"/>
  <c r="J315" i="3"/>
  <c r="L315" i="3"/>
  <c r="N331" i="3"/>
  <c r="K331" i="3"/>
  <c r="J331" i="3"/>
  <c r="L331" i="3"/>
  <c r="N347" i="3"/>
  <c r="K347" i="3"/>
  <c r="J347" i="3"/>
  <c r="L347" i="3"/>
  <c r="N510" i="3"/>
  <c r="K510" i="3"/>
  <c r="L510" i="3"/>
  <c r="J510" i="3"/>
  <c r="N518" i="3"/>
  <c r="K518" i="3"/>
  <c r="L518" i="3"/>
  <c r="J518" i="3"/>
  <c r="N526" i="3"/>
  <c r="K526" i="3"/>
  <c r="L526" i="3"/>
  <c r="J526" i="3"/>
  <c r="N534" i="3"/>
  <c r="K534" i="3"/>
  <c r="L534" i="3"/>
  <c r="J534" i="3"/>
  <c r="N542" i="3"/>
  <c r="K542" i="3"/>
  <c r="L542" i="3"/>
  <c r="J542" i="3"/>
  <c r="N367" i="3"/>
  <c r="K367" i="3"/>
  <c r="J367" i="3"/>
  <c r="L367" i="3"/>
  <c r="N383" i="3"/>
  <c r="K383" i="3"/>
  <c r="J383" i="3"/>
  <c r="L383" i="3"/>
  <c r="N399" i="3"/>
  <c r="K399" i="3"/>
  <c r="J399" i="3"/>
  <c r="L399" i="3"/>
  <c r="N415" i="3"/>
  <c r="K415" i="3"/>
  <c r="J415" i="3"/>
  <c r="L415" i="3"/>
  <c r="N431" i="3"/>
  <c r="K431" i="3"/>
  <c r="J431" i="3"/>
  <c r="L431" i="3"/>
  <c r="N447" i="3"/>
  <c r="K447" i="3"/>
  <c r="J447" i="3"/>
  <c r="L447" i="3"/>
  <c r="N463" i="3"/>
  <c r="K463" i="3"/>
  <c r="J463" i="3"/>
  <c r="L463" i="3"/>
  <c r="N479" i="3"/>
  <c r="K479" i="3"/>
  <c r="J479" i="3"/>
  <c r="L479" i="3"/>
  <c r="N495" i="3"/>
  <c r="K495" i="3"/>
  <c r="J495" i="3"/>
  <c r="L495" i="3"/>
  <c r="N625" i="3"/>
  <c r="K625" i="3"/>
  <c r="J625" i="3"/>
  <c r="L625" i="3"/>
  <c r="L640" i="3"/>
  <c r="N640" i="3"/>
  <c r="K640" i="3"/>
  <c r="J640" i="3"/>
  <c r="L656" i="3"/>
  <c r="N656" i="3"/>
  <c r="K656" i="3"/>
  <c r="J656" i="3"/>
  <c r="L672" i="3"/>
  <c r="N672" i="3"/>
  <c r="K672" i="3"/>
  <c r="J672" i="3"/>
  <c r="L688" i="3"/>
  <c r="N688" i="3"/>
  <c r="K688" i="3"/>
  <c r="J688" i="3"/>
  <c r="L704" i="3"/>
  <c r="N704" i="3"/>
  <c r="K704" i="3"/>
  <c r="J704" i="3"/>
  <c r="L720" i="3"/>
  <c r="N720" i="3"/>
  <c r="K720" i="3"/>
  <c r="J720" i="3"/>
  <c r="L736" i="3"/>
  <c r="N736" i="3"/>
  <c r="K736" i="3"/>
  <c r="J736" i="3"/>
  <c r="L752" i="3"/>
  <c r="N752" i="3"/>
  <c r="K752" i="3"/>
  <c r="J752" i="3"/>
  <c r="L628" i="3"/>
  <c r="N628" i="3"/>
  <c r="K628" i="3"/>
  <c r="J628" i="3"/>
  <c r="N558" i="3"/>
  <c r="K558" i="3"/>
  <c r="L558" i="3"/>
  <c r="J558" i="3"/>
  <c r="N574" i="3"/>
  <c r="K574" i="3"/>
  <c r="L574" i="3"/>
  <c r="J574" i="3"/>
  <c r="N590" i="3"/>
  <c r="K590" i="3"/>
  <c r="L590" i="3"/>
  <c r="J590" i="3"/>
  <c r="N606" i="3"/>
  <c r="K606" i="3"/>
  <c r="L606" i="3"/>
  <c r="J606" i="3"/>
  <c r="L760" i="3"/>
  <c r="N760" i="3"/>
  <c r="K760" i="3"/>
  <c r="J760" i="3"/>
  <c r="L776" i="3"/>
  <c r="N776" i="3"/>
  <c r="K776" i="3"/>
  <c r="J776" i="3"/>
  <c r="N645" i="3"/>
  <c r="K645" i="3"/>
  <c r="J645" i="3"/>
  <c r="L645" i="3"/>
  <c r="N661" i="3"/>
  <c r="K661" i="3"/>
  <c r="J661" i="3"/>
  <c r="L661" i="3"/>
  <c r="N677" i="3"/>
  <c r="K677" i="3"/>
  <c r="J677" i="3"/>
  <c r="L677" i="3"/>
  <c r="N693" i="3"/>
  <c r="K693" i="3"/>
  <c r="J693" i="3"/>
  <c r="L693" i="3"/>
  <c r="N709" i="3"/>
  <c r="K709" i="3"/>
  <c r="J709" i="3"/>
  <c r="L709" i="3"/>
  <c r="N725" i="3"/>
  <c r="K725" i="3"/>
  <c r="J725" i="3"/>
  <c r="L725" i="3"/>
  <c r="N741" i="3"/>
  <c r="K741" i="3"/>
  <c r="J741" i="3"/>
  <c r="L741" i="3"/>
  <c r="N757" i="3"/>
  <c r="K757" i="3"/>
  <c r="J757" i="3"/>
  <c r="L757" i="3"/>
  <c r="N765" i="3"/>
  <c r="K765" i="3"/>
  <c r="J765" i="3"/>
  <c r="L765" i="3"/>
  <c r="L786" i="3"/>
  <c r="N786" i="3"/>
  <c r="K786" i="3"/>
  <c r="J786" i="3"/>
  <c r="N783" i="3"/>
  <c r="K783" i="3"/>
  <c r="J783" i="3"/>
  <c r="L783" i="3"/>
  <c r="N799" i="3"/>
  <c r="K799" i="3"/>
  <c r="J799" i="3"/>
  <c r="L799" i="3"/>
  <c r="L815" i="3"/>
  <c r="N815" i="3"/>
  <c r="K815" i="3"/>
  <c r="J815" i="3"/>
  <c r="L831" i="3"/>
  <c r="N831" i="3"/>
  <c r="K831" i="3"/>
  <c r="J831" i="3"/>
  <c r="L847" i="3"/>
  <c r="N847" i="3"/>
  <c r="K847" i="3"/>
  <c r="J847" i="3"/>
  <c r="L863" i="3"/>
  <c r="N863" i="3"/>
  <c r="K863" i="3"/>
  <c r="J863" i="3"/>
  <c r="L879" i="3"/>
  <c r="N879" i="3"/>
  <c r="K879" i="3"/>
  <c r="J879" i="3"/>
  <c r="L895" i="3"/>
  <c r="N895" i="3"/>
  <c r="K895" i="3"/>
  <c r="J895" i="3"/>
  <c r="L911" i="3"/>
  <c r="N911" i="3"/>
  <c r="K911" i="3"/>
  <c r="J911" i="3"/>
  <c r="L927" i="3"/>
  <c r="N927" i="3"/>
  <c r="K927" i="3"/>
  <c r="J927" i="3"/>
  <c r="N952" i="3"/>
  <c r="K952" i="3"/>
  <c r="J952" i="3"/>
  <c r="L952" i="3"/>
  <c r="L822" i="3"/>
  <c r="N822" i="3"/>
  <c r="K822" i="3"/>
  <c r="J822" i="3"/>
  <c r="L838" i="3"/>
  <c r="N838" i="3"/>
  <c r="K838" i="3"/>
  <c r="J838" i="3"/>
  <c r="L854" i="3"/>
  <c r="N854" i="3"/>
  <c r="K854" i="3"/>
  <c r="J854" i="3"/>
  <c r="L870" i="3"/>
  <c r="N870" i="3"/>
  <c r="K870" i="3"/>
  <c r="J870" i="3"/>
  <c r="L886" i="3"/>
  <c r="N886" i="3"/>
  <c r="K886" i="3"/>
  <c r="J886" i="3"/>
  <c r="L902" i="3"/>
  <c r="N902" i="3"/>
  <c r="K902" i="3"/>
  <c r="J902" i="3"/>
  <c r="L918" i="3"/>
  <c r="N918" i="3"/>
  <c r="K918" i="3"/>
  <c r="J918" i="3"/>
  <c r="L934" i="3"/>
  <c r="N934" i="3"/>
  <c r="K934" i="3"/>
  <c r="J934" i="3"/>
  <c r="N960" i="3"/>
  <c r="K960" i="3"/>
  <c r="J960" i="3"/>
  <c r="L960" i="3"/>
  <c r="N976" i="3"/>
  <c r="K976" i="3"/>
  <c r="J976" i="3"/>
  <c r="L976" i="3"/>
  <c r="N992" i="3"/>
  <c r="K992" i="3"/>
  <c r="J992" i="3"/>
  <c r="L992" i="3"/>
  <c r="J1009" i="3"/>
  <c r="L1009" i="3"/>
  <c r="K1009" i="3"/>
  <c r="N1009" i="3"/>
  <c r="N1024" i="3"/>
  <c r="K1024" i="3"/>
  <c r="J1024" i="3"/>
  <c r="L1024" i="3"/>
  <c r="J1067" i="3"/>
  <c r="L1067" i="3"/>
  <c r="N1067" i="3"/>
  <c r="K1067" i="3"/>
  <c r="J953" i="3"/>
  <c r="N953" i="3"/>
  <c r="K953" i="3"/>
  <c r="L953" i="3"/>
  <c r="J969" i="3"/>
  <c r="L969" i="3"/>
  <c r="N969" i="3"/>
  <c r="K969" i="3"/>
  <c r="J985" i="3"/>
  <c r="L985" i="3"/>
  <c r="N985" i="3"/>
  <c r="K985" i="3"/>
  <c r="N1000" i="3"/>
  <c r="K1000" i="3"/>
  <c r="J1000" i="3"/>
  <c r="L1000" i="3"/>
  <c r="N1016" i="3"/>
  <c r="K1016" i="3"/>
  <c r="J1016" i="3"/>
  <c r="L1016" i="3"/>
  <c r="L1048" i="3"/>
  <c r="N1048" i="3"/>
  <c r="K1048" i="3"/>
  <c r="J1048" i="3"/>
  <c r="L1027" i="3"/>
  <c r="N1027" i="3"/>
  <c r="K1027" i="3"/>
  <c r="J1027" i="3"/>
  <c r="J1075" i="3"/>
  <c r="L1075" i="3"/>
  <c r="N1075" i="3"/>
  <c r="K1075" i="3"/>
  <c r="N1064" i="3"/>
  <c r="K1064" i="3"/>
  <c r="L1064" i="3"/>
  <c r="J1064" i="3"/>
  <c r="L1051" i="3"/>
  <c r="N1051" i="3"/>
  <c r="K1051" i="3"/>
  <c r="J1051" i="3"/>
  <c r="N1095" i="3"/>
  <c r="K1095" i="3"/>
  <c r="J1095" i="3"/>
  <c r="L1095" i="3"/>
  <c r="N1111" i="3"/>
  <c r="K1111" i="3"/>
  <c r="J1111" i="3"/>
  <c r="L1111" i="3"/>
  <c r="N1127" i="3"/>
  <c r="K1127" i="3"/>
  <c r="J1127" i="3"/>
  <c r="L1127" i="3"/>
  <c r="J1143" i="3"/>
  <c r="L1143" i="3"/>
  <c r="N1143" i="3"/>
  <c r="K1143" i="3"/>
  <c r="J1159" i="3"/>
  <c r="L1159" i="3"/>
  <c r="N1159" i="3"/>
  <c r="K1159" i="3"/>
  <c r="N1076" i="3"/>
  <c r="K1076" i="3"/>
  <c r="L1076" i="3"/>
  <c r="J1076" i="3"/>
  <c r="J1092" i="3"/>
  <c r="N1092" i="3"/>
  <c r="K1092" i="3"/>
  <c r="L1092" i="3"/>
  <c r="J1108" i="3"/>
  <c r="L1108" i="3"/>
  <c r="N1108" i="3"/>
  <c r="K1108" i="3"/>
  <c r="J1124" i="3"/>
  <c r="L1124" i="3"/>
  <c r="N1124" i="3"/>
  <c r="K1124" i="3"/>
  <c r="L1139" i="3"/>
  <c r="N1139" i="3"/>
  <c r="K1139" i="3"/>
  <c r="J1139" i="3"/>
  <c r="L1202" i="3"/>
  <c r="N1202" i="3"/>
  <c r="K1202" i="3"/>
  <c r="J1202" i="3"/>
  <c r="L1218" i="3"/>
  <c r="N1218" i="3"/>
  <c r="K1218" i="3"/>
  <c r="J1218" i="3"/>
  <c r="J1175" i="3"/>
  <c r="L1175" i="3"/>
  <c r="N1175" i="3"/>
  <c r="K1175" i="3"/>
  <c r="N1191" i="3"/>
  <c r="K1191" i="3"/>
  <c r="J1191" i="3"/>
  <c r="L1191" i="3"/>
  <c r="N1207" i="3"/>
  <c r="K1207" i="3"/>
  <c r="J1207" i="3"/>
  <c r="L1207" i="3"/>
  <c r="N1223" i="3"/>
  <c r="K1223" i="3"/>
  <c r="J1223" i="3"/>
  <c r="L1223" i="3"/>
  <c r="N1156" i="3"/>
  <c r="K1156" i="3"/>
  <c r="J1156" i="3"/>
  <c r="L1156" i="3"/>
  <c r="L1172" i="3"/>
  <c r="N1172" i="3"/>
  <c r="K1172" i="3"/>
  <c r="J1172" i="3"/>
  <c r="L1227" i="3"/>
  <c r="N1227" i="3"/>
  <c r="K1227" i="3"/>
  <c r="J1227" i="3"/>
  <c r="L1258" i="3"/>
  <c r="N1258" i="3"/>
  <c r="K1258" i="3"/>
  <c r="J1258" i="3"/>
  <c r="L1226" i="3"/>
  <c r="N1226" i="3"/>
  <c r="K1226" i="3"/>
  <c r="J1226" i="3"/>
  <c r="J1242" i="3"/>
  <c r="L1242" i="3"/>
  <c r="N1242" i="3"/>
  <c r="K1242" i="3"/>
  <c r="L1243" i="3"/>
  <c r="N1243" i="3"/>
  <c r="K1243" i="3"/>
  <c r="J1243" i="3"/>
  <c r="N1259" i="3"/>
  <c r="K1259" i="3"/>
  <c r="J1259" i="3"/>
  <c r="L1259" i="3"/>
  <c r="J1278" i="3"/>
  <c r="L1278" i="3"/>
  <c r="N1278" i="3"/>
  <c r="K1278" i="3"/>
  <c r="L1311" i="3"/>
  <c r="N1311" i="3"/>
  <c r="K1311" i="3"/>
  <c r="J1311" i="3"/>
  <c r="J1282" i="3"/>
  <c r="L1282" i="3"/>
  <c r="N1282" i="3"/>
  <c r="K1282" i="3"/>
  <c r="N1300" i="3"/>
  <c r="K1300" i="3"/>
  <c r="J1300" i="3"/>
  <c r="L1300" i="3"/>
  <c r="N1316" i="3"/>
  <c r="K1316" i="3"/>
  <c r="J1316" i="3"/>
  <c r="L1316" i="3"/>
  <c r="N1275" i="3"/>
  <c r="K1275" i="3"/>
  <c r="J1275" i="3"/>
  <c r="L1275" i="3"/>
  <c r="L1291" i="3"/>
  <c r="N1291" i="3"/>
  <c r="K1291" i="3"/>
  <c r="J1291" i="3"/>
  <c r="J1335" i="3"/>
  <c r="L1335" i="3"/>
  <c r="N1335" i="3"/>
  <c r="K1335" i="3"/>
  <c r="L193" i="3"/>
  <c r="K193" i="3"/>
  <c r="J193" i="3"/>
  <c r="N193" i="3"/>
  <c r="J240" i="3"/>
  <c r="L240" i="3"/>
  <c r="N240" i="3"/>
  <c r="K240" i="3"/>
  <c r="L229" i="3"/>
  <c r="N229" i="3"/>
  <c r="K229" i="3"/>
  <c r="J229" i="3"/>
  <c r="L181" i="3"/>
  <c r="K181" i="3"/>
  <c r="N181" i="3"/>
  <c r="J181" i="3"/>
  <c r="L79" i="3"/>
  <c r="N79" i="3"/>
  <c r="K79" i="3"/>
  <c r="J79" i="3"/>
  <c r="L143" i="3"/>
  <c r="N143" i="3"/>
  <c r="K143" i="3"/>
  <c r="J143" i="3"/>
  <c r="N64" i="3"/>
  <c r="J64" i="3"/>
  <c r="L64" i="3"/>
  <c r="K64" i="3"/>
  <c r="N132" i="3"/>
  <c r="K132" i="3"/>
  <c r="J132" i="3"/>
  <c r="L132" i="3"/>
  <c r="J228" i="3"/>
  <c r="L228" i="3"/>
  <c r="N228" i="3"/>
  <c r="K228" i="3"/>
  <c r="L233" i="3"/>
  <c r="N233" i="3"/>
  <c r="K233" i="3"/>
  <c r="J233" i="3"/>
  <c r="L185" i="3"/>
  <c r="K185" i="3"/>
  <c r="N185" i="3"/>
  <c r="J185" i="3"/>
  <c r="L417" i="3"/>
  <c r="N417" i="3"/>
  <c r="K417" i="3"/>
  <c r="J417" i="3"/>
  <c r="L481" i="3"/>
  <c r="N481" i="3"/>
  <c r="K481" i="3"/>
  <c r="J481" i="3"/>
  <c r="J551" i="3"/>
  <c r="L551" i="3"/>
  <c r="K551" i="3"/>
  <c r="N551" i="3"/>
  <c r="J615" i="3"/>
  <c r="L615" i="3"/>
  <c r="K615" i="3"/>
  <c r="N615" i="3"/>
  <c r="J332" i="3"/>
  <c r="K332" i="3"/>
  <c r="N332" i="3"/>
  <c r="L332" i="3"/>
  <c r="J396" i="3"/>
  <c r="L396" i="3"/>
  <c r="N396" i="3"/>
  <c r="K396" i="3"/>
  <c r="J460" i="3"/>
  <c r="L460" i="3"/>
  <c r="N460" i="3"/>
  <c r="K460" i="3"/>
  <c r="L285" i="3"/>
  <c r="J285" i="3"/>
  <c r="N285" i="3"/>
  <c r="K285" i="3"/>
  <c r="L349" i="3"/>
  <c r="J349" i="3"/>
  <c r="N349" i="3"/>
  <c r="K349" i="3"/>
  <c r="L593" i="3"/>
  <c r="J593" i="3"/>
  <c r="N593" i="3"/>
  <c r="K593" i="3"/>
  <c r="N544" i="3"/>
  <c r="K544" i="3"/>
  <c r="J544" i="3"/>
  <c r="L544" i="3"/>
  <c r="N608" i="3"/>
  <c r="K608" i="3"/>
  <c r="J608" i="3"/>
  <c r="L608" i="3"/>
  <c r="J658" i="3"/>
  <c r="K658" i="3"/>
  <c r="N658" i="3"/>
  <c r="L658" i="3"/>
  <c r="J722" i="3"/>
  <c r="K722" i="3"/>
  <c r="N722" i="3"/>
  <c r="L722" i="3"/>
  <c r="L635" i="3"/>
  <c r="J635" i="3"/>
  <c r="N635" i="3"/>
  <c r="K635" i="3"/>
  <c r="L699" i="3"/>
  <c r="J699" i="3"/>
  <c r="N699" i="3"/>
  <c r="K699" i="3"/>
  <c r="J766" i="3"/>
  <c r="L766" i="3"/>
  <c r="K766" i="3"/>
  <c r="N766" i="3"/>
  <c r="N836" i="3"/>
  <c r="K836" i="3"/>
  <c r="J836" i="3"/>
  <c r="L836" i="3"/>
  <c r="N900" i="3"/>
  <c r="K900" i="3"/>
  <c r="J900" i="3"/>
  <c r="L900" i="3"/>
  <c r="J792" i="3"/>
  <c r="N792" i="3"/>
  <c r="L792" i="3"/>
  <c r="K792" i="3"/>
  <c r="J869" i="3"/>
  <c r="L869" i="3"/>
  <c r="N869" i="3"/>
  <c r="K869" i="3"/>
  <c r="J933" i="3"/>
  <c r="L933" i="3"/>
  <c r="N933" i="3"/>
  <c r="K933" i="3"/>
  <c r="L967" i="3"/>
  <c r="N967" i="3"/>
  <c r="K967" i="3"/>
  <c r="J967" i="3"/>
  <c r="L962" i="3"/>
  <c r="N962" i="3"/>
  <c r="K962" i="3"/>
  <c r="J962" i="3"/>
  <c r="N1049" i="3"/>
  <c r="K1049" i="3"/>
  <c r="J1049" i="3"/>
  <c r="L1049" i="3"/>
  <c r="L1018" i="3"/>
  <c r="K1018" i="3"/>
  <c r="N1018" i="3"/>
  <c r="J1018" i="3"/>
  <c r="N1078" i="3"/>
  <c r="K1078" i="3"/>
  <c r="L1078" i="3"/>
  <c r="J1078" i="3"/>
  <c r="L1106" i="3"/>
  <c r="N1106" i="3"/>
  <c r="K1106" i="3"/>
  <c r="J1106" i="3"/>
  <c r="N1158" i="3"/>
  <c r="K1158" i="3"/>
  <c r="L1158" i="3"/>
  <c r="J1158" i="3"/>
  <c r="N1174" i="3"/>
  <c r="K1174" i="3"/>
  <c r="J1174" i="3"/>
  <c r="L1174" i="3"/>
  <c r="N1228" i="3"/>
  <c r="K1228" i="3"/>
  <c r="J1228" i="3"/>
  <c r="L1228" i="3"/>
  <c r="N1245" i="3"/>
  <c r="K1245" i="3"/>
  <c r="J1245" i="3"/>
  <c r="L1245" i="3"/>
  <c r="N1289" i="3"/>
  <c r="K1289" i="3"/>
  <c r="J1289" i="3"/>
  <c r="L1289" i="3"/>
  <c r="L1306" i="3"/>
  <c r="J1306" i="3"/>
  <c r="N1306" i="3"/>
  <c r="K1306" i="3"/>
  <c r="L19" i="3"/>
  <c r="N19" i="3"/>
  <c r="K19" i="3"/>
  <c r="J19" i="3"/>
  <c r="L83" i="3"/>
  <c r="N83" i="3"/>
  <c r="K83" i="3"/>
  <c r="J83" i="3"/>
  <c r="L147" i="3"/>
  <c r="N147" i="3"/>
  <c r="K147" i="3"/>
  <c r="J147" i="3"/>
  <c r="K68" i="3"/>
  <c r="J68" i="3"/>
  <c r="L68" i="3"/>
  <c r="N68" i="3"/>
  <c r="N136" i="3"/>
  <c r="K136" i="3"/>
  <c r="J136" i="3"/>
  <c r="L136" i="3"/>
  <c r="J232" i="3"/>
  <c r="L232" i="3"/>
  <c r="N232" i="3"/>
  <c r="K232" i="3"/>
  <c r="L237" i="3"/>
  <c r="N237" i="3"/>
  <c r="K237" i="3"/>
  <c r="J237" i="3"/>
  <c r="L173" i="3"/>
  <c r="K173" i="3"/>
  <c r="N173" i="3"/>
  <c r="J173" i="3"/>
  <c r="L357" i="3"/>
  <c r="N357" i="3"/>
  <c r="K357" i="3"/>
  <c r="J357" i="3"/>
  <c r="L421" i="3"/>
  <c r="N421" i="3"/>
  <c r="K421" i="3"/>
  <c r="J421" i="3"/>
  <c r="L485" i="3"/>
  <c r="N485" i="3"/>
  <c r="K485" i="3"/>
  <c r="J485" i="3"/>
  <c r="J555" i="3"/>
  <c r="L555" i="3"/>
  <c r="K555" i="3"/>
  <c r="N555" i="3"/>
  <c r="J619" i="3"/>
  <c r="L619" i="3"/>
  <c r="K619" i="3"/>
  <c r="N619" i="3"/>
  <c r="J336" i="3"/>
  <c r="K336" i="3"/>
  <c r="N336" i="3"/>
  <c r="L336" i="3"/>
  <c r="J400" i="3"/>
  <c r="L400" i="3"/>
  <c r="N400" i="3"/>
  <c r="K400" i="3"/>
  <c r="J464" i="3"/>
  <c r="L464" i="3"/>
  <c r="N464" i="3"/>
  <c r="K464" i="3"/>
  <c r="L289" i="3"/>
  <c r="J289" i="3"/>
  <c r="N289" i="3"/>
  <c r="K289" i="3"/>
  <c r="L353" i="3"/>
  <c r="J353" i="3"/>
  <c r="N353" i="3"/>
  <c r="K353" i="3"/>
  <c r="L597" i="3"/>
  <c r="J597" i="3"/>
  <c r="N597" i="3"/>
  <c r="K597" i="3"/>
  <c r="N548" i="3"/>
  <c r="K548" i="3"/>
  <c r="J548" i="3"/>
  <c r="L548" i="3"/>
  <c r="N612" i="3"/>
  <c r="K612" i="3"/>
  <c r="J612" i="3"/>
  <c r="L612" i="3"/>
  <c r="J662" i="3"/>
  <c r="K662" i="3"/>
  <c r="N662" i="3"/>
  <c r="L662" i="3"/>
  <c r="J726" i="3"/>
  <c r="K726" i="3"/>
  <c r="N726" i="3"/>
  <c r="L726" i="3"/>
  <c r="L639" i="3"/>
  <c r="J639" i="3"/>
  <c r="N639" i="3"/>
  <c r="K639" i="3"/>
  <c r="L703" i="3"/>
  <c r="J703" i="3"/>
  <c r="N703" i="3"/>
  <c r="K703" i="3"/>
  <c r="J770" i="3"/>
  <c r="L770" i="3"/>
  <c r="K770" i="3"/>
  <c r="N770" i="3"/>
  <c r="N840" i="3"/>
  <c r="K840" i="3"/>
  <c r="J840" i="3"/>
  <c r="L840" i="3"/>
  <c r="N904" i="3"/>
  <c r="K904" i="3"/>
  <c r="J904" i="3"/>
  <c r="L904" i="3"/>
  <c r="J809" i="3"/>
  <c r="L809" i="3"/>
  <c r="N809" i="3"/>
  <c r="K809" i="3"/>
  <c r="J873" i="3"/>
  <c r="L873" i="3"/>
  <c r="N873" i="3"/>
  <c r="K873" i="3"/>
  <c r="J937" i="3"/>
  <c r="L937" i="3"/>
  <c r="N937" i="3"/>
  <c r="K937" i="3"/>
  <c r="L971" i="3"/>
  <c r="N971" i="3"/>
  <c r="K971" i="3"/>
  <c r="J971" i="3"/>
  <c r="L966" i="3"/>
  <c r="N966" i="3"/>
  <c r="K966" i="3"/>
  <c r="J966" i="3"/>
  <c r="N1053" i="3"/>
  <c r="K1053" i="3"/>
  <c r="J1053" i="3"/>
  <c r="L1053" i="3"/>
  <c r="L1077" i="3"/>
  <c r="J1077" i="3"/>
  <c r="K1077" i="3"/>
  <c r="N1077" i="3"/>
  <c r="N1082" i="3"/>
  <c r="K1082" i="3"/>
  <c r="L1082" i="3"/>
  <c r="J1082" i="3"/>
  <c r="L1110" i="3"/>
  <c r="N1110" i="3"/>
  <c r="K1110" i="3"/>
  <c r="J1110" i="3"/>
  <c r="N1162" i="3"/>
  <c r="K1162" i="3"/>
  <c r="L1162" i="3"/>
  <c r="J1162" i="3"/>
  <c r="N1178" i="3"/>
  <c r="K1178" i="3"/>
  <c r="J1178" i="3"/>
  <c r="L1178" i="3"/>
  <c r="N1232" i="3"/>
  <c r="K1232" i="3"/>
  <c r="J1232" i="3"/>
  <c r="L1232" i="3"/>
  <c r="L1272" i="3"/>
  <c r="J1272" i="3"/>
  <c r="N1272" i="3"/>
  <c r="K1272" i="3"/>
  <c r="N1293" i="3"/>
  <c r="K1293" i="3"/>
  <c r="J1293" i="3"/>
  <c r="L1293" i="3"/>
  <c r="J1325" i="3"/>
  <c r="K1325" i="3"/>
  <c r="N1325" i="3"/>
  <c r="L1325" i="3"/>
  <c r="L257" i="3"/>
  <c r="N257" i="3"/>
  <c r="K257" i="3"/>
  <c r="J257" i="3"/>
  <c r="K20" i="3"/>
  <c r="J20" i="3"/>
  <c r="L20" i="3"/>
  <c r="N20" i="3"/>
  <c r="L58" i="3"/>
  <c r="N58" i="3"/>
  <c r="K58" i="3"/>
  <c r="J58" i="3"/>
  <c r="N7" i="3"/>
  <c r="K7" i="3"/>
  <c r="J7" i="3"/>
  <c r="L7" i="3"/>
  <c r="L135" i="3"/>
  <c r="N135" i="3"/>
  <c r="K135" i="3"/>
  <c r="J135" i="3"/>
  <c r="N56" i="3"/>
  <c r="J56" i="3"/>
  <c r="L56" i="3"/>
  <c r="K56" i="3"/>
  <c r="N120" i="3"/>
  <c r="K120" i="3"/>
  <c r="J120" i="3"/>
  <c r="L120" i="3"/>
  <c r="J252" i="3"/>
  <c r="L252" i="3"/>
  <c r="N252" i="3"/>
  <c r="K252" i="3"/>
  <c r="L177" i="3"/>
  <c r="K177" i="3"/>
  <c r="N177" i="3"/>
  <c r="J177" i="3"/>
  <c r="N59" i="3"/>
  <c r="K59" i="3"/>
  <c r="J59" i="3"/>
  <c r="L59" i="3"/>
  <c r="L123" i="3"/>
  <c r="N123" i="3"/>
  <c r="K123" i="3"/>
  <c r="J123" i="3"/>
  <c r="K40" i="3"/>
  <c r="J40" i="3"/>
  <c r="L40" i="3"/>
  <c r="N40" i="3"/>
  <c r="N108" i="3"/>
  <c r="K108" i="3"/>
  <c r="J108" i="3"/>
  <c r="L108" i="3"/>
  <c r="L10" i="3"/>
  <c r="K10" i="3"/>
  <c r="N10" i="3"/>
  <c r="J10" i="3"/>
  <c r="L34" i="3"/>
  <c r="N34" i="3"/>
  <c r="K34" i="3"/>
  <c r="J34" i="3"/>
  <c r="L62" i="3"/>
  <c r="N62" i="3"/>
  <c r="K62" i="3"/>
  <c r="J62" i="3"/>
  <c r="N199" i="3"/>
  <c r="K199" i="3"/>
  <c r="J199" i="3"/>
  <c r="L199" i="3"/>
  <c r="J5" i="3"/>
  <c r="L5" i="3"/>
  <c r="N5" i="3"/>
  <c r="K5" i="3"/>
  <c r="J21" i="3"/>
  <c r="L21" i="3"/>
  <c r="N21" i="3"/>
  <c r="K21" i="3"/>
  <c r="L37" i="3"/>
  <c r="N37" i="3"/>
  <c r="K37" i="3"/>
  <c r="J37" i="3"/>
  <c r="L53" i="3"/>
  <c r="N53" i="3"/>
  <c r="K53" i="3"/>
  <c r="J53" i="3"/>
  <c r="L69" i="3"/>
  <c r="N69" i="3"/>
  <c r="K69" i="3"/>
  <c r="J69" i="3"/>
  <c r="J85" i="3"/>
  <c r="L85" i="3"/>
  <c r="N85" i="3"/>
  <c r="K85" i="3"/>
  <c r="J101" i="3"/>
  <c r="L101" i="3"/>
  <c r="N101" i="3"/>
  <c r="K101" i="3"/>
  <c r="J117" i="3"/>
  <c r="L117" i="3"/>
  <c r="N117" i="3"/>
  <c r="K117" i="3"/>
  <c r="J133" i="3"/>
  <c r="L133" i="3"/>
  <c r="N133" i="3"/>
  <c r="K133" i="3"/>
  <c r="J149" i="3"/>
  <c r="L149" i="3"/>
  <c r="N149" i="3"/>
  <c r="K149" i="3"/>
  <c r="J164" i="3"/>
  <c r="K164" i="3"/>
  <c r="N164" i="3"/>
  <c r="L164" i="3"/>
  <c r="J180" i="3"/>
  <c r="K180" i="3"/>
  <c r="N180" i="3"/>
  <c r="L180" i="3"/>
  <c r="L194" i="3"/>
  <c r="N194" i="3"/>
  <c r="K194" i="3"/>
  <c r="J194" i="3"/>
  <c r="L210" i="3"/>
  <c r="N210" i="3"/>
  <c r="K210" i="3"/>
  <c r="J210" i="3"/>
  <c r="L42" i="3"/>
  <c r="N42" i="3"/>
  <c r="K42" i="3"/>
  <c r="J42" i="3"/>
  <c r="L78" i="3"/>
  <c r="N78" i="3"/>
  <c r="K78" i="3"/>
  <c r="J78" i="3"/>
  <c r="L94" i="3"/>
  <c r="N94" i="3"/>
  <c r="K94" i="3"/>
  <c r="J94" i="3"/>
  <c r="L110" i="3"/>
  <c r="N110" i="3"/>
  <c r="K110" i="3"/>
  <c r="J110" i="3"/>
  <c r="L126" i="3"/>
  <c r="N126" i="3"/>
  <c r="K126" i="3"/>
  <c r="J126" i="3"/>
  <c r="L142" i="3"/>
  <c r="N142" i="3"/>
  <c r="K142" i="3"/>
  <c r="J142" i="3"/>
  <c r="N155" i="3"/>
  <c r="K155" i="3"/>
  <c r="L155" i="3"/>
  <c r="J155" i="3"/>
  <c r="N163" i="3"/>
  <c r="K163" i="3"/>
  <c r="L163" i="3"/>
  <c r="J163" i="3"/>
  <c r="N171" i="3"/>
  <c r="K171" i="3"/>
  <c r="L171" i="3"/>
  <c r="J171" i="3"/>
  <c r="N179" i="3"/>
  <c r="K179" i="3"/>
  <c r="L179" i="3"/>
  <c r="J179" i="3"/>
  <c r="N187" i="3"/>
  <c r="K187" i="3"/>
  <c r="L187" i="3"/>
  <c r="J187" i="3"/>
  <c r="L226" i="3"/>
  <c r="N226" i="3"/>
  <c r="K226" i="3"/>
  <c r="J226" i="3"/>
  <c r="L242" i="3"/>
  <c r="N242" i="3"/>
  <c r="K242" i="3"/>
  <c r="J242" i="3"/>
  <c r="L258" i="3"/>
  <c r="N258" i="3"/>
  <c r="K258" i="3"/>
  <c r="J258" i="3"/>
  <c r="L274" i="3"/>
  <c r="N274" i="3"/>
  <c r="K274" i="3"/>
  <c r="J274" i="3"/>
  <c r="L290" i="3"/>
  <c r="N290" i="3"/>
  <c r="K290" i="3"/>
  <c r="J290" i="3"/>
  <c r="L306" i="3"/>
  <c r="N306" i="3"/>
  <c r="K306" i="3"/>
  <c r="J306" i="3"/>
  <c r="L322" i="3"/>
  <c r="N322" i="3"/>
  <c r="K322" i="3"/>
  <c r="J322" i="3"/>
  <c r="L338" i="3"/>
  <c r="N338" i="3"/>
  <c r="K338" i="3"/>
  <c r="J338" i="3"/>
  <c r="L354" i="3"/>
  <c r="N354" i="3"/>
  <c r="K354" i="3"/>
  <c r="J354" i="3"/>
  <c r="L370" i="3"/>
  <c r="N370" i="3"/>
  <c r="K370" i="3"/>
  <c r="J370" i="3"/>
  <c r="L386" i="3"/>
  <c r="N386" i="3"/>
  <c r="K386" i="3"/>
  <c r="J386" i="3"/>
  <c r="L402" i="3"/>
  <c r="N402" i="3"/>
  <c r="K402" i="3"/>
  <c r="J402" i="3"/>
  <c r="L418" i="3"/>
  <c r="N418" i="3"/>
  <c r="K418" i="3"/>
  <c r="J418" i="3"/>
  <c r="L434" i="3"/>
  <c r="N434" i="3"/>
  <c r="K434" i="3"/>
  <c r="J434" i="3"/>
  <c r="L450" i="3"/>
  <c r="N450" i="3"/>
  <c r="K450" i="3"/>
  <c r="J450" i="3"/>
  <c r="L466" i="3"/>
  <c r="N466" i="3"/>
  <c r="K466" i="3"/>
  <c r="J466" i="3"/>
  <c r="L482" i="3"/>
  <c r="N482" i="3"/>
  <c r="K482" i="3"/>
  <c r="J482" i="3"/>
  <c r="L498" i="3"/>
  <c r="N498" i="3"/>
  <c r="K498" i="3"/>
  <c r="J498" i="3"/>
  <c r="N223" i="3"/>
  <c r="K223" i="3"/>
  <c r="J223" i="3"/>
  <c r="L223" i="3"/>
  <c r="N239" i="3"/>
  <c r="K239" i="3"/>
  <c r="J239" i="3"/>
  <c r="L239" i="3"/>
  <c r="N255" i="3"/>
  <c r="K255" i="3"/>
  <c r="J255" i="3"/>
  <c r="L255" i="3"/>
  <c r="N271" i="3"/>
  <c r="K271" i="3"/>
  <c r="J271" i="3"/>
  <c r="L271" i="3"/>
  <c r="N287" i="3"/>
  <c r="K287" i="3"/>
  <c r="J287" i="3"/>
  <c r="L287" i="3"/>
  <c r="N303" i="3"/>
  <c r="K303" i="3"/>
  <c r="J303" i="3"/>
  <c r="L303" i="3"/>
  <c r="N319" i="3"/>
  <c r="K319" i="3"/>
  <c r="J319" i="3"/>
  <c r="L319" i="3"/>
  <c r="N335" i="3"/>
  <c r="K335" i="3"/>
  <c r="J335" i="3"/>
  <c r="L335" i="3"/>
  <c r="N351" i="3"/>
  <c r="K351" i="3"/>
  <c r="J351" i="3"/>
  <c r="L351" i="3"/>
  <c r="L513" i="3"/>
  <c r="K513" i="3"/>
  <c r="N513" i="3"/>
  <c r="J513" i="3"/>
  <c r="L521" i="3"/>
  <c r="K521" i="3"/>
  <c r="N521" i="3"/>
  <c r="J521" i="3"/>
  <c r="L529" i="3"/>
  <c r="K529" i="3"/>
  <c r="N529" i="3"/>
  <c r="J529" i="3"/>
  <c r="L537" i="3"/>
  <c r="K537" i="3"/>
  <c r="N537" i="3"/>
  <c r="J537" i="3"/>
  <c r="N355" i="3"/>
  <c r="K355" i="3"/>
  <c r="J355" i="3"/>
  <c r="L355" i="3"/>
  <c r="N371" i="3"/>
  <c r="K371" i="3"/>
  <c r="J371" i="3"/>
  <c r="L371" i="3"/>
  <c r="N387" i="3"/>
  <c r="K387" i="3"/>
  <c r="J387" i="3"/>
  <c r="L387" i="3"/>
  <c r="N403" i="3"/>
  <c r="K403" i="3"/>
  <c r="J403" i="3"/>
  <c r="L403" i="3"/>
  <c r="N419" i="3"/>
  <c r="K419" i="3"/>
  <c r="J419" i="3"/>
  <c r="L419" i="3"/>
  <c r="N435" i="3"/>
  <c r="K435" i="3"/>
  <c r="J435" i="3"/>
  <c r="L435" i="3"/>
  <c r="N451" i="3"/>
  <c r="K451" i="3"/>
  <c r="J451" i="3"/>
  <c r="L451" i="3"/>
  <c r="N467" i="3"/>
  <c r="K467" i="3"/>
  <c r="J467" i="3"/>
  <c r="L467" i="3"/>
  <c r="N483" i="3"/>
  <c r="K483" i="3"/>
  <c r="J483" i="3"/>
  <c r="L483" i="3"/>
  <c r="N499" i="3"/>
  <c r="K499" i="3"/>
  <c r="J499" i="3"/>
  <c r="L499" i="3"/>
  <c r="N629" i="3"/>
  <c r="K629" i="3"/>
  <c r="J629" i="3"/>
  <c r="L629" i="3"/>
  <c r="L644" i="3"/>
  <c r="N644" i="3"/>
  <c r="K644" i="3"/>
  <c r="J644" i="3"/>
  <c r="L660" i="3"/>
  <c r="N660" i="3"/>
  <c r="K660" i="3"/>
  <c r="J660" i="3"/>
  <c r="L676" i="3"/>
  <c r="N676" i="3"/>
  <c r="K676" i="3"/>
  <c r="J676" i="3"/>
  <c r="L692" i="3"/>
  <c r="N692" i="3"/>
  <c r="K692" i="3"/>
  <c r="J692" i="3"/>
  <c r="L708" i="3"/>
  <c r="N708" i="3"/>
  <c r="K708" i="3"/>
  <c r="J708" i="3"/>
  <c r="L724" i="3"/>
  <c r="N724" i="3"/>
  <c r="K724" i="3"/>
  <c r="J724" i="3"/>
  <c r="L740" i="3"/>
  <c r="N740" i="3"/>
  <c r="K740" i="3"/>
  <c r="J740" i="3"/>
  <c r="L756" i="3"/>
  <c r="N756" i="3"/>
  <c r="K756" i="3"/>
  <c r="J756" i="3"/>
  <c r="N546" i="3"/>
  <c r="K546" i="3"/>
  <c r="L546" i="3"/>
  <c r="J546" i="3"/>
  <c r="N562" i="3"/>
  <c r="K562" i="3"/>
  <c r="L562" i="3"/>
  <c r="J562" i="3"/>
  <c r="N578" i="3"/>
  <c r="K578" i="3"/>
  <c r="L578" i="3"/>
  <c r="J578" i="3"/>
  <c r="N594" i="3"/>
  <c r="K594" i="3"/>
  <c r="L594" i="3"/>
  <c r="J594" i="3"/>
  <c r="N610" i="3"/>
  <c r="K610" i="3"/>
  <c r="L610" i="3"/>
  <c r="J610" i="3"/>
  <c r="L764" i="3"/>
  <c r="N764" i="3"/>
  <c r="K764" i="3"/>
  <c r="J764" i="3"/>
  <c r="N633" i="3"/>
  <c r="K633" i="3"/>
  <c r="J633" i="3"/>
  <c r="L633" i="3"/>
  <c r="N649" i="3"/>
  <c r="K649" i="3"/>
  <c r="J649" i="3"/>
  <c r="L649" i="3"/>
  <c r="N665" i="3"/>
  <c r="K665" i="3"/>
  <c r="J665" i="3"/>
  <c r="L665" i="3"/>
  <c r="N681" i="3"/>
  <c r="K681" i="3"/>
  <c r="J681" i="3"/>
  <c r="L681" i="3"/>
  <c r="N697" i="3"/>
  <c r="K697" i="3"/>
  <c r="J697" i="3"/>
  <c r="L697" i="3"/>
  <c r="N713" i="3"/>
  <c r="K713" i="3"/>
  <c r="J713" i="3"/>
  <c r="L713" i="3"/>
  <c r="N729" i="3"/>
  <c r="K729" i="3"/>
  <c r="J729" i="3"/>
  <c r="L729" i="3"/>
  <c r="N745" i="3"/>
  <c r="K745" i="3"/>
  <c r="J745" i="3"/>
  <c r="L745" i="3"/>
  <c r="L798" i="3"/>
  <c r="N798" i="3"/>
  <c r="K798" i="3"/>
  <c r="J798" i="3"/>
  <c r="N769" i="3"/>
  <c r="K769" i="3"/>
  <c r="J769" i="3"/>
  <c r="L769" i="3"/>
  <c r="L790" i="3"/>
  <c r="N790" i="3"/>
  <c r="K790" i="3"/>
  <c r="J790" i="3"/>
  <c r="N787" i="3"/>
  <c r="K787" i="3"/>
  <c r="J787" i="3"/>
  <c r="L787" i="3"/>
  <c r="N803" i="3"/>
  <c r="K803" i="3"/>
  <c r="J803" i="3"/>
  <c r="L803" i="3"/>
  <c r="L819" i="3"/>
  <c r="N819" i="3"/>
  <c r="K819" i="3"/>
  <c r="J819" i="3"/>
  <c r="L835" i="3"/>
  <c r="N835" i="3"/>
  <c r="K835" i="3"/>
  <c r="J835" i="3"/>
  <c r="L851" i="3"/>
  <c r="N851" i="3"/>
  <c r="K851" i="3"/>
  <c r="J851" i="3"/>
  <c r="L867" i="3"/>
  <c r="N867" i="3"/>
  <c r="K867" i="3"/>
  <c r="J867" i="3"/>
  <c r="L883" i="3"/>
  <c r="N883" i="3"/>
  <c r="K883" i="3"/>
  <c r="J883" i="3"/>
  <c r="L899" i="3"/>
  <c r="N899" i="3"/>
  <c r="K899" i="3"/>
  <c r="J899" i="3"/>
  <c r="L915" i="3"/>
  <c r="N915" i="3"/>
  <c r="K915" i="3"/>
  <c r="J915" i="3"/>
  <c r="L931" i="3"/>
  <c r="N931" i="3"/>
  <c r="K931" i="3"/>
  <c r="J931" i="3"/>
  <c r="L810" i="3"/>
  <c r="N810" i="3"/>
  <c r="K810" i="3"/>
  <c r="J810" i="3"/>
  <c r="L826" i="3"/>
  <c r="N826" i="3"/>
  <c r="K826" i="3"/>
  <c r="J826" i="3"/>
  <c r="L842" i="3"/>
  <c r="N842" i="3"/>
  <c r="K842" i="3"/>
  <c r="J842" i="3"/>
  <c r="L858" i="3"/>
  <c r="N858" i="3"/>
  <c r="K858" i="3"/>
  <c r="J858" i="3"/>
  <c r="L874" i="3"/>
  <c r="N874" i="3"/>
  <c r="K874" i="3"/>
  <c r="J874" i="3"/>
  <c r="L890" i="3"/>
  <c r="N890" i="3"/>
  <c r="K890" i="3"/>
  <c r="J890" i="3"/>
  <c r="L906" i="3"/>
  <c r="N906" i="3"/>
  <c r="K906" i="3"/>
  <c r="J906" i="3"/>
  <c r="L922" i="3"/>
  <c r="N922" i="3"/>
  <c r="K922" i="3"/>
  <c r="J922" i="3"/>
  <c r="J938" i="3"/>
  <c r="N938" i="3"/>
  <c r="L938" i="3"/>
  <c r="K938" i="3"/>
  <c r="N964" i="3"/>
  <c r="K964" i="3"/>
  <c r="J964" i="3"/>
  <c r="L964" i="3"/>
  <c r="N980" i="3"/>
  <c r="K980" i="3"/>
  <c r="J980" i="3"/>
  <c r="L980" i="3"/>
  <c r="N996" i="3"/>
  <c r="K996" i="3"/>
  <c r="J996" i="3"/>
  <c r="L996" i="3"/>
  <c r="J1013" i="3"/>
  <c r="L1013" i="3"/>
  <c r="K1013" i="3"/>
  <c r="N1013" i="3"/>
  <c r="N1028" i="3"/>
  <c r="K1028" i="3"/>
  <c r="J1028" i="3"/>
  <c r="L1028" i="3"/>
  <c r="J1071" i="3"/>
  <c r="L1071" i="3"/>
  <c r="N1071" i="3"/>
  <c r="K1071" i="3"/>
  <c r="J957" i="3"/>
  <c r="L957" i="3"/>
  <c r="N957" i="3"/>
  <c r="K957" i="3"/>
  <c r="J973" i="3"/>
  <c r="L973" i="3"/>
  <c r="N973" i="3"/>
  <c r="K973" i="3"/>
  <c r="J989" i="3"/>
  <c r="L989" i="3"/>
  <c r="N989" i="3"/>
  <c r="K989" i="3"/>
  <c r="N1004" i="3"/>
  <c r="K1004" i="3"/>
  <c r="J1004" i="3"/>
  <c r="L1004" i="3"/>
  <c r="N1020" i="3"/>
  <c r="K1020" i="3"/>
  <c r="J1020" i="3"/>
  <c r="L1020" i="3"/>
  <c r="L1052" i="3"/>
  <c r="N1052" i="3"/>
  <c r="K1052" i="3"/>
  <c r="J1052" i="3"/>
  <c r="L1031" i="3"/>
  <c r="N1031" i="3"/>
  <c r="K1031" i="3"/>
  <c r="J1031" i="3"/>
  <c r="J1079" i="3"/>
  <c r="L1079" i="3"/>
  <c r="N1079" i="3"/>
  <c r="K1079" i="3"/>
  <c r="L1039" i="3"/>
  <c r="N1039" i="3"/>
  <c r="K1039" i="3"/>
  <c r="J1039" i="3"/>
  <c r="L1055" i="3"/>
  <c r="N1055" i="3"/>
  <c r="K1055" i="3"/>
  <c r="J1055" i="3"/>
  <c r="N1099" i="3"/>
  <c r="K1099" i="3"/>
  <c r="J1099" i="3"/>
  <c r="L1099" i="3"/>
  <c r="N1115" i="3"/>
  <c r="K1115" i="3"/>
  <c r="J1115" i="3"/>
  <c r="L1115" i="3"/>
  <c r="N1132" i="3"/>
  <c r="K1132" i="3"/>
  <c r="J1132" i="3"/>
  <c r="L1132" i="3"/>
  <c r="J1147" i="3"/>
  <c r="L1147" i="3"/>
  <c r="N1147" i="3"/>
  <c r="K1147" i="3"/>
  <c r="J1163" i="3"/>
  <c r="L1163" i="3"/>
  <c r="N1163" i="3"/>
  <c r="K1163" i="3"/>
  <c r="N1080" i="3"/>
  <c r="K1080" i="3"/>
  <c r="L1080" i="3"/>
  <c r="J1080" i="3"/>
  <c r="J1096" i="3"/>
  <c r="L1096" i="3"/>
  <c r="N1096" i="3"/>
  <c r="K1096" i="3"/>
  <c r="J1112" i="3"/>
  <c r="L1112" i="3"/>
  <c r="N1112" i="3"/>
  <c r="K1112" i="3"/>
  <c r="J1128" i="3"/>
  <c r="L1128" i="3"/>
  <c r="N1128" i="3"/>
  <c r="K1128" i="3"/>
  <c r="L1190" i="3"/>
  <c r="N1190" i="3"/>
  <c r="K1190" i="3"/>
  <c r="J1190" i="3"/>
  <c r="L1206" i="3"/>
  <c r="N1206" i="3"/>
  <c r="K1206" i="3"/>
  <c r="J1206" i="3"/>
  <c r="L1222" i="3"/>
  <c r="N1222" i="3"/>
  <c r="K1222" i="3"/>
  <c r="J1222" i="3"/>
  <c r="J1179" i="3"/>
  <c r="L1179" i="3"/>
  <c r="N1179" i="3"/>
  <c r="K1179" i="3"/>
  <c r="N1195" i="3"/>
  <c r="K1195" i="3"/>
  <c r="J1195" i="3"/>
  <c r="L1195" i="3"/>
  <c r="N1211" i="3"/>
  <c r="K1211" i="3"/>
  <c r="J1211" i="3"/>
  <c r="L1211" i="3"/>
  <c r="N1144" i="3"/>
  <c r="K1144" i="3"/>
  <c r="J1144" i="3"/>
  <c r="L1144" i="3"/>
  <c r="N1160" i="3"/>
  <c r="K1160" i="3"/>
  <c r="J1160" i="3"/>
  <c r="L1160" i="3"/>
  <c r="L1176" i="3"/>
  <c r="N1176" i="3"/>
  <c r="K1176" i="3"/>
  <c r="J1176" i="3"/>
  <c r="L1231" i="3"/>
  <c r="N1231" i="3"/>
  <c r="K1231" i="3"/>
  <c r="J1231" i="3"/>
  <c r="L1262" i="3"/>
  <c r="N1262" i="3"/>
  <c r="K1262" i="3"/>
  <c r="J1262" i="3"/>
  <c r="L1230" i="3"/>
  <c r="N1230" i="3"/>
  <c r="K1230" i="3"/>
  <c r="J1230" i="3"/>
  <c r="J1246" i="3"/>
  <c r="L1246" i="3"/>
  <c r="N1246" i="3"/>
  <c r="K1246" i="3"/>
  <c r="N1247" i="3"/>
  <c r="K1247" i="3"/>
  <c r="J1247" i="3"/>
  <c r="L1247" i="3"/>
  <c r="N1263" i="3"/>
  <c r="K1263" i="3"/>
  <c r="J1263" i="3"/>
  <c r="L1263" i="3"/>
  <c r="L1299" i="3"/>
  <c r="N1299" i="3"/>
  <c r="K1299" i="3"/>
  <c r="J1299" i="3"/>
  <c r="L1315" i="3"/>
  <c r="N1315" i="3"/>
  <c r="K1315" i="3"/>
  <c r="J1315" i="3"/>
  <c r="J1286" i="3"/>
  <c r="L1286" i="3"/>
  <c r="N1286" i="3"/>
  <c r="K1286" i="3"/>
  <c r="N1304" i="3"/>
  <c r="K1304" i="3"/>
  <c r="J1304" i="3"/>
  <c r="L1304" i="3"/>
  <c r="N1320" i="3"/>
  <c r="K1320" i="3"/>
  <c r="J1320" i="3"/>
  <c r="L1320" i="3"/>
  <c r="N1279" i="3"/>
  <c r="K1279" i="3"/>
  <c r="J1279" i="3"/>
  <c r="L1279" i="3"/>
  <c r="L1295" i="3"/>
  <c r="N1295" i="3"/>
  <c r="K1295" i="3"/>
  <c r="J1295" i="3"/>
  <c r="L1328" i="3"/>
  <c r="N1328" i="3"/>
  <c r="K1328" i="3"/>
  <c r="J1328" i="3"/>
  <c r="L201" i="3"/>
  <c r="K201" i="3"/>
  <c r="J201" i="3"/>
  <c r="N201" i="3"/>
  <c r="J256" i="3"/>
  <c r="L256" i="3"/>
  <c r="N256" i="3"/>
  <c r="K256" i="3"/>
  <c r="L245" i="3"/>
  <c r="N245" i="3"/>
  <c r="K245" i="3"/>
  <c r="J245" i="3"/>
  <c r="N31" i="3"/>
  <c r="K31" i="3"/>
  <c r="J31" i="3"/>
  <c r="L31" i="3"/>
  <c r="L95" i="3"/>
  <c r="N95" i="3"/>
  <c r="K95" i="3"/>
  <c r="J95" i="3"/>
  <c r="N128" i="3"/>
  <c r="K128" i="3"/>
  <c r="J128" i="3"/>
  <c r="L128" i="3"/>
  <c r="N80" i="3"/>
  <c r="K80" i="3"/>
  <c r="J80" i="3"/>
  <c r="L80" i="3"/>
  <c r="N148" i="3"/>
  <c r="K148" i="3"/>
  <c r="J148" i="3"/>
  <c r="L148" i="3"/>
  <c r="J244" i="3"/>
  <c r="L244" i="3"/>
  <c r="N244" i="3"/>
  <c r="K244" i="3"/>
  <c r="L249" i="3"/>
  <c r="N249" i="3"/>
  <c r="K249" i="3"/>
  <c r="J249" i="3"/>
  <c r="L369" i="3"/>
  <c r="N369" i="3"/>
  <c r="K369" i="3"/>
  <c r="J369" i="3"/>
  <c r="L433" i="3"/>
  <c r="N433" i="3"/>
  <c r="K433" i="3"/>
  <c r="J433" i="3"/>
  <c r="L497" i="3"/>
  <c r="N497" i="3"/>
  <c r="K497" i="3"/>
  <c r="J497" i="3"/>
  <c r="J567" i="3"/>
  <c r="L567" i="3"/>
  <c r="K567" i="3"/>
  <c r="N567" i="3"/>
  <c r="J284" i="3"/>
  <c r="K284" i="3"/>
  <c r="N284" i="3"/>
  <c r="L284" i="3"/>
  <c r="J348" i="3"/>
  <c r="K348" i="3"/>
  <c r="N348" i="3"/>
  <c r="L348" i="3"/>
  <c r="J412" i="3"/>
  <c r="L412" i="3"/>
  <c r="N412" i="3"/>
  <c r="K412" i="3"/>
  <c r="J476" i="3"/>
  <c r="L476" i="3"/>
  <c r="N476" i="3"/>
  <c r="K476" i="3"/>
  <c r="L301" i="3"/>
  <c r="J301" i="3"/>
  <c r="N301" i="3"/>
  <c r="K301" i="3"/>
  <c r="L545" i="3"/>
  <c r="J545" i="3"/>
  <c r="N545" i="3"/>
  <c r="K545" i="3"/>
  <c r="L609" i="3"/>
  <c r="J609" i="3"/>
  <c r="N609" i="3"/>
  <c r="K609" i="3"/>
  <c r="N560" i="3"/>
  <c r="K560" i="3"/>
  <c r="J560" i="3"/>
  <c r="L560" i="3"/>
  <c r="L805" i="3"/>
  <c r="N805" i="3"/>
  <c r="K805" i="3"/>
  <c r="J805" i="3"/>
  <c r="J674" i="3"/>
  <c r="K674" i="3"/>
  <c r="N674" i="3"/>
  <c r="L674" i="3"/>
  <c r="J738" i="3"/>
  <c r="K738" i="3"/>
  <c r="N738" i="3"/>
  <c r="L738" i="3"/>
  <c r="L651" i="3"/>
  <c r="J651" i="3"/>
  <c r="N651" i="3"/>
  <c r="K651" i="3"/>
  <c r="L715" i="3"/>
  <c r="J715" i="3"/>
  <c r="N715" i="3"/>
  <c r="K715" i="3"/>
  <c r="L801" i="3"/>
  <c r="N801" i="3"/>
  <c r="K801" i="3"/>
  <c r="J801" i="3"/>
  <c r="N852" i="3"/>
  <c r="K852" i="3"/>
  <c r="J852" i="3"/>
  <c r="L852" i="3"/>
  <c r="N916" i="3"/>
  <c r="K916" i="3"/>
  <c r="J916" i="3"/>
  <c r="L916" i="3"/>
  <c r="J821" i="3"/>
  <c r="L821" i="3"/>
  <c r="N821" i="3"/>
  <c r="K821" i="3"/>
  <c r="J885" i="3"/>
  <c r="L885" i="3"/>
  <c r="N885" i="3"/>
  <c r="K885" i="3"/>
  <c r="L785" i="3"/>
  <c r="N785" i="3"/>
  <c r="K785" i="3"/>
  <c r="J785" i="3"/>
  <c r="L983" i="3"/>
  <c r="N983" i="3"/>
  <c r="K983" i="3"/>
  <c r="J983" i="3"/>
  <c r="L978" i="3"/>
  <c r="N978" i="3"/>
  <c r="K978" i="3"/>
  <c r="J978" i="3"/>
  <c r="L1069" i="3"/>
  <c r="J1069" i="3"/>
  <c r="K1069" i="3"/>
  <c r="N1069" i="3"/>
  <c r="J1042" i="3"/>
  <c r="L1042" i="3"/>
  <c r="N1042" i="3"/>
  <c r="K1042" i="3"/>
  <c r="L1101" i="3"/>
  <c r="N1101" i="3"/>
  <c r="K1101" i="3"/>
  <c r="J1101" i="3"/>
  <c r="L1122" i="3"/>
  <c r="N1122" i="3"/>
  <c r="K1122" i="3"/>
  <c r="J1122" i="3"/>
  <c r="L1149" i="3"/>
  <c r="J1149" i="3"/>
  <c r="K1149" i="3"/>
  <c r="N1149" i="3"/>
  <c r="J1225" i="3"/>
  <c r="L1225" i="3"/>
  <c r="N1225" i="3"/>
  <c r="K1225" i="3"/>
  <c r="L1244" i="3"/>
  <c r="N1244" i="3"/>
  <c r="K1244" i="3"/>
  <c r="J1244" i="3"/>
  <c r="L1284" i="3"/>
  <c r="N1284" i="3"/>
  <c r="K1284" i="3"/>
  <c r="J1284" i="3"/>
  <c r="L1257" i="3"/>
  <c r="N1257" i="3"/>
  <c r="K1257" i="3"/>
  <c r="J1257" i="3"/>
  <c r="L1322" i="3"/>
  <c r="J1322" i="3"/>
  <c r="N1322" i="3"/>
  <c r="K1322" i="3"/>
  <c r="N35" i="3"/>
  <c r="K35" i="3"/>
  <c r="J35" i="3"/>
  <c r="L35" i="3"/>
  <c r="L99" i="3"/>
  <c r="N99" i="3"/>
  <c r="K99" i="3"/>
  <c r="J99" i="3"/>
  <c r="J4" i="3"/>
  <c r="L4" i="3"/>
  <c r="N4" i="3"/>
  <c r="K4" i="3"/>
  <c r="N84" i="3"/>
  <c r="K84" i="3"/>
  <c r="J84" i="3"/>
  <c r="L84" i="3"/>
  <c r="N152" i="3"/>
  <c r="K152" i="3"/>
  <c r="J152" i="3"/>
  <c r="L152" i="3"/>
  <c r="J248" i="3"/>
  <c r="L248" i="3"/>
  <c r="N248" i="3"/>
  <c r="K248" i="3"/>
  <c r="L253" i="3"/>
  <c r="N253" i="3"/>
  <c r="K253" i="3"/>
  <c r="J253" i="3"/>
  <c r="L189" i="3"/>
  <c r="K189" i="3"/>
  <c r="J189" i="3"/>
  <c r="N189" i="3"/>
  <c r="L373" i="3"/>
  <c r="N373" i="3"/>
  <c r="K373" i="3"/>
  <c r="J373" i="3"/>
  <c r="L437" i="3"/>
  <c r="N437" i="3"/>
  <c r="K437" i="3"/>
  <c r="J437" i="3"/>
  <c r="L501" i="3"/>
  <c r="N501" i="3"/>
  <c r="K501" i="3"/>
  <c r="J501" i="3"/>
  <c r="J571" i="3"/>
  <c r="L571" i="3"/>
  <c r="K571" i="3"/>
  <c r="N571" i="3"/>
  <c r="J288" i="3"/>
  <c r="K288" i="3"/>
  <c r="N288" i="3"/>
  <c r="L288" i="3"/>
  <c r="J352" i="3"/>
  <c r="K352" i="3"/>
  <c r="N352" i="3"/>
  <c r="L352" i="3"/>
  <c r="J416" i="3"/>
  <c r="L416" i="3"/>
  <c r="N416" i="3"/>
  <c r="K416" i="3"/>
  <c r="J480" i="3"/>
  <c r="L480" i="3"/>
  <c r="N480" i="3"/>
  <c r="K480" i="3"/>
  <c r="L305" i="3"/>
  <c r="J305" i="3"/>
  <c r="N305" i="3"/>
  <c r="K305" i="3"/>
  <c r="L549" i="3"/>
  <c r="J549" i="3"/>
  <c r="N549" i="3"/>
  <c r="K549" i="3"/>
  <c r="L613" i="3"/>
  <c r="J613" i="3"/>
  <c r="N613" i="3"/>
  <c r="K613" i="3"/>
  <c r="N564" i="3"/>
  <c r="K564" i="3"/>
  <c r="J564" i="3"/>
  <c r="L564" i="3"/>
  <c r="L623" i="3"/>
  <c r="J623" i="3"/>
  <c r="N623" i="3"/>
  <c r="K623" i="3"/>
  <c r="J678" i="3"/>
  <c r="K678" i="3"/>
  <c r="N678" i="3"/>
  <c r="L678" i="3"/>
  <c r="J742" i="3"/>
  <c r="K742" i="3"/>
  <c r="N742" i="3"/>
  <c r="L742" i="3"/>
  <c r="L655" i="3"/>
  <c r="J655" i="3"/>
  <c r="N655" i="3"/>
  <c r="K655" i="3"/>
  <c r="L719" i="3"/>
  <c r="J719" i="3"/>
  <c r="N719" i="3"/>
  <c r="K719" i="3"/>
  <c r="L622" i="3"/>
  <c r="N622" i="3"/>
  <c r="J622" i="3"/>
  <c r="K622" i="3"/>
  <c r="N856" i="3"/>
  <c r="K856" i="3"/>
  <c r="J856" i="3"/>
  <c r="L856" i="3"/>
  <c r="N920" i="3"/>
  <c r="K920" i="3"/>
  <c r="J920" i="3"/>
  <c r="L920" i="3"/>
  <c r="J825" i="3"/>
  <c r="L825" i="3"/>
  <c r="N825" i="3"/>
  <c r="K825" i="3"/>
  <c r="J889" i="3"/>
  <c r="L889" i="3"/>
  <c r="N889" i="3"/>
  <c r="K889" i="3"/>
  <c r="L789" i="3"/>
  <c r="N789" i="3"/>
  <c r="K789" i="3"/>
  <c r="J789" i="3"/>
  <c r="L987" i="3"/>
  <c r="N987" i="3"/>
  <c r="K987" i="3"/>
  <c r="J987" i="3"/>
  <c r="L982" i="3"/>
  <c r="N982" i="3"/>
  <c r="K982" i="3"/>
  <c r="J982" i="3"/>
  <c r="L1073" i="3"/>
  <c r="J1073" i="3"/>
  <c r="K1073" i="3"/>
  <c r="N1073" i="3"/>
  <c r="J1046" i="3"/>
  <c r="L1046" i="3"/>
  <c r="N1046" i="3"/>
  <c r="K1046" i="3"/>
  <c r="L1105" i="3"/>
  <c r="N1105" i="3"/>
  <c r="K1105" i="3"/>
  <c r="J1105" i="3"/>
  <c r="L1126" i="3"/>
  <c r="N1126" i="3"/>
  <c r="K1126" i="3"/>
  <c r="J1126" i="3"/>
  <c r="L1153" i="3"/>
  <c r="J1153" i="3"/>
  <c r="K1153" i="3"/>
  <c r="N1153" i="3"/>
  <c r="J1229" i="3"/>
  <c r="L1229" i="3"/>
  <c r="N1229" i="3"/>
  <c r="K1229" i="3"/>
  <c r="L1189" i="3"/>
  <c r="J1189" i="3"/>
  <c r="N1189" i="3"/>
  <c r="K1189" i="3"/>
  <c r="L1288" i="3"/>
  <c r="N1288" i="3"/>
  <c r="K1288" i="3"/>
  <c r="J1288" i="3"/>
  <c r="L1261" i="3"/>
  <c r="N1261" i="3"/>
  <c r="K1261" i="3"/>
  <c r="J1261" i="3"/>
  <c r="L1310" i="3"/>
  <c r="J1310" i="3"/>
  <c r="N1310" i="3"/>
  <c r="K1310" i="3"/>
  <c r="L119" i="3"/>
  <c r="N119" i="3"/>
  <c r="K119" i="3"/>
  <c r="J119" i="3"/>
  <c r="N104" i="3"/>
  <c r="K104" i="3"/>
  <c r="J104" i="3"/>
  <c r="L104" i="3"/>
  <c r="L107" i="3"/>
  <c r="N107" i="3"/>
  <c r="K107" i="3"/>
  <c r="J107" i="3"/>
  <c r="N195" i="3"/>
  <c r="K195" i="3"/>
  <c r="J195" i="3"/>
  <c r="L195" i="3"/>
  <c r="L71" i="3"/>
  <c r="N71" i="3"/>
  <c r="K71" i="3"/>
  <c r="J71" i="3"/>
  <c r="N23" i="3"/>
  <c r="K23" i="3"/>
  <c r="J23" i="3"/>
  <c r="L23" i="3"/>
  <c r="L87" i="3"/>
  <c r="N87" i="3"/>
  <c r="K87" i="3"/>
  <c r="J87" i="3"/>
  <c r="L151" i="3"/>
  <c r="N151" i="3"/>
  <c r="K151" i="3"/>
  <c r="J151" i="3"/>
  <c r="K72" i="3"/>
  <c r="J72" i="3"/>
  <c r="L72" i="3"/>
  <c r="N72" i="3"/>
  <c r="N140" i="3"/>
  <c r="K140" i="3"/>
  <c r="J140" i="3"/>
  <c r="L140" i="3"/>
  <c r="J268" i="3"/>
  <c r="L268" i="3"/>
  <c r="N268" i="3"/>
  <c r="K268" i="3"/>
  <c r="N11" i="3"/>
  <c r="K11" i="3"/>
  <c r="J11" i="3"/>
  <c r="L11" i="3"/>
  <c r="N75" i="3"/>
  <c r="K75" i="3"/>
  <c r="J75" i="3"/>
  <c r="L75" i="3"/>
  <c r="L139" i="3"/>
  <c r="N139" i="3"/>
  <c r="K139" i="3"/>
  <c r="J139" i="3"/>
  <c r="N60" i="3"/>
  <c r="J60" i="3"/>
  <c r="L60" i="3"/>
  <c r="K60" i="3"/>
  <c r="N124" i="3"/>
  <c r="K124" i="3"/>
  <c r="J124" i="3"/>
  <c r="L124" i="3"/>
  <c r="L22" i="3"/>
  <c r="K22" i="3"/>
  <c r="N22" i="3"/>
  <c r="J22" i="3"/>
  <c r="L46" i="3"/>
  <c r="N46" i="3"/>
  <c r="K46" i="3"/>
  <c r="J46" i="3"/>
  <c r="L66" i="3"/>
  <c r="N66" i="3"/>
  <c r="K66" i="3"/>
  <c r="J66" i="3"/>
  <c r="N203" i="3"/>
  <c r="K203" i="3"/>
  <c r="J203" i="3"/>
  <c r="L203" i="3"/>
  <c r="J9" i="3"/>
  <c r="L9" i="3"/>
  <c r="N9" i="3"/>
  <c r="K9" i="3"/>
  <c r="J25" i="3"/>
  <c r="L25" i="3"/>
  <c r="N25" i="3"/>
  <c r="K25" i="3"/>
  <c r="L41" i="3"/>
  <c r="N41" i="3"/>
  <c r="K41" i="3"/>
  <c r="J41" i="3"/>
  <c r="J57" i="3"/>
  <c r="L57" i="3"/>
  <c r="N57" i="3"/>
  <c r="K57" i="3"/>
  <c r="L73" i="3"/>
  <c r="N73" i="3"/>
  <c r="K73" i="3"/>
  <c r="J73" i="3"/>
  <c r="J89" i="3"/>
  <c r="L89" i="3"/>
  <c r="N89" i="3"/>
  <c r="K89" i="3"/>
  <c r="J105" i="3"/>
  <c r="L105" i="3"/>
  <c r="N105" i="3"/>
  <c r="K105" i="3"/>
  <c r="J121" i="3"/>
  <c r="L121" i="3"/>
  <c r="N121" i="3"/>
  <c r="K121" i="3"/>
  <c r="J137" i="3"/>
  <c r="L137" i="3"/>
  <c r="N137" i="3"/>
  <c r="K137" i="3"/>
  <c r="J153" i="3"/>
  <c r="L153" i="3"/>
  <c r="N153" i="3"/>
  <c r="K153" i="3"/>
  <c r="J168" i="3"/>
  <c r="K168" i="3"/>
  <c r="N168" i="3"/>
  <c r="L168" i="3"/>
  <c r="J184" i="3"/>
  <c r="K184" i="3"/>
  <c r="N184" i="3"/>
  <c r="L184" i="3"/>
  <c r="L198" i="3"/>
  <c r="N198" i="3"/>
  <c r="K198" i="3"/>
  <c r="J198" i="3"/>
  <c r="L14" i="3"/>
  <c r="N14" i="3"/>
  <c r="K14" i="3"/>
  <c r="J14" i="3"/>
  <c r="L54" i="3"/>
  <c r="N54" i="3"/>
  <c r="K54" i="3"/>
  <c r="J54" i="3"/>
  <c r="L82" i="3"/>
  <c r="N82" i="3"/>
  <c r="K82" i="3"/>
  <c r="J82" i="3"/>
  <c r="L98" i="3"/>
  <c r="N98" i="3"/>
  <c r="K98" i="3"/>
  <c r="J98" i="3"/>
  <c r="L114" i="3"/>
  <c r="N114" i="3"/>
  <c r="K114" i="3"/>
  <c r="J114" i="3"/>
  <c r="L130" i="3"/>
  <c r="N130" i="3"/>
  <c r="K130" i="3"/>
  <c r="J130" i="3"/>
  <c r="L146" i="3"/>
  <c r="N146" i="3"/>
  <c r="K146" i="3"/>
  <c r="J146" i="3"/>
  <c r="L158" i="3"/>
  <c r="K158" i="3"/>
  <c r="N158" i="3"/>
  <c r="J158" i="3"/>
  <c r="L166" i="3"/>
  <c r="K166" i="3"/>
  <c r="N166" i="3"/>
  <c r="J166" i="3"/>
  <c r="L174" i="3"/>
  <c r="K174" i="3"/>
  <c r="N174" i="3"/>
  <c r="J174" i="3"/>
  <c r="L182" i="3"/>
  <c r="K182" i="3"/>
  <c r="N182" i="3"/>
  <c r="J182" i="3"/>
  <c r="L214" i="3"/>
  <c r="N214" i="3"/>
  <c r="K214" i="3"/>
  <c r="J214" i="3"/>
  <c r="L230" i="3"/>
  <c r="N230" i="3"/>
  <c r="K230" i="3"/>
  <c r="J230" i="3"/>
  <c r="L246" i="3"/>
  <c r="N246" i="3"/>
  <c r="K246" i="3"/>
  <c r="J246" i="3"/>
  <c r="L262" i="3"/>
  <c r="N262" i="3"/>
  <c r="K262" i="3"/>
  <c r="J262" i="3"/>
  <c r="L278" i="3"/>
  <c r="N278" i="3"/>
  <c r="K278" i="3"/>
  <c r="J278" i="3"/>
  <c r="L294" i="3"/>
  <c r="N294" i="3"/>
  <c r="K294" i="3"/>
  <c r="J294" i="3"/>
  <c r="L310" i="3"/>
  <c r="N310" i="3"/>
  <c r="K310" i="3"/>
  <c r="J310" i="3"/>
  <c r="L326" i="3"/>
  <c r="N326" i="3"/>
  <c r="K326" i="3"/>
  <c r="J326" i="3"/>
  <c r="L342" i="3"/>
  <c r="N342" i="3"/>
  <c r="K342" i="3"/>
  <c r="J342" i="3"/>
  <c r="L358" i="3"/>
  <c r="N358" i="3"/>
  <c r="K358" i="3"/>
  <c r="J358" i="3"/>
  <c r="L374" i="3"/>
  <c r="N374" i="3"/>
  <c r="K374" i="3"/>
  <c r="J374" i="3"/>
  <c r="L390" i="3"/>
  <c r="N390" i="3"/>
  <c r="K390" i="3"/>
  <c r="J390" i="3"/>
  <c r="L406" i="3"/>
  <c r="N406" i="3"/>
  <c r="K406" i="3"/>
  <c r="J406" i="3"/>
  <c r="L422" i="3"/>
  <c r="N422" i="3"/>
  <c r="K422" i="3"/>
  <c r="J422" i="3"/>
  <c r="L438" i="3"/>
  <c r="N438" i="3"/>
  <c r="K438" i="3"/>
  <c r="J438" i="3"/>
  <c r="L454" i="3"/>
  <c r="N454" i="3"/>
  <c r="K454" i="3"/>
  <c r="J454" i="3"/>
  <c r="L470" i="3"/>
  <c r="N470" i="3"/>
  <c r="K470" i="3"/>
  <c r="J470" i="3"/>
  <c r="L486" i="3"/>
  <c r="N486" i="3"/>
  <c r="K486" i="3"/>
  <c r="J486" i="3"/>
  <c r="N211" i="3"/>
  <c r="K211" i="3"/>
  <c r="J211" i="3"/>
  <c r="L211" i="3"/>
  <c r="N227" i="3"/>
  <c r="K227" i="3"/>
  <c r="J227" i="3"/>
  <c r="L227" i="3"/>
  <c r="N243" i="3"/>
  <c r="K243" i="3"/>
  <c r="J243" i="3"/>
  <c r="L243" i="3"/>
  <c r="N259" i="3"/>
  <c r="K259" i="3"/>
  <c r="J259" i="3"/>
  <c r="L259" i="3"/>
  <c r="N275" i="3"/>
  <c r="K275" i="3"/>
  <c r="J275" i="3"/>
  <c r="L275" i="3"/>
  <c r="N291" i="3"/>
  <c r="K291" i="3"/>
  <c r="J291" i="3"/>
  <c r="L291" i="3"/>
  <c r="N307" i="3"/>
  <c r="K307" i="3"/>
  <c r="J307" i="3"/>
  <c r="L307" i="3"/>
  <c r="N323" i="3"/>
  <c r="K323" i="3"/>
  <c r="J323" i="3"/>
  <c r="L323" i="3"/>
  <c r="N339" i="3"/>
  <c r="K339" i="3"/>
  <c r="J339" i="3"/>
  <c r="L339" i="3"/>
  <c r="L502" i="3"/>
  <c r="N502" i="3"/>
  <c r="K502" i="3"/>
  <c r="J502" i="3"/>
  <c r="N514" i="3"/>
  <c r="K514" i="3"/>
  <c r="L514" i="3"/>
  <c r="J514" i="3"/>
  <c r="N522" i="3"/>
  <c r="K522" i="3"/>
  <c r="L522" i="3"/>
  <c r="J522" i="3"/>
  <c r="N530" i="3"/>
  <c r="K530" i="3"/>
  <c r="L530" i="3"/>
  <c r="J530" i="3"/>
  <c r="N538" i="3"/>
  <c r="K538" i="3"/>
  <c r="L538" i="3"/>
  <c r="J538" i="3"/>
  <c r="N359" i="3"/>
  <c r="K359" i="3"/>
  <c r="J359" i="3"/>
  <c r="L359" i="3"/>
  <c r="N375" i="3"/>
  <c r="K375" i="3"/>
  <c r="J375" i="3"/>
  <c r="L375" i="3"/>
  <c r="N391" i="3"/>
  <c r="K391" i="3"/>
  <c r="J391" i="3"/>
  <c r="L391" i="3"/>
  <c r="N407" i="3"/>
  <c r="K407" i="3"/>
  <c r="J407" i="3"/>
  <c r="L407" i="3"/>
  <c r="N423" i="3"/>
  <c r="K423" i="3"/>
  <c r="J423" i="3"/>
  <c r="L423" i="3"/>
  <c r="N439" i="3"/>
  <c r="K439" i="3"/>
  <c r="J439" i="3"/>
  <c r="L439" i="3"/>
  <c r="N455" i="3"/>
  <c r="K455" i="3"/>
  <c r="J455" i="3"/>
  <c r="L455" i="3"/>
  <c r="N471" i="3"/>
  <c r="K471" i="3"/>
  <c r="J471" i="3"/>
  <c r="L471" i="3"/>
  <c r="N487" i="3"/>
  <c r="K487" i="3"/>
  <c r="J487" i="3"/>
  <c r="L487" i="3"/>
  <c r="N503" i="3"/>
  <c r="K503" i="3"/>
  <c r="J503" i="3"/>
  <c r="L503" i="3"/>
  <c r="L632" i="3"/>
  <c r="N632" i="3"/>
  <c r="K632" i="3"/>
  <c r="J632" i="3"/>
  <c r="L648" i="3"/>
  <c r="N648" i="3"/>
  <c r="K648" i="3"/>
  <c r="J648" i="3"/>
  <c r="L664" i="3"/>
  <c r="N664" i="3"/>
  <c r="K664" i="3"/>
  <c r="J664" i="3"/>
  <c r="L680" i="3"/>
  <c r="N680" i="3"/>
  <c r="K680" i="3"/>
  <c r="J680" i="3"/>
  <c r="L696" i="3"/>
  <c r="N696" i="3"/>
  <c r="K696" i="3"/>
  <c r="J696" i="3"/>
  <c r="L712" i="3"/>
  <c r="N712" i="3"/>
  <c r="K712" i="3"/>
  <c r="J712" i="3"/>
  <c r="L728" i="3"/>
  <c r="N728" i="3"/>
  <c r="K728" i="3"/>
  <c r="J728" i="3"/>
  <c r="L744" i="3"/>
  <c r="N744" i="3"/>
  <c r="K744" i="3"/>
  <c r="J744" i="3"/>
  <c r="L802" i="3"/>
  <c r="N802" i="3"/>
  <c r="K802" i="3"/>
  <c r="J802" i="3"/>
  <c r="N550" i="3"/>
  <c r="K550" i="3"/>
  <c r="L550" i="3"/>
  <c r="J550" i="3"/>
  <c r="N566" i="3"/>
  <c r="K566" i="3"/>
  <c r="L566" i="3"/>
  <c r="J566" i="3"/>
  <c r="N582" i="3"/>
  <c r="K582" i="3"/>
  <c r="L582" i="3"/>
  <c r="J582" i="3"/>
  <c r="N598" i="3"/>
  <c r="K598" i="3"/>
  <c r="L598" i="3"/>
  <c r="J598" i="3"/>
  <c r="N614" i="3"/>
  <c r="K614" i="3"/>
  <c r="L614" i="3"/>
  <c r="J614" i="3"/>
  <c r="L768" i="3"/>
  <c r="N768" i="3"/>
  <c r="K768" i="3"/>
  <c r="J768" i="3"/>
  <c r="N637" i="3"/>
  <c r="K637" i="3"/>
  <c r="J637" i="3"/>
  <c r="L637" i="3"/>
  <c r="N653" i="3"/>
  <c r="K653" i="3"/>
  <c r="J653" i="3"/>
  <c r="L653" i="3"/>
  <c r="N669" i="3"/>
  <c r="K669" i="3"/>
  <c r="J669" i="3"/>
  <c r="L669" i="3"/>
  <c r="N685" i="3"/>
  <c r="K685" i="3"/>
  <c r="J685" i="3"/>
  <c r="L685" i="3"/>
  <c r="N701" i="3"/>
  <c r="K701" i="3"/>
  <c r="J701" i="3"/>
  <c r="L701" i="3"/>
  <c r="N717" i="3"/>
  <c r="K717" i="3"/>
  <c r="J717" i="3"/>
  <c r="L717" i="3"/>
  <c r="N733" i="3"/>
  <c r="K733" i="3"/>
  <c r="J733" i="3"/>
  <c r="L733" i="3"/>
  <c r="N749" i="3"/>
  <c r="K749" i="3"/>
  <c r="J749" i="3"/>
  <c r="L749" i="3"/>
  <c r="L806" i="3"/>
  <c r="N806" i="3"/>
  <c r="K806" i="3"/>
  <c r="J806" i="3"/>
  <c r="N773" i="3"/>
  <c r="K773" i="3"/>
  <c r="J773" i="3"/>
  <c r="L773" i="3"/>
  <c r="L794" i="3"/>
  <c r="N794" i="3"/>
  <c r="K794" i="3"/>
  <c r="J794" i="3"/>
  <c r="N791" i="3"/>
  <c r="K791" i="3"/>
  <c r="J791" i="3"/>
  <c r="L791" i="3"/>
  <c r="N807" i="3"/>
  <c r="K807" i="3"/>
  <c r="J807" i="3"/>
  <c r="L807" i="3"/>
  <c r="L823" i="3"/>
  <c r="N823" i="3"/>
  <c r="K823" i="3"/>
  <c r="J823" i="3"/>
  <c r="L839" i="3"/>
  <c r="N839" i="3"/>
  <c r="K839" i="3"/>
  <c r="J839" i="3"/>
  <c r="L855" i="3"/>
  <c r="N855" i="3"/>
  <c r="K855" i="3"/>
  <c r="J855" i="3"/>
  <c r="L871" i="3"/>
  <c r="N871" i="3"/>
  <c r="K871" i="3"/>
  <c r="J871" i="3"/>
  <c r="L887" i="3"/>
  <c r="N887" i="3"/>
  <c r="K887" i="3"/>
  <c r="J887" i="3"/>
  <c r="L903" i="3"/>
  <c r="N903" i="3"/>
  <c r="K903" i="3"/>
  <c r="J903" i="3"/>
  <c r="L919" i="3"/>
  <c r="N919" i="3"/>
  <c r="K919" i="3"/>
  <c r="J919" i="3"/>
  <c r="L935" i="3"/>
  <c r="N935" i="3"/>
  <c r="K935" i="3"/>
  <c r="J935" i="3"/>
  <c r="L814" i="3"/>
  <c r="N814" i="3"/>
  <c r="K814" i="3"/>
  <c r="J814" i="3"/>
  <c r="L830" i="3"/>
  <c r="N830" i="3"/>
  <c r="K830" i="3"/>
  <c r="J830" i="3"/>
  <c r="L846" i="3"/>
  <c r="N846" i="3"/>
  <c r="K846" i="3"/>
  <c r="J846" i="3"/>
  <c r="L862" i="3"/>
  <c r="N862" i="3"/>
  <c r="K862" i="3"/>
  <c r="J862" i="3"/>
  <c r="L878" i="3"/>
  <c r="N878" i="3"/>
  <c r="K878" i="3"/>
  <c r="J878" i="3"/>
  <c r="L894" i="3"/>
  <c r="N894" i="3"/>
  <c r="K894" i="3"/>
  <c r="J894" i="3"/>
  <c r="L910" i="3"/>
  <c r="N910" i="3"/>
  <c r="K910" i="3"/>
  <c r="J910" i="3"/>
  <c r="L926" i="3"/>
  <c r="N926" i="3"/>
  <c r="K926" i="3"/>
  <c r="J926" i="3"/>
  <c r="J942" i="3"/>
  <c r="N942" i="3"/>
  <c r="L942" i="3"/>
  <c r="K942" i="3"/>
  <c r="N968" i="3"/>
  <c r="K968" i="3"/>
  <c r="J968" i="3"/>
  <c r="L968" i="3"/>
  <c r="N984" i="3"/>
  <c r="K984" i="3"/>
  <c r="J984" i="3"/>
  <c r="L984" i="3"/>
  <c r="J1001" i="3"/>
  <c r="L1001" i="3"/>
  <c r="K1001" i="3"/>
  <c r="N1001" i="3"/>
  <c r="J1017" i="3"/>
  <c r="L1017" i="3"/>
  <c r="K1017" i="3"/>
  <c r="N1017" i="3"/>
  <c r="N1032" i="3"/>
  <c r="K1032" i="3"/>
  <c r="J1032" i="3"/>
  <c r="L1032" i="3"/>
  <c r="N945" i="3"/>
  <c r="K945" i="3"/>
  <c r="L945" i="3"/>
  <c r="J945" i="3"/>
  <c r="J961" i="3"/>
  <c r="L961" i="3"/>
  <c r="N961" i="3"/>
  <c r="K961" i="3"/>
  <c r="J977" i="3"/>
  <c r="L977" i="3"/>
  <c r="N977" i="3"/>
  <c r="K977" i="3"/>
  <c r="J993" i="3"/>
  <c r="L993" i="3"/>
  <c r="N993" i="3"/>
  <c r="K993" i="3"/>
  <c r="N1008" i="3"/>
  <c r="K1008" i="3"/>
  <c r="J1008" i="3"/>
  <c r="L1008" i="3"/>
  <c r="L1040" i="3"/>
  <c r="N1040" i="3"/>
  <c r="K1040" i="3"/>
  <c r="J1040" i="3"/>
  <c r="L1056" i="3"/>
  <c r="N1056" i="3"/>
  <c r="K1056" i="3"/>
  <c r="J1056" i="3"/>
  <c r="L1035" i="3"/>
  <c r="N1035" i="3"/>
  <c r="K1035" i="3"/>
  <c r="J1035" i="3"/>
  <c r="J1083" i="3"/>
  <c r="L1083" i="3"/>
  <c r="N1083" i="3"/>
  <c r="K1083" i="3"/>
  <c r="L1043" i="3"/>
  <c r="N1043" i="3"/>
  <c r="K1043" i="3"/>
  <c r="J1043" i="3"/>
  <c r="N1087" i="3"/>
  <c r="K1087" i="3"/>
  <c r="J1087" i="3"/>
  <c r="L1087" i="3"/>
  <c r="N1103" i="3"/>
  <c r="K1103" i="3"/>
  <c r="J1103" i="3"/>
  <c r="L1103" i="3"/>
  <c r="N1119" i="3"/>
  <c r="K1119" i="3"/>
  <c r="J1119" i="3"/>
  <c r="L1119" i="3"/>
  <c r="N1136" i="3"/>
  <c r="K1136" i="3"/>
  <c r="J1136" i="3"/>
  <c r="L1136" i="3"/>
  <c r="J1151" i="3"/>
  <c r="L1151" i="3"/>
  <c r="N1151" i="3"/>
  <c r="K1151" i="3"/>
  <c r="N1068" i="3"/>
  <c r="K1068" i="3"/>
  <c r="L1068" i="3"/>
  <c r="J1068" i="3"/>
  <c r="N1084" i="3"/>
  <c r="K1084" i="3"/>
  <c r="L1084" i="3"/>
  <c r="J1084" i="3"/>
  <c r="J1100" i="3"/>
  <c r="L1100" i="3"/>
  <c r="N1100" i="3"/>
  <c r="K1100" i="3"/>
  <c r="J1116" i="3"/>
  <c r="L1116" i="3"/>
  <c r="N1116" i="3"/>
  <c r="K1116" i="3"/>
  <c r="L1131" i="3"/>
  <c r="N1131" i="3"/>
  <c r="K1131" i="3"/>
  <c r="J1131" i="3"/>
  <c r="L1194" i="3"/>
  <c r="N1194" i="3"/>
  <c r="K1194" i="3"/>
  <c r="J1194" i="3"/>
  <c r="L1210" i="3"/>
  <c r="N1210" i="3"/>
  <c r="K1210" i="3"/>
  <c r="J1210" i="3"/>
  <c r="J1167" i="3"/>
  <c r="L1167" i="3"/>
  <c r="N1167" i="3"/>
  <c r="K1167" i="3"/>
  <c r="J1183" i="3"/>
  <c r="L1183" i="3"/>
  <c r="N1183" i="3"/>
  <c r="K1183" i="3"/>
  <c r="N1199" i="3"/>
  <c r="K1199" i="3"/>
  <c r="J1199" i="3"/>
  <c r="L1199" i="3"/>
  <c r="N1215" i="3"/>
  <c r="K1215" i="3"/>
  <c r="J1215" i="3"/>
  <c r="L1215" i="3"/>
  <c r="N1148" i="3"/>
  <c r="K1148" i="3"/>
  <c r="J1148" i="3"/>
  <c r="L1148" i="3"/>
  <c r="N1164" i="3"/>
  <c r="K1164" i="3"/>
  <c r="J1164" i="3"/>
  <c r="L1164" i="3"/>
  <c r="L1180" i="3"/>
  <c r="N1180" i="3"/>
  <c r="K1180" i="3"/>
  <c r="J1180" i="3"/>
  <c r="L1250" i="3"/>
  <c r="N1250" i="3"/>
  <c r="K1250" i="3"/>
  <c r="J1250" i="3"/>
  <c r="L1266" i="3"/>
  <c r="N1266" i="3"/>
  <c r="K1266" i="3"/>
  <c r="J1266" i="3"/>
  <c r="J1234" i="3"/>
  <c r="L1234" i="3"/>
  <c r="N1234" i="3"/>
  <c r="K1234" i="3"/>
  <c r="L1235" i="3"/>
  <c r="N1235" i="3"/>
  <c r="K1235" i="3"/>
  <c r="J1235" i="3"/>
  <c r="N1251" i="3"/>
  <c r="K1251" i="3"/>
  <c r="J1251" i="3"/>
  <c r="L1251" i="3"/>
  <c r="N1267" i="3"/>
  <c r="K1267" i="3"/>
  <c r="J1267" i="3"/>
  <c r="L1267" i="3"/>
  <c r="L1303" i="3"/>
  <c r="N1303" i="3"/>
  <c r="K1303" i="3"/>
  <c r="J1303" i="3"/>
  <c r="L1319" i="3"/>
  <c r="N1319" i="3"/>
  <c r="K1319" i="3"/>
  <c r="J1319" i="3"/>
  <c r="J1290" i="3"/>
  <c r="L1290" i="3"/>
  <c r="N1290" i="3"/>
  <c r="K1290" i="3"/>
  <c r="N1308" i="3"/>
  <c r="K1308" i="3"/>
  <c r="J1308" i="3"/>
  <c r="L1308" i="3"/>
  <c r="N1324" i="3"/>
  <c r="K1324" i="3"/>
  <c r="J1324" i="3"/>
  <c r="L1324" i="3"/>
  <c r="L1283" i="3"/>
  <c r="N1283" i="3"/>
  <c r="K1283" i="3"/>
  <c r="J1283" i="3"/>
  <c r="J1327" i="3"/>
  <c r="L1327" i="3"/>
  <c r="N1327" i="3"/>
  <c r="K1327" i="3"/>
  <c r="L1332" i="3"/>
  <c r="N1332" i="3"/>
  <c r="K1332" i="3"/>
  <c r="J1332" i="3"/>
  <c r="L209" i="3"/>
  <c r="K209" i="3"/>
  <c r="J209" i="3"/>
  <c r="N209" i="3"/>
  <c r="J272" i="3"/>
  <c r="K272" i="3"/>
  <c r="N272" i="3"/>
  <c r="L272" i="3"/>
  <c r="L261" i="3"/>
  <c r="N261" i="3"/>
  <c r="K261" i="3"/>
  <c r="J261" i="3"/>
  <c r="L47" i="3"/>
  <c r="N47" i="3"/>
  <c r="K47" i="3"/>
  <c r="J47" i="3"/>
  <c r="L111" i="3"/>
  <c r="N111" i="3"/>
  <c r="K111" i="3"/>
  <c r="J111" i="3"/>
  <c r="K28" i="3"/>
  <c r="J28" i="3"/>
  <c r="L28" i="3"/>
  <c r="N28" i="3"/>
  <c r="N96" i="3"/>
  <c r="K96" i="3"/>
  <c r="J96" i="3"/>
  <c r="L96" i="3"/>
  <c r="N44" i="3"/>
  <c r="J44" i="3"/>
  <c r="L44" i="3"/>
  <c r="K44" i="3"/>
  <c r="J260" i="3"/>
  <c r="L260" i="3"/>
  <c r="N260" i="3"/>
  <c r="K260" i="3"/>
  <c r="L265" i="3"/>
  <c r="N265" i="3"/>
  <c r="K265" i="3"/>
  <c r="J265" i="3"/>
  <c r="L385" i="3"/>
  <c r="N385" i="3"/>
  <c r="K385" i="3"/>
  <c r="J385" i="3"/>
  <c r="L449" i="3"/>
  <c r="N449" i="3"/>
  <c r="K449" i="3"/>
  <c r="J449" i="3"/>
  <c r="J519" i="3"/>
  <c r="N519" i="3"/>
  <c r="L519" i="3"/>
  <c r="K519" i="3"/>
  <c r="J583" i="3"/>
  <c r="L583" i="3"/>
  <c r="K583" i="3"/>
  <c r="N583" i="3"/>
  <c r="J300" i="3"/>
  <c r="K300" i="3"/>
  <c r="N300" i="3"/>
  <c r="L300" i="3"/>
  <c r="J364" i="3"/>
  <c r="L364" i="3"/>
  <c r="N364" i="3"/>
  <c r="K364" i="3"/>
  <c r="J428" i="3"/>
  <c r="L428" i="3"/>
  <c r="N428" i="3"/>
  <c r="K428" i="3"/>
  <c r="J492" i="3"/>
  <c r="L492" i="3"/>
  <c r="N492" i="3"/>
  <c r="K492" i="3"/>
  <c r="L317" i="3"/>
  <c r="J317" i="3"/>
  <c r="N317" i="3"/>
  <c r="K317" i="3"/>
  <c r="L561" i="3"/>
  <c r="J561" i="3"/>
  <c r="N561" i="3"/>
  <c r="K561" i="3"/>
  <c r="K512" i="3"/>
  <c r="N512" i="3"/>
  <c r="J512" i="3"/>
  <c r="L512" i="3"/>
  <c r="N576" i="3"/>
  <c r="K576" i="3"/>
  <c r="J576" i="3"/>
  <c r="L576" i="3"/>
  <c r="J626" i="3"/>
  <c r="K626" i="3"/>
  <c r="N626" i="3"/>
  <c r="L626" i="3"/>
  <c r="J690" i="3"/>
  <c r="K690" i="3"/>
  <c r="N690" i="3"/>
  <c r="L690" i="3"/>
  <c r="J754" i="3"/>
  <c r="K754" i="3"/>
  <c r="N754" i="3"/>
  <c r="L754" i="3"/>
  <c r="L667" i="3"/>
  <c r="J667" i="3"/>
  <c r="N667" i="3"/>
  <c r="K667" i="3"/>
  <c r="L731" i="3"/>
  <c r="J731" i="3"/>
  <c r="N731" i="3"/>
  <c r="K731" i="3"/>
  <c r="J804" i="3"/>
  <c r="L804" i="3"/>
  <c r="N804" i="3"/>
  <c r="K804" i="3"/>
  <c r="N868" i="3"/>
  <c r="K868" i="3"/>
  <c r="J868" i="3"/>
  <c r="L868" i="3"/>
  <c r="N932" i="3"/>
  <c r="K932" i="3"/>
  <c r="J932" i="3"/>
  <c r="L932" i="3"/>
  <c r="J837" i="3"/>
  <c r="L837" i="3"/>
  <c r="N837" i="3"/>
  <c r="K837" i="3"/>
  <c r="J901" i="3"/>
  <c r="L901" i="3"/>
  <c r="N901" i="3"/>
  <c r="K901" i="3"/>
  <c r="L950" i="3"/>
  <c r="J950" i="3"/>
  <c r="N950" i="3"/>
  <c r="K950" i="3"/>
  <c r="L999" i="3"/>
  <c r="N999" i="3"/>
  <c r="J999" i="3"/>
  <c r="K999" i="3"/>
  <c r="L994" i="3"/>
  <c r="N994" i="3"/>
  <c r="K994" i="3"/>
  <c r="J994" i="3"/>
  <c r="L1030" i="3"/>
  <c r="K1030" i="3"/>
  <c r="J1030" i="3"/>
  <c r="N1030" i="3"/>
  <c r="N1058" i="3"/>
  <c r="J1058" i="3"/>
  <c r="L1058" i="3"/>
  <c r="K1058" i="3"/>
  <c r="L1117" i="3"/>
  <c r="N1117" i="3"/>
  <c r="K1117" i="3"/>
  <c r="J1117" i="3"/>
  <c r="J1137" i="3"/>
  <c r="L1137" i="3"/>
  <c r="K1137" i="3"/>
  <c r="N1137" i="3"/>
  <c r="L1165" i="3"/>
  <c r="N1165" i="3"/>
  <c r="K1165" i="3"/>
  <c r="J1165" i="3"/>
  <c r="J1196" i="3"/>
  <c r="K1196" i="3"/>
  <c r="N1196" i="3"/>
  <c r="L1196" i="3"/>
  <c r="L1201" i="3"/>
  <c r="J1201" i="3"/>
  <c r="N1201" i="3"/>
  <c r="K1201" i="3"/>
  <c r="J1248" i="3"/>
  <c r="N1248" i="3"/>
  <c r="L1248" i="3"/>
  <c r="K1248" i="3"/>
  <c r="N1273" i="3"/>
  <c r="K1273" i="3"/>
  <c r="L1273" i="3"/>
  <c r="J1273" i="3"/>
  <c r="N51" i="3"/>
  <c r="K51" i="3"/>
  <c r="J51" i="3"/>
  <c r="L51" i="3"/>
  <c r="L115" i="3"/>
  <c r="N115" i="3"/>
  <c r="K115" i="3"/>
  <c r="J115" i="3"/>
  <c r="N32" i="3"/>
  <c r="J32" i="3"/>
  <c r="L32" i="3"/>
  <c r="K32" i="3"/>
  <c r="N100" i="3"/>
  <c r="K100" i="3"/>
  <c r="J100" i="3"/>
  <c r="L100" i="3"/>
  <c r="L205" i="3"/>
  <c r="K205" i="3"/>
  <c r="J205" i="3"/>
  <c r="N205" i="3"/>
  <c r="J264" i="3"/>
  <c r="L264" i="3"/>
  <c r="N264" i="3"/>
  <c r="K264" i="3"/>
  <c r="L269" i="3"/>
  <c r="N269" i="3"/>
  <c r="K269" i="3"/>
  <c r="J269" i="3"/>
  <c r="J196" i="3"/>
  <c r="N196" i="3"/>
  <c r="L196" i="3"/>
  <c r="K196" i="3"/>
  <c r="L389" i="3"/>
  <c r="N389" i="3"/>
  <c r="K389" i="3"/>
  <c r="J389" i="3"/>
  <c r="L453" i="3"/>
  <c r="N453" i="3"/>
  <c r="K453" i="3"/>
  <c r="J453" i="3"/>
  <c r="J523" i="3"/>
  <c r="N523" i="3"/>
  <c r="L523" i="3"/>
  <c r="K523" i="3"/>
  <c r="J587" i="3"/>
  <c r="L587" i="3"/>
  <c r="K587" i="3"/>
  <c r="N587" i="3"/>
  <c r="J304" i="3"/>
  <c r="K304" i="3"/>
  <c r="N304" i="3"/>
  <c r="L304" i="3"/>
  <c r="J368" i="3"/>
  <c r="L368" i="3"/>
  <c r="N368" i="3"/>
  <c r="K368" i="3"/>
  <c r="J432" i="3"/>
  <c r="L432" i="3"/>
  <c r="N432" i="3"/>
  <c r="K432" i="3"/>
  <c r="J496" i="3"/>
  <c r="L496" i="3"/>
  <c r="N496" i="3"/>
  <c r="K496" i="3"/>
  <c r="L321" i="3"/>
  <c r="J321" i="3"/>
  <c r="N321" i="3"/>
  <c r="K321" i="3"/>
  <c r="L565" i="3"/>
  <c r="J565" i="3"/>
  <c r="N565" i="3"/>
  <c r="K565" i="3"/>
  <c r="K516" i="3"/>
  <c r="N516" i="3"/>
  <c r="J516" i="3"/>
  <c r="L516" i="3"/>
  <c r="N580" i="3"/>
  <c r="K580" i="3"/>
  <c r="J580" i="3"/>
  <c r="L580" i="3"/>
  <c r="J630" i="3"/>
  <c r="K630" i="3"/>
  <c r="N630" i="3"/>
  <c r="L630" i="3"/>
  <c r="J694" i="3"/>
  <c r="K694" i="3"/>
  <c r="N694" i="3"/>
  <c r="L694" i="3"/>
  <c r="J758" i="3"/>
  <c r="L758" i="3"/>
  <c r="K758" i="3"/>
  <c r="N758" i="3"/>
  <c r="L671" i="3"/>
  <c r="J671" i="3"/>
  <c r="N671" i="3"/>
  <c r="K671" i="3"/>
  <c r="L735" i="3"/>
  <c r="J735" i="3"/>
  <c r="N735" i="3"/>
  <c r="K735" i="3"/>
  <c r="N808" i="3"/>
  <c r="K808" i="3"/>
  <c r="J808" i="3"/>
  <c r="L808" i="3"/>
  <c r="N872" i="3"/>
  <c r="K872" i="3"/>
  <c r="J872" i="3"/>
  <c r="L872" i="3"/>
  <c r="N936" i="3"/>
  <c r="K936" i="3"/>
  <c r="J936" i="3"/>
  <c r="L936" i="3"/>
  <c r="J841" i="3"/>
  <c r="L841" i="3"/>
  <c r="N841" i="3"/>
  <c r="K841" i="3"/>
  <c r="J905" i="3"/>
  <c r="L905" i="3"/>
  <c r="N905" i="3"/>
  <c r="K905" i="3"/>
  <c r="K939" i="3"/>
  <c r="N939" i="3"/>
  <c r="J939" i="3"/>
  <c r="L939" i="3"/>
  <c r="L1003" i="3"/>
  <c r="N1003" i="3"/>
  <c r="J1003" i="3"/>
  <c r="K1003" i="3"/>
  <c r="L998" i="3"/>
  <c r="K998" i="3"/>
  <c r="N998" i="3"/>
  <c r="J998" i="3"/>
  <c r="L1034" i="3"/>
  <c r="K1034" i="3"/>
  <c r="J1034" i="3"/>
  <c r="N1034" i="3"/>
  <c r="L1063" i="3"/>
  <c r="K1063" i="3"/>
  <c r="N1063" i="3"/>
  <c r="J1063" i="3"/>
  <c r="L1121" i="3"/>
  <c r="N1121" i="3"/>
  <c r="K1121" i="3"/>
  <c r="J1121" i="3"/>
  <c r="J1141" i="3"/>
  <c r="L1141" i="3"/>
  <c r="K1141" i="3"/>
  <c r="N1141" i="3"/>
  <c r="L1169" i="3"/>
  <c r="N1169" i="3"/>
  <c r="K1169" i="3"/>
  <c r="J1169" i="3"/>
  <c r="J1200" i="3"/>
  <c r="K1200" i="3"/>
  <c r="N1200" i="3"/>
  <c r="L1200" i="3"/>
  <c r="L1205" i="3"/>
  <c r="J1205" i="3"/>
  <c r="N1205" i="3"/>
  <c r="K1205" i="3"/>
  <c r="J1252" i="3"/>
  <c r="N1252" i="3"/>
  <c r="L1252" i="3"/>
  <c r="K1252" i="3"/>
  <c r="N1277" i="3"/>
  <c r="K1277" i="3"/>
  <c r="L1277" i="3"/>
  <c r="J1277" i="3"/>
  <c r="N1326" i="3"/>
  <c r="J1326" i="3"/>
  <c r="L1326" i="3"/>
  <c r="K1326" i="3"/>
  <c r="G2" i="1" l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1338" i="1" l="1"/>
  <c r="G1334" i="1"/>
  <c r="G1330" i="1"/>
  <c r="G1326" i="1"/>
  <c r="G1322" i="1"/>
  <c r="G1318" i="1"/>
  <c r="G1314" i="1"/>
  <c r="G1310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1336" i="1"/>
  <c r="G1332" i="1"/>
  <c r="G1328" i="1"/>
  <c r="G1324" i="1"/>
  <c r="G1320" i="1"/>
  <c r="G1316" i="1"/>
  <c r="G1312" i="1"/>
  <c r="G1308" i="1"/>
  <c r="G1304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1306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1028" i="1"/>
  <c r="G1020" i="1"/>
  <c r="G1012" i="1"/>
  <c r="G1004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855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851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847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843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328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4" i="1"/>
  <c r="G169" i="1"/>
  <c r="G165" i="1"/>
  <c r="G161" i="1"/>
  <c r="G157" i="1"/>
  <c r="G153" i="1"/>
  <c r="G149" i="1"/>
  <c r="G141" i="1"/>
  <c r="G137" i="1"/>
  <c r="G129" i="1"/>
  <c r="G121" i="1"/>
  <c r="G113" i="1"/>
  <c r="G105" i="1"/>
  <c r="G97" i="1"/>
  <c r="G89" i="1"/>
  <c r="G81" i="1"/>
  <c r="G73" i="1"/>
  <c r="G61" i="1"/>
  <c r="G53" i="1"/>
  <c r="G45" i="1"/>
  <c r="G33" i="1"/>
  <c r="G25" i="1"/>
  <c r="G17" i="1"/>
  <c r="G9" i="1"/>
  <c r="G324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3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43" i="1"/>
  <c r="G127" i="1"/>
  <c r="G119" i="1"/>
  <c r="G111" i="1"/>
  <c r="G103" i="1"/>
  <c r="G95" i="1"/>
  <c r="G87" i="1"/>
  <c r="G83" i="1"/>
  <c r="G75" i="1"/>
  <c r="G67" i="1"/>
  <c r="G59" i="1"/>
  <c r="G51" i="1"/>
  <c r="G43" i="1"/>
  <c r="G35" i="1"/>
  <c r="G27" i="1"/>
  <c r="G19" i="1"/>
  <c r="G11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7" i="1"/>
  <c r="G172" i="1"/>
  <c r="G167" i="1"/>
  <c r="G163" i="1"/>
  <c r="G159" i="1"/>
  <c r="G155" i="1"/>
  <c r="G151" i="1"/>
  <c r="G147" i="1"/>
  <c r="G139" i="1"/>
  <c r="G135" i="1"/>
  <c r="G131" i="1"/>
  <c r="G123" i="1"/>
  <c r="G115" i="1"/>
  <c r="G107" i="1"/>
  <c r="G99" i="1"/>
  <c r="G91" i="1"/>
  <c r="G79" i="1"/>
  <c r="G71" i="1"/>
  <c r="G63" i="1"/>
  <c r="G55" i="1"/>
  <c r="G47" i="1"/>
  <c r="G39" i="1"/>
  <c r="G31" i="1"/>
  <c r="G23" i="1"/>
  <c r="G15" i="1"/>
  <c r="G7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6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45" i="1"/>
  <c r="G133" i="1"/>
  <c r="G125" i="1"/>
  <c r="G117" i="1"/>
  <c r="G109" i="1"/>
  <c r="G101" i="1"/>
  <c r="G93" i="1"/>
  <c r="G85" i="1"/>
  <c r="G77" i="1"/>
  <c r="G69" i="1"/>
  <c r="G65" i="1"/>
  <c r="G57" i="1"/>
  <c r="G49" i="1"/>
  <c r="G41" i="1"/>
  <c r="G37" i="1"/>
  <c r="G29" i="1"/>
  <c r="G21" i="1"/>
  <c r="G13" i="1"/>
  <c r="G5" i="1"/>
  <c r="H1269" i="1" l="1"/>
  <c r="N1269" i="1" s="1"/>
  <c r="H590" i="1"/>
  <c r="N590" i="1" s="1"/>
  <c r="H638" i="1"/>
  <c r="N638" i="1" s="1"/>
  <c r="H11" i="1"/>
  <c r="N11" i="1" s="1"/>
  <c r="H139" i="1"/>
  <c r="N139" i="1" s="1"/>
  <c r="H69" i="1"/>
  <c r="N69" i="1" s="1"/>
  <c r="H31" i="1"/>
  <c r="N31" i="1" s="1"/>
  <c r="H89" i="1"/>
  <c r="N89" i="1" s="1"/>
  <c r="H78" i="1"/>
  <c r="N78" i="1" s="1"/>
  <c r="H206" i="1"/>
  <c r="N206" i="1" s="1"/>
  <c r="H334" i="1"/>
  <c r="N334" i="1" s="1"/>
  <c r="H462" i="1"/>
  <c r="N462" i="1" s="1"/>
  <c r="H37" i="1"/>
  <c r="N37" i="1" s="1"/>
  <c r="H46" i="1"/>
  <c r="N46" i="1" s="1"/>
  <c r="H572" i="1"/>
  <c r="N572" i="1" s="1"/>
  <c r="H107" i="1"/>
  <c r="N107" i="1" s="1"/>
  <c r="H25" i="1"/>
  <c r="N25" i="1" s="1"/>
  <c r="H174" i="1"/>
  <c r="N174" i="1" s="1"/>
  <c r="H302" i="1"/>
  <c r="N302" i="1" s="1"/>
  <c r="H558" i="1"/>
  <c r="N558" i="1" s="1"/>
  <c r="H43" i="1"/>
  <c r="N43" i="1" s="1"/>
  <c r="H171" i="1"/>
  <c r="N171" i="1" s="1"/>
  <c r="H101" i="1"/>
  <c r="N101" i="1" s="1"/>
  <c r="H87" i="1"/>
  <c r="N87" i="1" s="1"/>
  <c r="H153" i="1"/>
  <c r="N153" i="1" s="1"/>
  <c r="H110" i="1"/>
  <c r="N110" i="1" s="1"/>
  <c r="H238" i="1"/>
  <c r="N238" i="1" s="1"/>
  <c r="H366" i="1"/>
  <c r="N366" i="1" s="1"/>
  <c r="H494" i="1"/>
  <c r="N494" i="1" s="1"/>
  <c r="H75" i="1"/>
  <c r="N75" i="1" s="1"/>
  <c r="H5" i="1"/>
  <c r="N5" i="1" s="1"/>
  <c r="H133" i="1"/>
  <c r="N133" i="1" s="1"/>
  <c r="H151" i="1"/>
  <c r="N151" i="1" s="1"/>
  <c r="H14" i="1"/>
  <c r="N14" i="1" s="1"/>
  <c r="H142" i="1"/>
  <c r="N142" i="1" s="1"/>
  <c r="H270" i="1"/>
  <c r="N270" i="1" s="1"/>
  <c r="H398" i="1"/>
  <c r="N398" i="1" s="1"/>
  <c r="H526" i="1"/>
  <c r="N526" i="1" s="1"/>
  <c r="H181" i="1"/>
  <c r="N181" i="1" s="1"/>
  <c r="H430" i="1"/>
  <c r="N430" i="1" s="1"/>
  <c r="H19" i="1"/>
  <c r="N19" i="1" s="1"/>
  <c r="H51" i="1"/>
  <c r="N51" i="1" s="1"/>
  <c r="H83" i="1"/>
  <c r="N83" i="1" s="1"/>
  <c r="H115" i="1"/>
  <c r="N115" i="1" s="1"/>
  <c r="H147" i="1"/>
  <c r="N147" i="1" s="1"/>
  <c r="H179" i="1"/>
  <c r="N179" i="1" s="1"/>
  <c r="H13" i="1"/>
  <c r="N13" i="1" s="1"/>
  <c r="H45" i="1"/>
  <c r="N45" i="1" s="1"/>
  <c r="H77" i="1"/>
  <c r="N77" i="1" s="1"/>
  <c r="H109" i="1"/>
  <c r="N109" i="1" s="1"/>
  <c r="H149" i="1"/>
  <c r="N149" i="1" s="1"/>
  <c r="H189" i="1"/>
  <c r="N189" i="1" s="1"/>
  <c r="H39" i="1"/>
  <c r="N39" i="1" s="1"/>
  <c r="H103" i="1"/>
  <c r="N103" i="1" s="1"/>
  <c r="H167" i="1"/>
  <c r="N167" i="1" s="1"/>
  <c r="H41" i="1"/>
  <c r="N41" i="1" s="1"/>
  <c r="H105" i="1"/>
  <c r="N105" i="1" s="1"/>
  <c r="H169" i="1"/>
  <c r="N169" i="1" s="1"/>
  <c r="H22" i="1"/>
  <c r="N22" i="1" s="1"/>
  <c r="H54" i="1"/>
  <c r="N54" i="1" s="1"/>
  <c r="H86" i="1"/>
  <c r="N86" i="1" s="1"/>
  <c r="H118" i="1"/>
  <c r="N118" i="1" s="1"/>
  <c r="H150" i="1"/>
  <c r="N150" i="1" s="1"/>
  <c r="H182" i="1"/>
  <c r="N182" i="1" s="1"/>
  <c r="H214" i="1"/>
  <c r="N214" i="1" s="1"/>
  <c r="H246" i="1"/>
  <c r="N246" i="1" s="1"/>
  <c r="H278" i="1"/>
  <c r="N278" i="1" s="1"/>
  <c r="H310" i="1"/>
  <c r="N310" i="1" s="1"/>
  <c r="H342" i="1"/>
  <c r="N342" i="1" s="1"/>
  <c r="H374" i="1"/>
  <c r="N374" i="1" s="1"/>
  <c r="H406" i="1"/>
  <c r="N406" i="1" s="1"/>
  <c r="H438" i="1"/>
  <c r="N438" i="1" s="1"/>
  <c r="H470" i="1"/>
  <c r="N470" i="1" s="1"/>
  <c r="H502" i="1"/>
  <c r="N502" i="1" s="1"/>
  <c r="H534" i="1"/>
  <c r="N534" i="1" s="1"/>
  <c r="H566" i="1"/>
  <c r="N566" i="1" s="1"/>
  <c r="H598" i="1"/>
  <c r="N598" i="1" s="1"/>
  <c r="H630" i="1"/>
  <c r="N630" i="1" s="1"/>
  <c r="H195" i="1"/>
  <c r="N195" i="1" s="1"/>
  <c r="H259" i="1"/>
  <c r="N259" i="1" s="1"/>
  <c r="H323" i="1"/>
  <c r="N323" i="1" s="1"/>
  <c r="H443" i="1"/>
  <c r="N443" i="1" s="1"/>
  <c r="H607" i="1"/>
  <c r="N607" i="1" s="1"/>
  <c r="H400" i="1"/>
  <c r="N400" i="1" s="1"/>
  <c r="H1291" i="1"/>
  <c r="N1291" i="1" s="1"/>
  <c r="H243" i="1"/>
  <c r="N243" i="1" s="1"/>
  <c r="H543" i="1"/>
  <c r="N543" i="1" s="1"/>
  <c r="H27" i="1"/>
  <c r="N27" i="1" s="1"/>
  <c r="H91" i="1"/>
  <c r="N91" i="1" s="1"/>
  <c r="H187" i="1"/>
  <c r="N187" i="1" s="1"/>
  <c r="H53" i="1"/>
  <c r="N53" i="1" s="1"/>
  <c r="H117" i="1"/>
  <c r="N117" i="1" s="1"/>
  <c r="H7" i="1"/>
  <c r="N7" i="1" s="1"/>
  <c r="H119" i="1"/>
  <c r="N119" i="1" s="1"/>
  <c r="H57" i="1"/>
  <c r="N57" i="1" s="1"/>
  <c r="H30" i="1"/>
  <c r="N30" i="1" s="1"/>
  <c r="H94" i="1"/>
  <c r="N94" i="1" s="1"/>
  <c r="H158" i="1"/>
  <c r="N158" i="1" s="1"/>
  <c r="H222" i="1"/>
  <c r="N222" i="1" s="1"/>
  <c r="H318" i="1"/>
  <c r="N318" i="1" s="1"/>
  <c r="H382" i="1"/>
  <c r="N382" i="1" s="1"/>
  <c r="H446" i="1"/>
  <c r="N446" i="1" s="1"/>
  <c r="H510" i="1"/>
  <c r="N510" i="1" s="1"/>
  <c r="H606" i="1"/>
  <c r="N606" i="1" s="1"/>
  <c r="H211" i="1"/>
  <c r="N211" i="1" s="1"/>
  <c r="H275" i="1"/>
  <c r="N275" i="1" s="1"/>
  <c r="H347" i="1"/>
  <c r="N347" i="1" s="1"/>
  <c r="H475" i="1"/>
  <c r="N475" i="1" s="1"/>
  <c r="H683" i="1"/>
  <c r="N683" i="1" s="1"/>
  <c r="H622" i="1"/>
  <c r="N622" i="1" s="1"/>
  <c r="H307" i="1"/>
  <c r="N307" i="1" s="1"/>
  <c r="H232" i="1"/>
  <c r="N232" i="1" s="1"/>
  <c r="H59" i="1"/>
  <c r="N59" i="1" s="1"/>
  <c r="H123" i="1"/>
  <c r="N123" i="1" s="1"/>
  <c r="H155" i="1"/>
  <c r="N155" i="1" s="1"/>
  <c r="H21" i="1"/>
  <c r="N21" i="1" s="1"/>
  <c r="H85" i="1"/>
  <c r="N85" i="1" s="1"/>
  <c r="H157" i="1"/>
  <c r="N157" i="1" s="1"/>
  <c r="H55" i="1"/>
  <c r="N55" i="1" s="1"/>
  <c r="H183" i="1"/>
  <c r="N183" i="1" s="1"/>
  <c r="H121" i="1"/>
  <c r="N121" i="1" s="1"/>
  <c r="H185" i="1"/>
  <c r="N185" i="1" s="1"/>
  <c r="H62" i="1"/>
  <c r="N62" i="1" s="1"/>
  <c r="H126" i="1"/>
  <c r="N126" i="1" s="1"/>
  <c r="H190" i="1"/>
  <c r="N190" i="1" s="1"/>
  <c r="H254" i="1"/>
  <c r="N254" i="1" s="1"/>
  <c r="H286" i="1"/>
  <c r="N286" i="1" s="1"/>
  <c r="H350" i="1"/>
  <c r="N350" i="1" s="1"/>
  <c r="H414" i="1"/>
  <c r="N414" i="1" s="1"/>
  <c r="H478" i="1"/>
  <c r="N478" i="1" s="1"/>
  <c r="H542" i="1"/>
  <c r="N542" i="1" s="1"/>
  <c r="H574" i="1"/>
  <c r="N574" i="1" s="1"/>
  <c r="H851" i="1"/>
  <c r="N851" i="1" s="1"/>
  <c r="H35" i="1"/>
  <c r="N35" i="1" s="1"/>
  <c r="H67" i="1"/>
  <c r="N67" i="1" s="1"/>
  <c r="H99" i="1"/>
  <c r="N99" i="1" s="1"/>
  <c r="H131" i="1"/>
  <c r="N131" i="1" s="1"/>
  <c r="H163" i="1"/>
  <c r="N163" i="1" s="1"/>
  <c r="H197" i="1"/>
  <c r="N197" i="1" s="1"/>
  <c r="H29" i="1"/>
  <c r="N29" i="1" s="1"/>
  <c r="H61" i="1"/>
  <c r="N61" i="1" s="1"/>
  <c r="H93" i="1"/>
  <c r="N93" i="1" s="1"/>
  <c r="H125" i="1"/>
  <c r="N125" i="1" s="1"/>
  <c r="H165" i="1"/>
  <c r="N165" i="1" s="1"/>
  <c r="H23" i="1"/>
  <c r="N23" i="1" s="1"/>
  <c r="H71" i="1"/>
  <c r="N71" i="1" s="1"/>
  <c r="H135" i="1"/>
  <c r="N135" i="1" s="1"/>
  <c r="H9" i="1"/>
  <c r="N9" i="1" s="1"/>
  <c r="H73" i="1"/>
  <c r="N73" i="1" s="1"/>
  <c r="H137" i="1"/>
  <c r="H6" i="1"/>
  <c r="N6" i="1" s="1"/>
  <c r="H38" i="1"/>
  <c r="N38" i="1" s="1"/>
  <c r="H70" i="1"/>
  <c r="N70" i="1" s="1"/>
  <c r="H102" i="1"/>
  <c r="H134" i="1"/>
  <c r="N134" i="1" s="1"/>
  <c r="H166" i="1"/>
  <c r="N166" i="1" s="1"/>
  <c r="H198" i="1"/>
  <c r="N198" i="1" s="1"/>
  <c r="H230" i="1"/>
  <c r="H262" i="1"/>
  <c r="N262" i="1" s="1"/>
  <c r="H294" i="1"/>
  <c r="N294" i="1" s="1"/>
  <c r="H326" i="1"/>
  <c r="N326" i="1" s="1"/>
  <c r="H358" i="1"/>
  <c r="H390" i="1"/>
  <c r="N390" i="1" s="1"/>
  <c r="H422" i="1"/>
  <c r="N422" i="1" s="1"/>
  <c r="H454" i="1"/>
  <c r="N454" i="1" s="1"/>
  <c r="H486" i="1"/>
  <c r="H518" i="1"/>
  <c r="N518" i="1" s="1"/>
  <c r="H550" i="1"/>
  <c r="N550" i="1" s="1"/>
  <c r="H582" i="1"/>
  <c r="N582" i="1" s="1"/>
  <c r="H614" i="1"/>
  <c r="H654" i="1"/>
  <c r="N654" i="1" s="1"/>
  <c r="H227" i="1"/>
  <c r="N227" i="1" s="1"/>
  <c r="H291" i="1"/>
  <c r="N291" i="1" s="1"/>
  <c r="H379" i="1"/>
  <c r="H507" i="1"/>
  <c r="N507" i="1" s="1"/>
  <c r="H104" i="1"/>
  <c r="N104" i="1" s="1"/>
  <c r="H341" i="1"/>
  <c r="N341" i="1" s="1"/>
  <c r="H681" i="1"/>
  <c r="N681" i="1" s="1"/>
  <c r="H411" i="1"/>
  <c r="N411" i="1" s="1"/>
  <c r="H778" i="1"/>
  <c r="N778" i="1" s="1"/>
  <c r="H63" i="1"/>
  <c r="N63" i="1" s="1"/>
  <c r="H95" i="1"/>
  <c r="N95" i="1" s="1"/>
  <c r="H127" i="1"/>
  <c r="N127" i="1" s="1"/>
  <c r="H159" i="1"/>
  <c r="N159" i="1" s="1"/>
  <c r="H191" i="1"/>
  <c r="N191" i="1" s="1"/>
  <c r="H33" i="1"/>
  <c r="N33" i="1" s="1"/>
  <c r="H65" i="1"/>
  <c r="N65" i="1" s="1"/>
  <c r="H97" i="1"/>
  <c r="N97" i="1" s="1"/>
  <c r="H129" i="1"/>
  <c r="N129" i="1" s="1"/>
  <c r="H161" i="1"/>
  <c r="N161" i="1" s="1"/>
  <c r="H193" i="1"/>
  <c r="N193" i="1" s="1"/>
  <c r="H18" i="1"/>
  <c r="N18" i="1" s="1"/>
  <c r="H34" i="1"/>
  <c r="N34" i="1" s="1"/>
  <c r="H50" i="1"/>
  <c r="N50" i="1" s="1"/>
  <c r="H66" i="1"/>
  <c r="N66" i="1" s="1"/>
  <c r="H82" i="1"/>
  <c r="N82" i="1" s="1"/>
  <c r="H98" i="1"/>
  <c r="N98" i="1" s="1"/>
  <c r="H114" i="1"/>
  <c r="N114" i="1" s="1"/>
  <c r="H130" i="1"/>
  <c r="N130" i="1" s="1"/>
  <c r="H146" i="1"/>
  <c r="N146" i="1" s="1"/>
  <c r="H162" i="1"/>
  <c r="N162" i="1" s="1"/>
  <c r="H178" i="1"/>
  <c r="N178" i="1" s="1"/>
  <c r="H194" i="1"/>
  <c r="N194" i="1" s="1"/>
  <c r="H210" i="1"/>
  <c r="N210" i="1" s="1"/>
  <c r="H226" i="1"/>
  <c r="N226" i="1" s="1"/>
  <c r="H242" i="1"/>
  <c r="N242" i="1" s="1"/>
  <c r="H258" i="1"/>
  <c r="N258" i="1" s="1"/>
  <c r="H274" i="1"/>
  <c r="N274" i="1" s="1"/>
  <c r="H290" i="1"/>
  <c r="N290" i="1" s="1"/>
  <c r="H306" i="1"/>
  <c r="N306" i="1" s="1"/>
  <c r="H322" i="1"/>
  <c r="N322" i="1" s="1"/>
  <c r="H338" i="1"/>
  <c r="N338" i="1" s="1"/>
  <c r="H354" i="1"/>
  <c r="N354" i="1" s="1"/>
  <c r="H370" i="1"/>
  <c r="N370" i="1" s="1"/>
  <c r="H386" i="1"/>
  <c r="N386" i="1" s="1"/>
  <c r="H402" i="1"/>
  <c r="N402" i="1" s="1"/>
  <c r="H418" i="1"/>
  <c r="N418" i="1" s="1"/>
  <c r="H434" i="1"/>
  <c r="N434" i="1" s="1"/>
  <c r="H450" i="1"/>
  <c r="N450" i="1" s="1"/>
  <c r="H466" i="1"/>
  <c r="N466" i="1" s="1"/>
  <c r="H482" i="1"/>
  <c r="N482" i="1" s="1"/>
  <c r="H498" i="1"/>
  <c r="N498" i="1" s="1"/>
  <c r="H514" i="1"/>
  <c r="N514" i="1" s="1"/>
  <c r="H530" i="1"/>
  <c r="N530" i="1" s="1"/>
  <c r="H546" i="1"/>
  <c r="N546" i="1" s="1"/>
  <c r="H562" i="1"/>
  <c r="N562" i="1" s="1"/>
  <c r="H578" i="1"/>
  <c r="N578" i="1" s="1"/>
  <c r="H594" i="1"/>
  <c r="N594" i="1" s="1"/>
  <c r="H610" i="1"/>
  <c r="N610" i="1" s="1"/>
  <c r="H626" i="1"/>
  <c r="N626" i="1" s="1"/>
  <c r="H642" i="1"/>
  <c r="N642" i="1" s="1"/>
  <c r="H658" i="1"/>
  <c r="N658" i="1" s="1"/>
  <c r="H689" i="1"/>
  <c r="N689" i="1" s="1"/>
  <c r="H199" i="1"/>
  <c r="N199" i="1" s="1"/>
  <c r="H215" i="1"/>
  <c r="N215" i="1" s="1"/>
  <c r="H231" i="1"/>
  <c r="N231" i="1" s="1"/>
  <c r="H247" i="1"/>
  <c r="N247" i="1" s="1"/>
  <c r="H263" i="1"/>
  <c r="N263" i="1" s="1"/>
  <c r="H279" i="1"/>
  <c r="N279" i="1" s="1"/>
  <c r="H295" i="1"/>
  <c r="N295" i="1" s="1"/>
  <c r="H311" i="1"/>
  <c r="N311" i="1" s="1"/>
  <c r="H327" i="1"/>
  <c r="N327" i="1" s="1"/>
  <c r="H351" i="1"/>
  <c r="N351" i="1" s="1"/>
  <c r="H383" i="1"/>
  <c r="N383" i="1" s="1"/>
  <c r="H415" i="1"/>
  <c r="N415" i="1" s="1"/>
  <c r="H447" i="1"/>
  <c r="N447" i="1" s="1"/>
  <c r="H479" i="1"/>
  <c r="N479" i="1" s="1"/>
  <c r="H511" i="1"/>
  <c r="N511" i="1" s="1"/>
  <c r="H559" i="1"/>
  <c r="N559" i="1" s="1"/>
  <c r="H623" i="1"/>
  <c r="N623" i="1" s="1"/>
  <c r="H8" i="1"/>
  <c r="N8" i="1" s="1"/>
  <c r="H136" i="1"/>
  <c r="N136" i="1" s="1"/>
  <c r="H272" i="1"/>
  <c r="N272" i="1" s="1"/>
  <c r="H444" i="1"/>
  <c r="N444" i="1" s="1"/>
  <c r="H632" i="1"/>
  <c r="N632" i="1" s="1"/>
  <c r="H405" i="1"/>
  <c r="N405" i="1" s="1"/>
  <c r="H966" i="1"/>
  <c r="N966" i="1" s="1"/>
  <c r="H805" i="1"/>
  <c r="N805" i="1" s="1"/>
  <c r="H646" i="1"/>
  <c r="N646" i="1" s="1"/>
  <c r="H665" i="1"/>
  <c r="N665" i="1" s="1"/>
  <c r="H697" i="1"/>
  <c r="N697" i="1" s="1"/>
  <c r="H203" i="1"/>
  <c r="N203" i="1" s="1"/>
  <c r="H219" i="1"/>
  <c r="N219" i="1" s="1"/>
  <c r="H235" i="1"/>
  <c r="N235" i="1" s="1"/>
  <c r="H251" i="1"/>
  <c r="N251" i="1" s="1"/>
  <c r="H267" i="1"/>
  <c r="N267" i="1" s="1"/>
  <c r="H283" i="1"/>
  <c r="N283" i="1" s="1"/>
  <c r="H299" i="1"/>
  <c r="N299" i="1" s="1"/>
  <c r="H315" i="1"/>
  <c r="N315" i="1" s="1"/>
  <c r="H331" i="1"/>
  <c r="N331" i="1" s="1"/>
  <c r="H363" i="1"/>
  <c r="N363" i="1" s="1"/>
  <c r="H395" i="1"/>
  <c r="N395" i="1" s="1"/>
  <c r="H427" i="1"/>
  <c r="N427" i="1" s="1"/>
  <c r="H459" i="1"/>
  <c r="N459" i="1" s="1"/>
  <c r="H491" i="1"/>
  <c r="N491" i="1" s="1"/>
  <c r="H523" i="1"/>
  <c r="N523" i="1" s="1"/>
  <c r="H575" i="1"/>
  <c r="N575" i="1" s="1"/>
  <c r="H639" i="1"/>
  <c r="H40" i="1"/>
  <c r="N40" i="1" s="1"/>
  <c r="H168" i="1"/>
  <c r="N168" i="1" s="1"/>
  <c r="H316" i="1"/>
  <c r="N316" i="1" s="1"/>
  <c r="H488" i="1"/>
  <c r="N488" i="1" s="1"/>
  <c r="H213" i="1"/>
  <c r="N213" i="1" s="1"/>
  <c r="H485" i="1"/>
  <c r="N485" i="1" s="1"/>
  <c r="H1190" i="1"/>
  <c r="N1190" i="1" s="1"/>
  <c r="H141" i="1"/>
  <c r="H173" i="1"/>
  <c r="N173" i="1" s="1"/>
  <c r="H15" i="1"/>
  <c r="N15" i="1" s="1"/>
  <c r="H47" i="1"/>
  <c r="N47" i="1" s="1"/>
  <c r="H79" i="1"/>
  <c r="H111" i="1"/>
  <c r="N111" i="1" s="1"/>
  <c r="H143" i="1"/>
  <c r="N143" i="1" s="1"/>
  <c r="H175" i="1"/>
  <c r="N175" i="1" s="1"/>
  <c r="H17" i="1"/>
  <c r="H49" i="1"/>
  <c r="N49" i="1" s="1"/>
  <c r="H81" i="1"/>
  <c r="N81" i="1" s="1"/>
  <c r="H113" i="1"/>
  <c r="N113" i="1" s="1"/>
  <c r="H145" i="1"/>
  <c r="H177" i="1"/>
  <c r="N177" i="1" s="1"/>
  <c r="H10" i="1"/>
  <c r="H26" i="1"/>
  <c r="N26" i="1" s="1"/>
  <c r="H42" i="1"/>
  <c r="K42" i="1" s="1"/>
  <c r="H58" i="1"/>
  <c r="N58" i="1" s="1"/>
  <c r="H74" i="1"/>
  <c r="N74" i="1" s="1"/>
  <c r="H90" i="1"/>
  <c r="N90" i="1" s="1"/>
  <c r="H106" i="1"/>
  <c r="H122" i="1"/>
  <c r="N122" i="1" s="1"/>
  <c r="H138" i="1"/>
  <c r="N138" i="1" s="1"/>
  <c r="H154" i="1"/>
  <c r="N154" i="1" s="1"/>
  <c r="H170" i="1"/>
  <c r="H186" i="1"/>
  <c r="N186" i="1" s="1"/>
  <c r="H202" i="1"/>
  <c r="N202" i="1" s="1"/>
  <c r="H218" i="1"/>
  <c r="N218" i="1" s="1"/>
  <c r="H234" i="1"/>
  <c r="H250" i="1"/>
  <c r="N250" i="1" s="1"/>
  <c r="H266" i="1"/>
  <c r="N266" i="1" s="1"/>
  <c r="H282" i="1"/>
  <c r="N282" i="1" s="1"/>
  <c r="H298" i="1"/>
  <c r="H314" i="1"/>
  <c r="N314" i="1" s="1"/>
  <c r="H330" i="1"/>
  <c r="N330" i="1" s="1"/>
  <c r="H346" i="1"/>
  <c r="N346" i="1" s="1"/>
  <c r="H362" i="1"/>
  <c r="H378" i="1"/>
  <c r="N378" i="1" s="1"/>
  <c r="H394" i="1"/>
  <c r="N394" i="1" s="1"/>
  <c r="H410" i="1"/>
  <c r="N410" i="1" s="1"/>
  <c r="H426" i="1"/>
  <c r="H442" i="1"/>
  <c r="N442" i="1" s="1"/>
  <c r="H458" i="1"/>
  <c r="N458" i="1" s="1"/>
  <c r="H474" i="1"/>
  <c r="N474" i="1" s="1"/>
  <c r="H490" i="1"/>
  <c r="H506" i="1"/>
  <c r="N506" i="1" s="1"/>
  <c r="H522" i="1"/>
  <c r="N522" i="1" s="1"/>
  <c r="H538" i="1"/>
  <c r="N538" i="1" s="1"/>
  <c r="H554" i="1"/>
  <c r="H570" i="1"/>
  <c r="N570" i="1" s="1"/>
  <c r="H586" i="1"/>
  <c r="N586" i="1" s="1"/>
  <c r="H602" i="1"/>
  <c r="N602" i="1" s="1"/>
  <c r="H618" i="1"/>
  <c r="H634" i="1"/>
  <c r="N634" i="1" s="1"/>
  <c r="H650" i="1"/>
  <c r="N650" i="1" s="1"/>
  <c r="H673" i="1"/>
  <c r="N673" i="1" s="1"/>
  <c r="H705" i="1"/>
  <c r="H207" i="1"/>
  <c r="N207" i="1" s="1"/>
  <c r="H223" i="1"/>
  <c r="N223" i="1" s="1"/>
  <c r="H239" i="1"/>
  <c r="N239" i="1" s="1"/>
  <c r="H255" i="1"/>
  <c r="H271" i="1"/>
  <c r="N271" i="1" s="1"/>
  <c r="H287" i="1"/>
  <c r="N287" i="1" s="1"/>
  <c r="H303" i="1"/>
  <c r="N303" i="1" s="1"/>
  <c r="H319" i="1"/>
  <c r="K319" i="1" s="1"/>
  <c r="H335" i="1"/>
  <c r="N335" i="1" s="1"/>
  <c r="H367" i="1"/>
  <c r="N367" i="1" s="1"/>
  <c r="H399" i="1"/>
  <c r="N399" i="1" s="1"/>
  <c r="H431" i="1"/>
  <c r="L431" i="1" s="1"/>
  <c r="H463" i="1"/>
  <c r="N463" i="1" s="1"/>
  <c r="H495" i="1"/>
  <c r="N495" i="1" s="1"/>
  <c r="H527" i="1"/>
  <c r="N527" i="1" s="1"/>
  <c r="H591" i="1"/>
  <c r="L591" i="1" s="1"/>
  <c r="H655" i="1"/>
  <c r="N655" i="1" s="1"/>
  <c r="H72" i="1"/>
  <c r="N72" i="1" s="1"/>
  <c r="H200" i="1"/>
  <c r="N200" i="1" s="1"/>
  <c r="H360" i="1"/>
  <c r="L360" i="1" s="1"/>
  <c r="H528" i="1"/>
  <c r="N528" i="1" s="1"/>
  <c r="H277" i="1"/>
  <c r="N277" i="1" s="1"/>
  <c r="H629" i="1"/>
  <c r="N629" i="1" s="1"/>
  <c r="H924" i="1"/>
  <c r="H1180" i="1"/>
  <c r="N1180" i="1" s="1"/>
  <c r="H339" i="1"/>
  <c r="N339" i="1" s="1"/>
  <c r="H355" i="1"/>
  <c r="N355" i="1" s="1"/>
  <c r="H371" i="1"/>
  <c r="N371" i="1" s="1"/>
  <c r="H387" i="1"/>
  <c r="N387" i="1" s="1"/>
  <c r="H403" i="1"/>
  <c r="N403" i="1" s="1"/>
  <c r="H419" i="1"/>
  <c r="N419" i="1" s="1"/>
  <c r="H435" i="1"/>
  <c r="H451" i="1"/>
  <c r="N451" i="1" s="1"/>
  <c r="H467" i="1"/>
  <c r="N467" i="1" s="1"/>
  <c r="H483" i="1"/>
  <c r="N483" i="1" s="1"/>
  <c r="H499" i="1"/>
  <c r="H515" i="1"/>
  <c r="N515" i="1" s="1"/>
  <c r="H531" i="1"/>
  <c r="N531" i="1" s="1"/>
  <c r="H547" i="1"/>
  <c r="N547" i="1" s="1"/>
  <c r="H563" i="1"/>
  <c r="N563" i="1" s="1"/>
  <c r="H579" i="1"/>
  <c r="N579" i="1" s="1"/>
  <c r="H595" i="1"/>
  <c r="N595" i="1" s="1"/>
  <c r="H611" i="1"/>
  <c r="N611" i="1" s="1"/>
  <c r="H627" i="1"/>
  <c r="N627" i="1" s="1"/>
  <c r="H643" i="1"/>
  <c r="N643" i="1" s="1"/>
  <c r="H659" i="1"/>
  <c r="N659" i="1" s="1"/>
  <c r="H691" i="1"/>
  <c r="N691" i="1" s="1"/>
  <c r="H16" i="1"/>
  <c r="H48" i="1"/>
  <c r="N48" i="1" s="1"/>
  <c r="H80" i="1"/>
  <c r="N80" i="1" s="1"/>
  <c r="H112" i="1"/>
  <c r="N112" i="1" s="1"/>
  <c r="H144" i="1"/>
  <c r="J144" i="1" s="1"/>
  <c r="H176" i="1"/>
  <c r="N176" i="1" s="1"/>
  <c r="H208" i="1"/>
  <c r="N208" i="1" s="1"/>
  <c r="H240" i="1"/>
  <c r="N240" i="1" s="1"/>
  <c r="H284" i="1"/>
  <c r="J284" i="1" s="1"/>
  <c r="H328" i="1"/>
  <c r="N328" i="1" s="1"/>
  <c r="H368" i="1"/>
  <c r="N368" i="1" s="1"/>
  <c r="H412" i="1"/>
  <c r="N412" i="1" s="1"/>
  <c r="H456" i="1"/>
  <c r="J456" i="1" s="1"/>
  <c r="H496" i="1"/>
  <c r="N496" i="1" s="1"/>
  <c r="H540" i="1"/>
  <c r="N540" i="1" s="1"/>
  <c r="H584" i="1"/>
  <c r="N584" i="1" s="1"/>
  <c r="H648" i="1"/>
  <c r="J648" i="1" s="1"/>
  <c r="H229" i="1"/>
  <c r="N229" i="1" s="1"/>
  <c r="H293" i="1"/>
  <c r="N293" i="1" s="1"/>
  <c r="H357" i="1"/>
  <c r="N357" i="1" s="1"/>
  <c r="H421" i="1"/>
  <c r="J421" i="1" s="1"/>
  <c r="H517" i="1"/>
  <c r="N517" i="1" s="1"/>
  <c r="H687" i="1"/>
  <c r="N687" i="1" s="1"/>
  <c r="H822" i="1"/>
  <c r="N822" i="1" s="1"/>
  <c r="H1022" i="1"/>
  <c r="L1022" i="1" s="1"/>
  <c r="H1250" i="1"/>
  <c r="N1250" i="1" s="1"/>
  <c r="H939" i="1"/>
  <c r="N939" i="1" s="1"/>
  <c r="H740" i="1"/>
  <c r="N740" i="1" s="1"/>
  <c r="H1189" i="1"/>
  <c r="N1189" i="1" s="1"/>
  <c r="H343" i="1"/>
  <c r="N343" i="1" s="1"/>
  <c r="H359" i="1"/>
  <c r="N359" i="1" s="1"/>
  <c r="H375" i="1"/>
  <c r="N375" i="1" s="1"/>
  <c r="H391" i="1"/>
  <c r="J391" i="1" s="1"/>
  <c r="H407" i="1"/>
  <c r="N407" i="1" s="1"/>
  <c r="H423" i="1"/>
  <c r="N423" i="1" s="1"/>
  <c r="H439" i="1"/>
  <c r="N439" i="1" s="1"/>
  <c r="H455" i="1"/>
  <c r="J455" i="1" s="1"/>
  <c r="H471" i="1"/>
  <c r="N471" i="1" s="1"/>
  <c r="H487" i="1"/>
  <c r="N487" i="1" s="1"/>
  <c r="H503" i="1"/>
  <c r="N503" i="1" s="1"/>
  <c r="H519" i="1"/>
  <c r="J519" i="1" s="1"/>
  <c r="H535" i="1"/>
  <c r="N535" i="1" s="1"/>
  <c r="H551" i="1"/>
  <c r="N551" i="1" s="1"/>
  <c r="H567" i="1"/>
  <c r="N567" i="1" s="1"/>
  <c r="H583" i="1"/>
  <c r="J583" i="1" s="1"/>
  <c r="H599" i="1"/>
  <c r="N599" i="1" s="1"/>
  <c r="H615" i="1"/>
  <c r="N615" i="1" s="1"/>
  <c r="H631" i="1"/>
  <c r="N631" i="1" s="1"/>
  <c r="H647" i="1"/>
  <c r="J647" i="1" s="1"/>
  <c r="H667" i="1"/>
  <c r="N667" i="1" s="1"/>
  <c r="H699" i="1"/>
  <c r="N699" i="1" s="1"/>
  <c r="H24" i="1"/>
  <c r="N24" i="1" s="1"/>
  <c r="H56" i="1"/>
  <c r="K56" i="1" s="1"/>
  <c r="H88" i="1"/>
  <c r="N88" i="1" s="1"/>
  <c r="H120" i="1"/>
  <c r="H152" i="1"/>
  <c r="N152" i="1" s="1"/>
  <c r="H184" i="1"/>
  <c r="K184" i="1" s="1"/>
  <c r="H216" i="1"/>
  <c r="N216" i="1" s="1"/>
  <c r="H252" i="1"/>
  <c r="N252" i="1" s="1"/>
  <c r="H296" i="1"/>
  <c r="N296" i="1" s="1"/>
  <c r="H336" i="1"/>
  <c r="H380" i="1"/>
  <c r="N380" i="1" s="1"/>
  <c r="H424" i="1"/>
  <c r="N424" i="1" s="1"/>
  <c r="H464" i="1"/>
  <c r="N464" i="1" s="1"/>
  <c r="H508" i="1"/>
  <c r="H552" i="1"/>
  <c r="N552" i="1" s="1"/>
  <c r="H600" i="1"/>
  <c r="N600" i="1" s="1"/>
  <c r="H669" i="1"/>
  <c r="N669" i="1" s="1"/>
  <c r="H245" i="1"/>
  <c r="H309" i="1"/>
  <c r="N309" i="1" s="1"/>
  <c r="H373" i="1"/>
  <c r="N373" i="1" s="1"/>
  <c r="H437" i="1"/>
  <c r="N437" i="1" s="1"/>
  <c r="H549" i="1"/>
  <c r="J549" i="1" s="1"/>
  <c r="H694" i="1"/>
  <c r="N694" i="1" s="1"/>
  <c r="H862" i="1"/>
  <c r="N862" i="1" s="1"/>
  <c r="H1078" i="1"/>
  <c r="N1078" i="1" s="1"/>
  <c r="H1318" i="1"/>
  <c r="J1318" i="1" s="1"/>
  <c r="H1035" i="1"/>
  <c r="N1035" i="1" s="1"/>
  <c r="H1061" i="1"/>
  <c r="N1061" i="1" s="1"/>
  <c r="H539" i="1"/>
  <c r="N539" i="1" s="1"/>
  <c r="H555" i="1"/>
  <c r="J555" i="1" s="1"/>
  <c r="H571" i="1"/>
  <c r="N571" i="1" s="1"/>
  <c r="H587" i="1"/>
  <c r="N587" i="1" s="1"/>
  <c r="H603" i="1"/>
  <c r="N603" i="1" s="1"/>
  <c r="H619" i="1"/>
  <c r="J619" i="1" s="1"/>
  <c r="H635" i="1"/>
  <c r="N635" i="1" s="1"/>
  <c r="H651" i="1"/>
  <c r="N651" i="1" s="1"/>
  <c r="H675" i="1"/>
  <c r="N675" i="1" s="1"/>
  <c r="H4" i="1"/>
  <c r="M4" i="1" s="1"/>
  <c r="H32" i="1"/>
  <c r="N32" i="1" s="1"/>
  <c r="H64" i="1"/>
  <c r="N64" i="1" s="1"/>
  <c r="H96" i="1"/>
  <c r="N96" i="1" s="1"/>
  <c r="H128" i="1"/>
  <c r="J128" i="1" s="1"/>
  <c r="H160" i="1"/>
  <c r="N160" i="1" s="1"/>
  <c r="H192" i="1"/>
  <c r="N192" i="1" s="1"/>
  <c r="H224" i="1"/>
  <c r="N224" i="1" s="1"/>
  <c r="H264" i="1"/>
  <c r="L264" i="1" s="1"/>
  <c r="H304" i="1"/>
  <c r="N304" i="1" s="1"/>
  <c r="H348" i="1"/>
  <c r="N348" i="1" s="1"/>
  <c r="H392" i="1"/>
  <c r="N392" i="1" s="1"/>
  <c r="H432" i="1"/>
  <c r="J432" i="1" s="1"/>
  <c r="H476" i="1"/>
  <c r="N476" i="1" s="1"/>
  <c r="H520" i="1"/>
  <c r="N520" i="1" s="1"/>
  <c r="H560" i="1"/>
  <c r="N560" i="1" s="1"/>
  <c r="H616" i="1"/>
  <c r="J616" i="1" s="1"/>
  <c r="H701" i="1"/>
  <c r="N701" i="1" s="1"/>
  <c r="H261" i="1"/>
  <c r="N261" i="1" s="1"/>
  <c r="H325" i="1"/>
  <c r="N325" i="1" s="1"/>
  <c r="H389" i="1"/>
  <c r="J389" i="1" s="1"/>
  <c r="H453" i="1"/>
  <c r="N453" i="1" s="1"/>
  <c r="H589" i="1"/>
  <c r="N589" i="1" s="1"/>
  <c r="H734" i="1"/>
  <c r="N734" i="1" s="1"/>
  <c r="H910" i="1"/>
  <c r="H1138" i="1"/>
  <c r="N1138" i="1" s="1"/>
  <c r="H763" i="1"/>
  <c r="N763" i="1" s="1"/>
  <c r="H1163" i="1"/>
  <c r="N1163" i="1" s="1"/>
  <c r="H20" i="1"/>
  <c r="H36" i="1"/>
  <c r="N36" i="1" s="1"/>
  <c r="H52" i="1"/>
  <c r="N52" i="1" s="1"/>
  <c r="H68" i="1"/>
  <c r="N68" i="1" s="1"/>
  <c r="H84" i="1"/>
  <c r="J84" i="1" s="1"/>
  <c r="H100" i="1"/>
  <c r="N100" i="1" s="1"/>
  <c r="H116" i="1"/>
  <c r="N116" i="1" s="1"/>
  <c r="H132" i="1"/>
  <c r="N132" i="1" s="1"/>
  <c r="H148" i="1"/>
  <c r="J148" i="1" s="1"/>
  <c r="H164" i="1"/>
  <c r="N164" i="1" s="1"/>
  <c r="H180" i="1"/>
  <c r="N180" i="1" s="1"/>
  <c r="H196" i="1"/>
  <c r="N196" i="1" s="1"/>
  <c r="H212" i="1"/>
  <c r="J212" i="1" s="1"/>
  <c r="H228" i="1"/>
  <c r="N228" i="1" s="1"/>
  <c r="H248" i="1"/>
  <c r="N248" i="1" s="1"/>
  <c r="H268" i="1"/>
  <c r="N268" i="1" s="1"/>
  <c r="H288" i="1"/>
  <c r="J288" i="1" s="1"/>
  <c r="H312" i="1"/>
  <c r="N312" i="1" s="1"/>
  <c r="H332" i="1"/>
  <c r="N332" i="1" s="1"/>
  <c r="H352" i="1"/>
  <c r="N352" i="1" s="1"/>
  <c r="H376" i="1"/>
  <c r="H396" i="1"/>
  <c r="N396" i="1" s="1"/>
  <c r="H416" i="1"/>
  <c r="N416" i="1" s="1"/>
  <c r="H440" i="1"/>
  <c r="N440" i="1" s="1"/>
  <c r="H460" i="1"/>
  <c r="M460" i="1" s="1"/>
  <c r="H480" i="1"/>
  <c r="N480" i="1" s="1"/>
  <c r="H504" i="1"/>
  <c r="N504" i="1" s="1"/>
  <c r="H524" i="1"/>
  <c r="N524" i="1" s="1"/>
  <c r="H544" i="1"/>
  <c r="H568" i="1"/>
  <c r="N568" i="1" s="1"/>
  <c r="H592" i="1"/>
  <c r="N592" i="1" s="1"/>
  <c r="H624" i="1"/>
  <c r="N624" i="1" s="1"/>
  <c r="H656" i="1"/>
  <c r="H205" i="1"/>
  <c r="N205" i="1" s="1"/>
  <c r="H237" i="1"/>
  <c r="N237" i="1" s="1"/>
  <c r="H269" i="1"/>
  <c r="N269" i="1" s="1"/>
  <c r="H301" i="1"/>
  <c r="H333" i="1"/>
  <c r="N333" i="1" s="1"/>
  <c r="H365" i="1"/>
  <c r="N365" i="1" s="1"/>
  <c r="H397" i="1"/>
  <c r="N397" i="1" s="1"/>
  <c r="H429" i="1"/>
  <c r="H461" i="1"/>
  <c r="N461" i="1" s="1"/>
  <c r="H493" i="1"/>
  <c r="N493" i="1" s="1"/>
  <c r="H525" i="1"/>
  <c r="N525" i="1" s="1"/>
  <c r="H557" i="1"/>
  <c r="H597" i="1"/>
  <c r="N597" i="1" s="1"/>
  <c r="H641" i="1"/>
  <c r="N641" i="1" s="1"/>
  <c r="H662" i="1"/>
  <c r="N662" i="1" s="1"/>
  <c r="H702" i="1"/>
  <c r="H746" i="1"/>
  <c r="N746" i="1" s="1"/>
  <c r="H790" i="1"/>
  <c r="N790" i="1" s="1"/>
  <c r="H830" i="1"/>
  <c r="N830" i="1" s="1"/>
  <c r="H874" i="1"/>
  <c r="J874" i="1" s="1"/>
  <c r="H926" i="1"/>
  <c r="N926" i="1" s="1"/>
  <c r="H978" i="1"/>
  <c r="N978" i="1" s="1"/>
  <c r="H1038" i="1"/>
  <c r="N1038" i="1" s="1"/>
  <c r="H1094" i="1"/>
  <c r="L1094" i="1" s="1"/>
  <c r="H1150" i="1"/>
  <c r="N1150" i="1" s="1"/>
  <c r="H1206" i="1"/>
  <c r="N1206" i="1" s="1"/>
  <c r="H1266" i="1"/>
  <c r="N1266" i="1" s="1"/>
  <c r="H1334" i="1"/>
  <c r="H1338" i="1" s="1"/>
  <c r="J1338" i="1" s="1"/>
  <c r="H787" i="1"/>
  <c r="N787" i="1" s="1"/>
  <c r="H875" i="1"/>
  <c r="N875" i="1" s="1"/>
  <c r="H955" i="1"/>
  <c r="N955" i="1" s="1"/>
  <c r="H1067" i="1"/>
  <c r="L1067" i="1" s="1"/>
  <c r="H1195" i="1"/>
  <c r="N1195" i="1" s="1"/>
  <c r="H1323" i="1"/>
  <c r="N1323" i="1" s="1"/>
  <c r="H772" i="1"/>
  <c r="N772" i="1" s="1"/>
  <c r="H988" i="1"/>
  <c r="L988" i="1" s="1"/>
  <c r="H1244" i="1"/>
  <c r="N1244" i="1" s="1"/>
  <c r="H869" i="1"/>
  <c r="N869" i="1" s="1"/>
  <c r="H1317" i="1"/>
  <c r="N1317" i="1" s="1"/>
  <c r="H469" i="1"/>
  <c r="H501" i="1"/>
  <c r="N501" i="1" s="1"/>
  <c r="H533" i="1"/>
  <c r="N533" i="1" s="1"/>
  <c r="H565" i="1"/>
  <c r="N565" i="1" s="1"/>
  <c r="H609" i="1"/>
  <c r="J609" i="1" s="1"/>
  <c r="H653" i="1"/>
  <c r="N653" i="1" s="1"/>
  <c r="H670" i="1"/>
  <c r="N670" i="1" s="1"/>
  <c r="H714" i="1"/>
  <c r="N714" i="1" s="1"/>
  <c r="H758" i="1"/>
  <c r="H798" i="1"/>
  <c r="N798" i="1" s="1"/>
  <c r="H842" i="1"/>
  <c r="N842" i="1" s="1"/>
  <c r="H886" i="1"/>
  <c r="N886" i="1" s="1"/>
  <c r="H934" i="1"/>
  <c r="H994" i="1"/>
  <c r="N994" i="1" s="1"/>
  <c r="H1054" i="1"/>
  <c r="N1054" i="1" s="1"/>
  <c r="H1106" i="1"/>
  <c r="N1106" i="1" s="1"/>
  <c r="H1166" i="1"/>
  <c r="J1166" i="1" s="1"/>
  <c r="H1222" i="1"/>
  <c r="N1222" i="1" s="1"/>
  <c r="H1278" i="1"/>
  <c r="N1278" i="1" s="1"/>
  <c r="H723" i="1"/>
  <c r="N723" i="1" s="1"/>
  <c r="H811" i="1"/>
  <c r="L811" i="1" s="1"/>
  <c r="H891" i="1"/>
  <c r="N891" i="1" s="1"/>
  <c r="H979" i="1"/>
  <c r="N979" i="1" s="1"/>
  <c r="H1099" i="1"/>
  <c r="N1099" i="1" s="1"/>
  <c r="H1227" i="1"/>
  <c r="L1227" i="1" s="1"/>
  <c r="H676" i="1"/>
  <c r="N676" i="1" s="1"/>
  <c r="H804" i="1"/>
  <c r="N804" i="1" s="1"/>
  <c r="H1052" i="1"/>
  <c r="N1052" i="1" s="1"/>
  <c r="H1308" i="1"/>
  <c r="M1308" i="1" s="1"/>
  <c r="H933" i="1"/>
  <c r="N933" i="1" s="1"/>
  <c r="H12" i="1"/>
  <c r="N12" i="1" s="1"/>
  <c r="H28" i="1"/>
  <c r="N28" i="1" s="1"/>
  <c r="H44" i="1"/>
  <c r="M44" i="1" s="1"/>
  <c r="H60" i="1"/>
  <c r="N60" i="1" s="1"/>
  <c r="H76" i="1"/>
  <c r="N76" i="1" s="1"/>
  <c r="H92" i="1"/>
  <c r="N92" i="1" s="1"/>
  <c r="H108" i="1"/>
  <c r="M108" i="1" s="1"/>
  <c r="H124" i="1"/>
  <c r="N124" i="1" s="1"/>
  <c r="H140" i="1"/>
  <c r="N140" i="1" s="1"/>
  <c r="H156" i="1"/>
  <c r="N156" i="1" s="1"/>
  <c r="H172" i="1"/>
  <c r="M172" i="1" s="1"/>
  <c r="H188" i="1"/>
  <c r="N188" i="1" s="1"/>
  <c r="H204" i="1"/>
  <c r="N204" i="1" s="1"/>
  <c r="H220" i="1"/>
  <c r="N220" i="1" s="1"/>
  <c r="H236" i="1"/>
  <c r="J236" i="1" s="1"/>
  <c r="H256" i="1"/>
  <c r="N256" i="1" s="1"/>
  <c r="H280" i="1"/>
  <c r="N280" i="1" s="1"/>
  <c r="H300" i="1"/>
  <c r="N300" i="1" s="1"/>
  <c r="H320" i="1"/>
  <c r="H344" i="1"/>
  <c r="N344" i="1" s="1"/>
  <c r="H364" i="1"/>
  <c r="N364" i="1" s="1"/>
  <c r="H384" i="1"/>
  <c r="N384" i="1" s="1"/>
  <c r="H408" i="1"/>
  <c r="H428" i="1"/>
  <c r="N428" i="1" s="1"/>
  <c r="H448" i="1"/>
  <c r="N448" i="1" s="1"/>
  <c r="H472" i="1"/>
  <c r="N472" i="1" s="1"/>
  <c r="H492" i="1"/>
  <c r="M492" i="1" s="1"/>
  <c r="H512" i="1"/>
  <c r="N512" i="1" s="1"/>
  <c r="H536" i="1"/>
  <c r="N536" i="1" s="1"/>
  <c r="H556" i="1"/>
  <c r="N556" i="1" s="1"/>
  <c r="H576" i="1"/>
  <c r="L576" i="1" s="1"/>
  <c r="H608" i="1"/>
  <c r="N608" i="1" s="1"/>
  <c r="H640" i="1"/>
  <c r="N640" i="1" s="1"/>
  <c r="H685" i="1"/>
  <c r="N685" i="1" s="1"/>
  <c r="H221" i="1"/>
  <c r="L221" i="1" s="1"/>
  <c r="H253" i="1"/>
  <c r="N253" i="1" s="1"/>
  <c r="H285" i="1"/>
  <c r="N285" i="1" s="1"/>
  <c r="H317" i="1"/>
  <c r="N317" i="1" s="1"/>
  <c r="H349" i="1"/>
  <c r="L349" i="1" s="1"/>
  <c r="H381" i="1"/>
  <c r="N381" i="1" s="1"/>
  <c r="H413" i="1"/>
  <c r="N413" i="1" s="1"/>
  <c r="H445" i="1"/>
  <c r="N445" i="1" s="1"/>
  <c r="H477" i="1"/>
  <c r="L477" i="1" s="1"/>
  <c r="H509" i="1"/>
  <c r="N509" i="1" s="1"/>
  <c r="H541" i="1"/>
  <c r="N541" i="1" s="1"/>
  <c r="H577" i="1"/>
  <c r="N577" i="1" s="1"/>
  <c r="H621" i="1"/>
  <c r="M621" i="1" s="1"/>
  <c r="H663" i="1"/>
  <c r="N663" i="1" s="1"/>
  <c r="H682" i="1"/>
  <c r="N682" i="1" s="1"/>
  <c r="H726" i="1"/>
  <c r="N726" i="1" s="1"/>
  <c r="H766" i="1"/>
  <c r="J766" i="1" s="1"/>
  <c r="H810" i="1"/>
  <c r="N810" i="1" s="1"/>
  <c r="H854" i="1"/>
  <c r="N854" i="1" s="1"/>
  <c r="H894" i="1"/>
  <c r="N894" i="1" s="1"/>
  <c r="H950" i="1"/>
  <c r="H1010" i="1"/>
  <c r="N1010" i="1" s="1"/>
  <c r="H1062" i="1"/>
  <c r="N1062" i="1" s="1"/>
  <c r="H1122" i="1"/>
  <c r="N1122" i="1" s="1"/>
  <c r="H1182" i="1"/>
  <c r="J1182" i="1" s="1"/>
  <c r="H1234" i="1"/>
  <c r="N1234" i="1" s="1"/>
  <c r="H1294" i="1"/>
  <c r="N1294" i="1" s="1"/>
  <c r="H747" i="1"/>
  <c r="N747" i="1" s="1"/>
  <c r="H827" i="1"/>
  <c r="H915" i="1"/>
  <c r="N915" i="1" s="1"/>
  <c r="H1003" i="1"/>
  <c r="N1003" i="1" s="1"/>
  <c r="H1131" i="1"/>
  <c r="N1131" i="1" s="1"/>
  <c r="H1259" i="1"/>
  <c r="L1259" i="1" s="1"/>
  <c r="H708" i="1"/>
  <c r="N708" i="1" s="1"/>
  <c r="H860" i="1"/>
  <c r="N860" i="1" s="1"/>
  <c r="H1116" i="1"/>
  <c r="N1116" i="1" s="1"/>
  <c r="H741" i="1"/>
  <c r="J741" i="1" s="1"/>
  <c r="H588" i="1"/>
  <c r="N588" i="1" s="1"/>
  <c r="H604" i="1"/>
  <c r="N604" i="1" s="1"/>
  <c r="H620" i="1"/>
  <c r="N620" i="1" s="1"/>
  <c r="H636" i="1"/>
  <c r="H652" i="1"/>
  <c r="N652" i="1" s="1"/>
  <c r="H677" i="1"/>
  <c r="N677" i="1" s="1"/>
  <c r="H201" i="1"/>
  <c r="N201" i="1" s="1"/>
  <c r="H217" i="1"/>
  <c r="L217" i="1" s="1"/>
  <c r="H233" i="1"/>
  <c r="N233" i="1" s="1"/>
  <c r="H249" i="1"/>
  <c r="N249" i="1" s="1"/>
  <c r="H265" i="1"/>
  <c r="N265" i="1" s="1"/>
  <c r="H281" i="1"/>
  <c r="H297" i="1"/>
  <c r="N297" i="1" s="1"/>
  <c r="H313" i="1"/>
  <c r="N313" i="1" s="1"/>
  <c r="H329" i="1"/>
  <c r="N329" i="1" s="1"/>
  <c r="H345" i="1"/>
  <c r="J345" i="1" s="1"/>
  <c r="H361" i="1"/>
  <c r="N361" i="1" s="1"/>
  <c r="H377" i="1"/>
  <c r="N377" i="1" s="1"/>
  <c r="H393" i="1"/>
  <c r="N393" i="1" s="1"/>
  <c r="H409" i="1"/>
  <c r="J409" i="1" s="1"/>
  <c r="H425" i="1"/>
  <c r="N425" i="1" s="1"/>
  <c r="H441" i="1"/>
  <c r="N441" i="1" s="1"/>
  <c r="H457" i="1"/>
  <c r="N457" i="1" s="1"/>
  <c r="H473" i="1"/>
  <c r="H489" i="1"/>
  <c r="N489" i="1" s="1"/>
  <c r="H505" i="1"/>
  <c r="N505" i="1" s="1"/>
  <c r="H521" i="1"/>
  <c r="N521" i="1" s="1"/>
  <c r="H537" i="1"/>
  <c r="L537" i="1" s="1"/>
  <c r="H553" i="1"/>
  <c r="N553" i="1" s="1"/>
  <c r="H573" i="1"/>
  <c r="N573" i="1" s="1"/>
  <c r="H593" i="1"/>
  <c r="N593" i="1" s="1"/>
  <c r="H613" i="1"/>
  <c r="L613" i="1" s="1"/>
  <c r="H637" i="1"/>
  <c r="N637" i="1" s="1"/>
  <c r="H657" i="1"/>
  <c r="N657" i="1" s="1"/>
  <c r="H695" i="1"/>
  <c r="N695" i="1" s="1"/>
  <c r="H678" i="1"/>
  <c r="L678" i="1" s="1"/>
  <c r="H698" i="1"/>
  <c r="N698" i="1" s="1"/>
  <c r="H718" i="1"/>
  <c r="N718" i="1" s="1"/>
  <c r="H742" i="1"/>
  <c r="N742" i="1" s="1"/>
  <c r="H762" i="1"/>
  <c r="H782" i="1"/>
  <c r="N782" i="1" s="1"/>
  <c r="H806" i="1"/>
  <c r="N806" i="1" s="1"/>
  <c r="H826" i="1"/>
  <c r="N826" i="1" s="1"/>
  <c r="H846" i="1"/>
  <c r="J846" i="1" s="1"/>
  <c r="H870" i="1"/>
  <c r="N870" i="1" s="1"/>
  <c r="H890" i="1"/>
  <c r="N890" i="1" s="1"/>
  <c r="H914" i="1"/>
  <c r="N914" i="1" s="1"/>
  <c r="H946" i="1"/>
  <c r="H974" i="1"/>
  <c r="N974" i="1" s="1"/>
  <c r="H998" i="1"/>
  <c r="N998" i="1" s="1"/>
  <c r="H1030" i="1"/>
  <c r="N1030" i="1" s="1"/>
  <c r="H1058" i="1"/>
  <c r="H1086" i="1"/>
  <c r="N1086" i="1" s="1"/>
  <c r="H1118" i="1"/>
  <c r="N1118" i="1" s="1"/>
  <c r="H1142" i="1"/>
  <c r="N1142" i="1" s="1"/>
  <c r="H1170" i="1"/>
  <c r="H1202" i="1"/>
  <c r="N1202" i="1" s="1"/>
  <c r="H1230" i="1"/>
  <c r="N1230" i="1" s="1"/>
  <c r="H1254" i="1"/>
  <c r="N1254" i="1" s="1"/>
  <c r="H1286" i="1"/>
  <c r="H1326" i="1"/>
  <c r="N1326" i="1" s="1"/>
  <c r="H731" i="1"/>
  <c r="N731" i="1" s="1"/>
  <c r="H779" i="1"/>
  <c r="N779" i="1" s="1"/>
  <c r="H819" i="1"/>
  <c r="J819" i="1" s="1"/>
  <c r="H859" i="1"/>
  <c r="N859" i="1" s="1"/>
  <c r="H907" i="1"/>
  <c r="N907" i="1" s="1"/>
  <c r="H947" i="1"/>
  <c r="N947" i="1" s="1"/>
  <c r="H987" i="1"/>
  <c r="H1043" i="1"/>
  <c r="N1043" i="1" s="1"/>
  <c r="H1107" i="1"/>
  <c r="N1107" i="1" s="1"/>
  <c r="H1171" i="1"/>
  <c r="N1171" i="1" s="1"/>
  <c r="H1235" i="1"/>
  <c r="J1235" i="1" s="1"/>
  <c r="H1299" i="1"/>
  <c r="N1299" i="1" s="1"/>
  <c r="H684" i="1"/>
  <c r="N684" i="1" s="1"/>
  <c r="H748" i="1"/>
  <c r="N748" i="1" s="1"/>
  <c r="H812" i="1"/>
  <c r="J812" i="1" s="1"/>
  <c r="H940" i="1"/>
  <c r="N940" i="1" s="1"/>
  <c r="H1068" i="1"/>
  <c r="N1068" i="1" s="1"/>
  <c r="H1196" i="1"/>
  <c r="N1196" i="1" s="1"/>
  <c r="H1324" i="1"/>
  <c r="H821" i="1"/>
  <c r="N821" i="1" s="1"/>
  <c r="H949" i="1"/>
  <c r="N949" i="1" s="1"/>
  <c r="H1077" i="1"/>
  <c r="N1077" i="1" s="1"/>
  <c r="H1205" i="1"/>
  <c r="L1205" i="1" s="1"/>
  <c r="H1333" i="1"/>
  <c r="N1333" i="1" s="1"/>
  <c r="H997" i="1"/>
  <c r="N997" i="1" s="1"/>
  <c r="H1125" i="1"/>
  <c r="N1125" i="1" s="1"/>
  <c r="H1253" i="1"/>
  <c r="M1253" i="1" s="1"/>
  <c r="H244" i="1"/>
  <c r="N244" i="1" s="1"/>
  <c r="H260" i="1"/>
  <c r="M260" i="1" s="1"/>
  <c r="H276" i="1"/>
  <c r="N276" i="1" s="1"/>
  <c r="H292" i="1"/>
  <c r="J292" i="1" s="1"/>
  <c r="H308" i="1"/>
  <c r="N308" i="1" s="1"/>
  <c r="H324" i="1"/>
  <c r="L324" i="1" s="1"/>
  <c r="H340" i="1"/>
  <c r="N340" i="1" s="1"/>
  <c r="H356" i="1"/>
  <c r="H372" i="1"/>
  <c r="N372" i="1" s="1"/>
  <c r="H388" i="1"/>
  <c r="J388" i="1" s="1"/>
  <c r="H404" i="1"/>
  <c r="N404" i="1" s="1"/>
  <c r="H420" i="1"/>
  <c r="J420" i="1" s="1"/>
  <c r="H436" i="1"/>
  <c r="N436" i="1" s="1"/>
  <c r="H452" i="1"/>
  <c r="J452" i="1" s="1"/>
  <c r="H468" i="1"/>
  <c r="N468" i="1" s="1"/>
  <c r="H484" i="1"/>
  <c r="J484" i="1" s="1"/>
  <c r="H500" i="1"/>
  <c r="N500" i="1" s="1"/>
  <c r="H516" i="1"/>
  <c r="J516" i="1" s="1"/>
  <c r="H532" i="1"/>
  <c r="N532" i="1" s="1"/>
  <c r="H548" i="1"/>
  <c r="H564" i="1"/>
  <c r="N564" i="1" s="1"/>
  <c r="H580" i="1"/>
  <c r="J580" i="1" s="1"/>
  <c r="H596" i="1"/>
  <c r="N596" i="1" s="1"/>
  <c r="H612" i="1"/>
  <c r="H628" i="1"/>
  <c r="N628" i="1" s="1"/>
  <c r="H644" i="1"/>
  <c r="L644" i="1" s="1"/>
  <c r="H661" i="1"/>
  <c r="N661" i="1" s="1"/>
  <c r="H693" i="1"/>
  <c r="J693" i="1" s="1"/>
  <c r="H209" i="1"/>
  <c r="N209" i="1" s="1"/>
  <c r="H225" i="1"/>
  <c r="J225" i="1" s="1"/>
  <c r="H241" i="1"/>
  <c r="N241" i="1" s="1"/>
  <c r="H257" i="1"/>
  <c r="H273" i="1"/>
  <c r="N273" i="1" s="1"/>
  <c r="H289" i="1"/>
  <c r="M289" i="1" s="1"/>
  <c r="H305" i="1"/>
  <c r="N305" i="1" s="1"/>
  <c r="H321" i="1"/>
  <c r="J321" i="1" s="1"/>
  <c r="H337" i="1"/>
  <c r="N337" i="1" s="1"/>
  <c r="H353" i="1"/>
  <c r="J353" i="1" s="1"/>
  <c r="H369" i="1"/>
  <c r="N369" i="1" s="1"/>
  <c r="H385" i="1"/>
  <c r="H401" i="1"/>
  <c r="N401" i="1" s="1"/>
  <c r="H417" i="1"/>
  <c r="L417" i="1" s="1"/>
  <c r="H433" i="1"/>
  <c r="N433" i="1" s="1"/>
  <c r="H449" i="1"/>
  <c r="J449" i="1" s="1"/>
  <c r="H465" i="1"/>
  <c r="N465" i="1" s="1"/>
  <c r="H481" i="1"/>
  <c r="J481" i="1" s="1"/>
  <c r="H497" i="1"/>
  <c r="N497" i="1" s="1"/>
  <c r="H513" i="1"/>
  <c r="H529" i="1"/>
  <c r="N529" i="1" s="1"/>
  <c r="H545" i="1"/>
  <c r="J545" i="1" s="1"/>
  <c r="H561" i="1"/>
  <c r="N561" i="1" s="1"/>
  <c r="H581" i="1"/>
  <c r="H605" i="1"/>
  <c r="N605" i="1" s="1"/>
  <c r="H625" i="1"/>
  <c r="L625" i="1" s="1"/>
  <c r="H645" i="1"/>
  <c r="N645" i="1" s="1"/>
  <c r="H679" i="1"/>
  <c r="H666" i="1"/>
  <c r="N666" i="1" s="1"/>
  <c r="H686" i="1"/>
  <c r="J686" i="1" s="1"/>
  <c r="H710" i="1"/>
  <c r="N710" i="1" s="1"/>
  <c r="H730" i="1"/>
  <c r="L730" i="1" s="1"/>
  <c r="H750" i="1"/>
  <c r="N750" i="1" s="1"/>
  <c r="H774" i="1"/>
  <c r="J774" i="1" s="1"/>
  <c r="H794" i="1"/>
  <c r="N794" i="1" s="1"/>
  <c r="H814" i="1"/>
  <c r="J814" i="1" s="1"/>
  <c r="H838" i="1"/>
  <c r="N838" i="1" s="1"/>
  <c r="H858" i="1"/>
  <c r="L858" i="1" s="1"/>
  <c r="H878" i="1"/>
  <c r="N878" i="1" s="1"/>
  <c r="H902" i="1"/>
  <c r="H930" i="1"/>
  <c r="N930" i="1" s="1"/>
  <c r="H958" i="1"/>
  <c r="K958" i="1" s="1"/>
  <c r="H990" i="1"/>
  <c r="N990" i="1" s="1"/>
  <c r="H1014" i="1"/>
  <c r="H1042" i="1"/>
  <c r="N1042" i="1" s="1"/>
  <c r="H1074" i="1"/>
  <c r="L1074" i="1" s="1"/>
  <c r="H1102" i="1"/>
  <c r="N1102" i="1" s="1"/>
  <c r="H1126" i="1"/>
  <c r="L1126" i="1" s="1"/>
  <c r="H1158" i="1"/>
  <c r="N1158" i="1" s="1"/>
  <c r="H1186" i="1"/>
  <c r="J1186" i="1" s="1"/>
  <c r="H1214" i="1"/>
  <c r="H1246" i="1"/>
  <c r="J1246" i="1" s="1"/>
  <c r="H1270" i="1"/>
  <c r="N1270" i="1" s="1"/>
  <c r="H1302" i="1"/>
  <c r="J1302" i="1" s="1"/>
  <c r="H715" i="1"/>
  <c r="H755" i="1"/>
  <c r="L755" i="1" s="1"/>
  <c r="H795" i="1"/>
  <c r="N795" i="1" s="1"/>
  <c r="H843" i="1"/>
  <c r="H883" i="1"/>
  <c r="H923" i="1"/>
  <c r="H971" i="1"/>
  <c r="N971" i="1" s="1"/>
  <c r="H1011" i="1"/>
  <c r="J1011" i="1" s="1"/>
  <c r="H1075" i="1"/>
  <c r="K1075" i="1" s="1"/>
  <c r="H1139" i="1"/>
  <c r="H1203" i="1"/>
  <c r="N1203" i="1" s="1"/>
  <c r="H1267" i="1"/>
  <c r="J1267" i="1" s="1"/>
  <c r="H1331" i="1"/>
  <c r="H716" i="1"/>
  <c r="L716" i="1" s="1"/>
  <c r="H780" i="1"/>
  <c r="N780" i="1" s="1"/>
  <c r="H876" i="1"/>
  <c r="L876" i="1" s="1"/>
  <c r="H1004" i="1"/>
  <c r="H1132" i="1"/>
  <c r="H1260" i="1"/>
  <c r="N1260" i="1" s="1"/>
  <c r="H757" i="1"/>
  <c r="L757" i="1" s="1"/>
  <c r="H885" i="1"/>
  <c r="N885" i="1" s="1"/>
  <c r="H1013" i="1"/>
  <c r="J1013" i="1" s="1"/>
  <c r="H1141" i="1"/>
  <c r="N1141" i="1" s="1"/>
  <c r="H975" i="1"/>
  <c r="J975" i="1" s="1"/>
  <c r="H818" i="1"/>
  <c r="H802" i="1"/>
  <c r="H786" i="1"/>
  <c r="N786" i="1" s="1"/>
  <c r="H770" i="1"/>
  <c r="L770" i="1" s="1"/>
  <c r="H754" i="1"/>
  <c r="H738" i="1"/>
  <c r="H722" i="1"/>
  <c r="N722" i="1" s="1"/>
  <c r="H706" i="1"/>
  <c r="J706" i="1" s="1"/>
  <c r="H690" i="1"/>
  <c r="H674" i="1"/>
  <c r="J674" i="1" s="1"/>
  <c r="H703" i="1"/>
  <c r="N703" i="1" s="1"/>
  <c r="H671" i="1"/>
  <c r="J671" i="1" s="1"/>
  <c r="H649" i="1"/>
  <c r="H633" i="1"/>
  <c r="L633" i="1" s="1"/>
  <c r="H617" i="1"/>
  <c r="N617" i="1" s="1"/>
  <c r="H601" i="1"/>
  <c r="J601" i="1" s="1"/>
  <c r="H585" i="1"/>
  <c r="H569" i="1"/>
  <c r="H1084" i="1"/>
  <c r="N1084" i="1" s="1"/>
  <c r="H1020" i="1"/>
  <c r="L1020" i="1" s="1"/>
  <c r="H956" i="1"/>
  <c r="K956" i="1" s="1"/>
  <c r="H892" i="1"/>
  <c r="H828" i="1"/>
  <c r="N828" i="1" s="1"/>
  <c r="H788" i="1"/>
  <c r="J788" i="1" s="1"/>
  <c r="H756" i="1"/>
  <c r="H724" i="1"/>
  <c r="H692" i="1"/>
  <c r="N692" i="1" s="1"/>
  <c r="H660" i="1"/>
  <c r="H1307" i="1"/>
  <c r="N1307" i="1" s="1"/>
  <c r="H1275" i="1"/>
  <c r="H1243" i="1"/>
  <c r="N1243" i="1" s="1"/>
  <c r="H1211" i="1"/>
  <c r="H1179" i="1"/>
  <c r="N1179" i="1" s="1"/>
  <c r="H1147" i="1"/>
  <c r="H1115" i="1"/>
  <c r="N1115" i="1" s="1"/>
  <c r="H1083" i="1"/>
  <c r="L1083" i="1" s="1"/>
  <c r="H1051" i="1"/>
  <c r="J1051" i="1" s="1"/>
  <c r="H1019" i="1"/>
  <c r="H1090" i="1"/>
  <c r="N1090" i="1" s="1"/>
  <c r="H1148" i="1"/>
  <c r="J1148" i="1" s="1"/>
  <c r="H1212" i="1"/>
  <c r="J1212" i="1" s="1"/>
  <c r="H1276" i="1"/>
  <c r="M1276" i="1" s="1"/>
  <c r="H709" i="1"/>
  <c r="N709" i="1" s="1"/>
  <c r="H773" i="1"/>
  <c r="J773" i="1" s="1"/>
  <c r="H837" i="1"/>
  <c r="H901" i="1"/>
  <c r="M901" i="1" s="1"/>
  <c r="H965" i="1"/>
  <c r="N965" i="1" s="1"/>
  <c r="H1029" i="1"/>
  <c r="L1029" i="1" s="1"/>
  <c r="H1093" i="1"/>
  <c r="J1093" i="1" s="1"/>
  <c r="H1157" i="1"/>
  <c r="H1221" i="1"/>
  <c r="N1221" i="1" s="1"/>
  <c r="H1285" i="1"/>
  <c r="L1285" i="1" s="1"/>
  <c r="H1329" i="1"/>
  <c r="H834" i="1"/>
  <c r="H850" i="1"/>
  <c r="N850" i="1" s="1"/>
  <c r="H866" i="1"/>
  <c r="L866" i="1" s="1"/>
  <c r="H882" i="1"/>
  <c r="H898" i="1"/>
  <c r="J898" i="1" s="1"/>
  <c r="H918" i="1"/>
  <c r="N918" i="1" s="1"/>
  <c r="H942" i="1"/>
  <c r="L942" i="1" s="1"/>
  <c r="H962" i="1"/>
  <c r="M962" i="1" s="1"/>
  <c r="H982" i="1"/>
  <c r="H1006" i="1"/>
  <c r="N1006" i="1" s="1"/>
  <c r="H1026" i="1"/>
  <c r="L1026" i="1" s="1"/>
  <c r="H1046" i="1"/>
  <c r="J1046" i="1" s="1"/>
  <c r="H1070" i="1"/>
  <c r="J1070" i="1" s="1"/>
  <c r="H1110" i="1"/>
  <c r="N1110" i="1" s="1"/>
  <c r="H1134" i="1"/>
  <c r="H1154" i="1"/>
  <c r="J1154" i="1" s="1"/>
  <c r="H1174" i="1"/>
  <c r="H1198" i="1"/>
  <c r="N1198" i="1" s="1"/>
  <c r="H1218" i="1"/>
  <c r="J1218" i="1" s="1"/>
  <c r="H1238" i="1"/>
  <c r="J1238" i="1" s="1"/>
  <c r="H1262" i="1"/>
  <c r="H1282" i="1"/>
  <c r="N1282" i="1" s="1"/>
  <c r="H1310" i="1"/>
  <c r="K1310" i="1" s="1"/>
  <c r="H707" i="1"/>
  <c r="K707" i="1" s="1"/>
  <c r="H739" i="1"/>
  <c r="L739" i="1" s="1"/>
  <c r="H771" i="1"/>
  <c r="N771" i="1" s="1"/>
  <c r="H803" i="1"/>
  <c r="J803" i="1" s="1"/>
  <c r="H835" i="1"/>
  <c r="L835" i="1" s="1"/>
  <c r="H867" i="1"/>
  <c r="H899" i="1"/>
  <c r="N899" i="1" s="1"/>
  <c r="H931" i="1"/>
  <c r="H963" i="1"/>
  <c r="K963" i="1" s="1"/>
  <c r="H995" i="1"/>
  <c r="K995" i="1" s="1"/>
  <c r="H1027" i="1"/>
  <c r="N1027" i="1" s="1"/>
  <c r="H1059" i="1"/>
  <c r="L1059" i="1" s="1"/>
  <c r="H1091" i="1"/>
  <c r="L1091" i="1" s="1"/>
  <c r="H1123" i="1"/>
  <c r="H1155" i="1"/>
  <c r="N1155" i="1" s="1"/>
  <c r="H1187" i="1"/>
  <c r="L1187" i="1" s="1"/>
  <c r="H1219" i="1"/>
  <c r="H1251" i="1"/>
  <c r="H1283" i="1"/>
  <c r="N1283" i="1" s="1"/>
  <c r="H1315" i="1"/>
  <c r="J1315" i="1" s="1"/>
  <c r="H668" i="1"/>
  <c r="H700" i="1"/>
  <c r="L700" i="1" s="1"/>
  <c r="H732" i="1"/>
  <c r="N732" i="1" s="1"/>
  <c r="H764" i="1"/>
  <c r="M764" i="1" s="1"/>
  <c r="H796" i="1"/>
  <c r="H844" i="1"/>
  <c r="L844" i="1" s="1"/>
  <c r="H908" i="1"/>
  <c r="N908" i="1" s="1"/>
  <c r="H972" i="1"/>
  <c r="J972" i="1" s="1"/>
  <c r="H1036" i="1"/>
  <c r="H1100" i="1"/>
  <c r="J1100" i="1" s="1"/>
  <c r="H1164" i="1"/>
  <c r="N1164" i="1" s="1"/>
  <c r="H1228" i="1"/>
  <c r="L1228" i="1" s="1"/>
  <c r="H1292" i="1"/>
  <c r="J1292" i="1" s="1"/>
  <c r="H725" i="1"/>
  <c r="J725" i="1" s="1"/>
  <c r="H789" i="1"/>
  <c r="N789" i="1" s="1"/>
  <c r="H853" i="1"/>
  <c r="H917" i="1"/>
  <c r="H981" i="1"/>
  <c r="H1045" i="1"/>
  <c r="N1045" i="1" s="1"/>
  <c r="H1109" i="1"/>
  <c r="J1109" i="1" s="1"/>
  <c r="H1173" i="1"/>
  <c r="M1173" i="1" s="1"/>
  <c r="H1237" i="1"/>
  <c r="H1301" i="1"/>
  <c r="N1301" i="1" s="1"/>
  <c r="H680" i="1"/>
  <c r="H1298" i="1"/>
  <c r="J1298" i="1" s="1"/>
  <c r="H1314" i="1"/>
  <c r="J1314" i="1" s="1"/>
  <c r="H1330" i="1"/>
  <c r="N1330" i="1" s="1"/>
  <c r="H711" i="1"/>
  <c r="H727" i="1"/>
  <c r="J727" i="1" s="1"/>
  <c r="H743" i="1"/>
  <c r="H759" i="1"/>
  <c r="N759" i="1" s="1"/>
  <c r="H775" i="1"/>
  <c r="H791" i="1"/>
  <c r="J791" i="1" s="1"/>
  <c r="H807" i="1"/>
  <c r="L807" i="1" s="1"/>
  <c r="H823" i="1"/>
  <c r="N823" i="1" s="1"/>
  <c r="H839" i="1"/>
  <c r="L839" i="1" s="1"/>
  <c r="H855" i="1"/>
  <c r="H871" i="1"/>
  <c r="J871" i="1" s="1"/>
  <c r="H887" i="1"/>
  <c r="N887" i="1" s="1"/>
  <c r="H903" i="1"/>
  <c r="L903" i="1" s="1"/>
  <c r="H919" i="1"/>
  <c r="J919" i="1" s="1"/>
  <c r="H935" i="1"/>
  <c r="H951" i="1"/>
  <c r="N951" i="1" s="1"/>
  <c r="H967" i="1"/>
  <c r="L967" i="1" s="1"/>
  <c r="H983" i="1"/>
  <c r="K983" i="1" s="1"/>
  <c r="H999" i="1"/>
  <c r="L999" i="1" s="1"/>
  <c r="H1015" i="1"/>
  <c r="N1015" i="1" s="1"/>
  <c r="H1031" i="1"/>
  <c r="L1031" i="1" s="1"/>
  <c r="H1047" i="1"/>
  <c r="H1063" i="1"/>
  <c r="H1079" i="1"/>
  <c r="N1079" i="1" s="1"/>
  <c r="H1095" i="1"/>
  <c r="L1095" i="1" s="1"/>
  <c r="H1111" i="1"/>
  <c r="H1127" i="1"/>
  <c r="H1143" i="1"/>
  <c r="N1143" i="1" s="1"/>
  <c r="H1159" i="1"/>
  <c r="L1159" i="1" s="1"/>
  <c r="H1175" i="1"/>
  <c r="L1175" i="1" s="1"/>
  <c r="H1191" i="1"/>
  <c r="J1191" i="1" s="1"/>
  <c r="H1207" i="1"/>
  <c r="N1207" i="1" s="1"/>
  <c r="H1223" i="1"/>
  <c r="J1223" i="1" s="1"/>
  <c r="H1239" i="1"/>
  <c r="J1239" i="1" s="1"/>
  <c r="H1255" i="1"/>
  <c r="H1271" i="1"/>
  <c r="N1271" i="1" s="1"/>
  <c r="H1287" i="1"/>
  <c r="J1287" i="1" s="1"/>
  <c r="H1303" i="1"/>
  <c r="J1303" i="1" s="1"/>
  <c r="H1319" i="1"/>
  <c r="L1319" i="1" s="1"/>
  <c r="H1335" i="1"/>
  <c r="N1335" i="1" s="1"/>
  <c r="H672" i="1"/>
  <c r="H688" i="1"/>
  <c r="H704" i="1"/>
  <c r="J704" i="1" s="1"/>
  <c r="H720" i="1"/>
  <c r="N720" i="1" s="1"/>
  <c r="H736" i="1"/>
  <c r="L736" i="1" s="1"/>
  <c r="H752" i="1"/>
  <c r="H768" i="1"/>
  <c r="H784" i="1"/>
  <c r="N784" i="1" s="1"/>
  <c r="H800" i="1"/>
  <c r="M800" i="1" s="1"/>
  <c r="H816" i="1"/>
  <c r="K816" i="1" s="1"/>
  <c r="H832" i="1"/>
  <c r="L832" i="1" s="1"/>
  <c r="H848" i="1"/>
  <c r="N848" i="1" s="1"/>
  <c r="H864" i="1"/>
  <c r="L864" i="1" s="1"/>
  <c r="H880" i="1"/>
  <c r="J880" i="1" s="1"/>
  <c r="H896" i="1"/>
  <c r="H912" i="1"/>
  <c r="N912" i="1" s="1"/>
  <c r="H928" i="1"/>
  <c r="L928" i="1" s="1"/>
  <c r="H944" i="1"/>
  <c r="H960" i="1"/>
  <c r="H976" i="1"/>
  <c r="N976" i="1" s="1"/>
  <c r="H992" i="1"/>
  <c r="L992" i="1" s="1"/>
  <c r="H1008" i="1"/>
  <c r="L1008" i="1" s="1"/>
  <c r="H1024" i="1"/>
  <c r="J1024" i="1" s="1"/>
  <c r="H1040" i="1"/>
  <c r="N1040" i="1" s="1"/>
  <c r="H1056" i="1"/>
  <c r="M1056" i="1" s="1"/>
  <c r="H1072" i="1"/>
  <c r="H1088" i="1"/>
  <c r="L1088" i="1" s="1"/>
  <c r="H1104" i="1"/>
  <c r="N1104" i="1" s="1"/>
  <c r="H1120" i="1"/>
  <c r="K1120" i="1" s="1"/>
  <c r="H1136" i="1"/>
  <c r="H1152" i="1"/>
  <c r="H1168" i="1"/>
  <c r="N1168" i="1" s="1"/>
  <c r="H1184" i="1"/>
  <c r="H1200" i="1"/>
  <c r="H1216" i="1"/>
  <c r="H1232" i="1"/>
  <c r="N1232" i="1" s="1"/>
  <c r="H1248" i="1"/>
  <c r="H1264" i="1"/>
  <c r="H1280" i="1"/>
  <c r="J1280" i="1" s="1"/>
  <c r="H1296" i="1"/>
  <c r="N1296" i="1" s="1"/>
  <c r="H1312" i="1"/>
  <c r="J1312" i="1" s="1"/>
  <c r="H1328" i="1"/>
  <c r="K1328" i="1" s="1"/>
  <c r="H713" i="1"/>
  <c r="H729" i="1"/>
  <c r="N729" i="1" s="1"/>
  <c r="H745" i="1"/>
  <c r="K745" i="1" s="1"/>
  <c r="H761" i="1"/>
  <c r="J761" i="1" s="1"/>
  <c r="H777" i="1"/>
  <c r="L777" i="1" s="1"/>
  <c r="H793" i="1"/>
  <c r="N793" i="1" s="1"/>
  <c r="H809" i="1"/>
  <c r="L809" i="1" s="1"/>
  <c r="H825" i="1"/>
  <c r="K825" i="1" s="1"/>
  <c r="H841" i="1"/>
  <c r="H857" i="1"/>
  <c r="N857" i="1" s="1"/>
  <c r="H873" i="1"/>
  <c r="L873" i="1" s="1"/>
  <c r="H889" i="1"/>
  <c r="L889" i="1" s="1"/>
  <c r="H905" i="1"/>
  <c r="J905" i="1" s="1"/>
  <c r="H921" i="1"/>
  <c r="N921" i="1" s="1"/>
  <c r="H937" i="1"/>
  <c r="J937" i="1" s="1"/>
  <c r="H953" i="1"/>
  <c r="H969" i="1"/>
  <c r="L969" i="1" s="1"/>
  <c r="H985" i="1"/>
  <c r="N985" i="1" s="1"/>
  <c r="H1001" i="1"/>
  <c r="J1001" i="1" s="1"/>
  <c r="H1017" i="1"/>
  <c r="H1033" i="1"/>
  <c r="H1049" i="1"/>
  <c r="N1049" i="1" s="1"/>
  <c r="H1065" i="1"/>
  <c r="H1081" i="1"/>
  <c r="L1081" i="1" s="1"/>
  <c r="H1097" i="1"/>
  <c r="J1097" i="1" s="1"/>
  <c r="H1113" i="1"/>
  <c r="N1113" i="1" s="1"/>
  <c r="H1129" i="1"/>
  <c r="L1129" i="1" s="1"/>
  <c r="H1145" i="1"/>
  <c r="L1145" i="1" s="1"/>
  <c r="H1161" i="1"/>
  <c r="H1177" i="1"/>
  <c r="N1177" i="1" s="1"/>
  <c r="H1193" i="1"/>
  <c r="L1193" i="1" s="1"/>
  <c r="H1209" i="1"/>
  <c r="K1209" i="1" s="1"/>
  <c r="H1225" i="1"/>
  <c r="H1241" i="1"/>
  <c r="N1241" i="1" s="1"/>
  <c r="H1257" i="1"/>
  <c r="L1257" i="1" s="1"/>
  <c r="H1273" i="1"/>
  <c r="J1273" i="1" s="1"/>
  <c r="H1289" i="1"/>
  <c r="L1289" i="1" s="1"/>
  <c r="H1305" i="1"/>
  <c r="N1305" i="1" s="1"/>
  <c r="H1321" i="1"/>
  <c r="L1321" i="1" s="1"/>
  <c r="H1337" i="1"/>
  <c r="K1337" i="1" s="1"/>
  <c r="H820" i="1"/>
  <c r="H836" i="1"/>
  <c r="N836" i="1" s="1"/>
  <c r="H852" i="1"/>
  <c r="H868" i="1"/>
  <c r="K868" i="1" s="1"/>
  <c r="H884" i="1"/>
  <c r="H900" i="1"/>
  <c r="N900" i="1" s="1"/>
  <c r="H916" i="1"/>
  <c r="H932" i="1"/>
  <c r="J932" i="1" s="1"/>
  <c r="H948" i="1"/>
  <c r="H964" i="1"/>
  <c r="N964" i="1" s="1"/>
  <c r="H980" i="1"/>
  <c r="L980" i="1" s="1"/>
  <c r="H996" i="1"/>
  <c r="H1012" i="1"/>
  <c r="H1028" i="1"/>
  <c r="N1028" i="1" s="1"/>
  <c r="H1044" i="1"/>
  <c r="H1060" i="1"/>
  <c r="H1076" i="1"/>
  <c r="H1092" i="1"/>
  <c r="N1092" i="1" s="1"/>
  <c r="H1108" i="1"/>
  <c r="H1124" i="1"/>
  <c r="K1124" i="1" s="1"/>
  <c r="H1140" i="1"/>
  <c r="H1156" i="1"/>
  <c r="N1156" i="1" s="1"/>
  <c r="H1172" i="1"/>
  <c r="L1172" i="1" s="1"/>
  <c r="H1188" i="1"/>
  <c r="J1188" i="1" s="1"/>
  <c r="H1204" i="1"/>
  <c r="H1220" i="1"/>
  <c r="N1220" i="1" s="1"/>
  <c r="H1236" i="1"/>
  <c r="J1236" i="1" s="1"/>
  <c r="H1252" i="1"/>
  <c r="K1252" i="1" s="1"/>
  <c r="H1268" i="1"/>
  <c r="H1284" i="1"/>
  <c r="N1284" i="1" s="1"/>
  <c r="H1300" i="1"/>
  <c r="L1300" i="1" s="1"/>
  <c r="H1316" i="1"/>
  <c r="H1332" i="1"/>
  <c r="H717" i="1"/>
  <c r="N717" i="1" s="1"/>
  <c r="H733" i="1"/>
  <c r="L733" i="1" s="1"/>
  <c r="H749" i="1"/>
  <c r="K749" i="1" s="1"/>
  <c r="H765" i="1"/>
  <c r="H781" i="1"/>
  <c r="N781" i="1" s="1"/>
  <c r="H797" i="1"/>
  <c r="J797" i="1" s="1"/>
  <c r="H813" i="1"/>
  <c r="J813" i="1" s="1"/>
  <c r="H829" i="1"/>
  <c r="M829" i="1" s="1"/>
  <c r="H845" i="1"/>
  <c r="N845" i="1" s="1"/>
  <c r="H861" i="1"/>
  <c r="J861" i="1" s="1"/>
  <c r="H877" i="1"/>
  <c r="H893" i="1"/>
  <c r="H909" i="1"/>
  <c r="N909" i="1" s="1"/>
  <c r="H925" i="1"/>
  <c r="J925" i="1" s="1"/>
  <c r="H941" i="1"/>
  <c r="M941" i="1" s="1"/>
  <c r="H957" i="1"/>
  <c r="H973" i="1"/>
  <c r="N973" i="1" s="1"/>
  <c r="H989" i="1"/>
  <c r="J989" i="1" s="1"/>
  <c r="H1005" i="1"/>
  <c r="H1021" i="1"/>
  <c r="H1037" i="1"/>
  <c r="N1037" i="1" s="1"/>
  <c r="H1053" i="1"/>
  <c r="J1053" i="1" s="1"/>
  <c r="H1069" i="1"/>
  <c r="J1069" i="1" s="1"/>
  <c r="H1085" i="1"/>
  <c r="H1101" i="1"/>
  <c r="N1101" i="1" s="1"/>
  <c r="H1117" i="1"/>
  <c r="L1117" i="1" s="1"/>
  <c r="H1133" i="1"/>
  <c r="H1149" i="1"/>
  <c r="H1165" i="1"/>
  <c r="N1165" i="1" s="1"/>
  <c r="H1181" i="1"/>
  <c r="H1197" i="1"/>
  <c r="H1213" i="1"/>
  <c r="H1229" i="1"/>
  <c r="N1229" i="1" s="1"/>
  <c r="H1245" i="1"/>
  <c r="H1261" i="1"/>
  <c r="H1277" i="1"/>
  <c r="H1293" i="1"/>
  <c r="N1293" i="1" s="1"/>
  <c r="H1309" i="1"/>
  <c r="H1325" i="1"/>
  <c r="J1325" i="1" s="1"/>
  <c r="H906" i="1"/>
  <c r="J906" i="1" s="1"/>
  <c r="H922" i="1"/>
  <c r="N922" i="1" s="1"/>
  <c r="H938" i="1"/>
  <c r="J938" i="1" s="1"/>
  <c r="H954" i="1"/>
  <c r="H970" i="1"/>
  <c r="H986" i="1"/>
  <c r="N986" i="1" s="1"/>
  <c r="H1002" i="1"/>
  <c r="L1002" i="1" s="1"/>
  <c r="H1018" i="1"/>
  <c r="H1034" i="1"/>
  <c r="J1034" i="1" s="1"/>
  <c r="H1050" i="1"/>
  <c r="N1050" i="1" s="1"/>
  <c r="H1066" i="1"/>
  <c r="L1066" i="1" s="1"/>
  <c r="H1082" i="1"/>
  <c r="K1082" i="1" s="1"/>
  <c r="H1098" i="1"/>
  <c r="H1114" i="1"/>
  <c r="N1114" i="1" s="1"/>
  <c r="H1130" i="1"/>
  <c r="J1130" i="1" s="1"/>
  <c r="H1146" i="1"/>
  <c r="H1162" i="1"/>
  <c r="H1178" i="1"/>
  <c r="N1178" i="1" s="1"/>
  <c r="H1194" i="1"/>
  <c r="J1194" i="1" s="1"/>
  <c r="H1210" i="1"/>
  <c r="M1210" i="1" s="1"/>
  <c r="H1226" i="1"/>
  <c r="H1242" i="1"/>
  <c r="N1242" i="1" s="1"/>
  <c r="H1258" i="1"/>
  <c r="M1258" i="1" s="1"/>
  <c r="H1274" i="1"/>
  <c r="J1274" i="1" s="1"/>
  <c r="H1290" i="1"/>
  <c r="J1290" i="1" s="1"/>
  <c r="H1306" i="1"/>
  <c r="N1306" i="1" s="1"/>
  <c r="H1322" i="1"/>
  <c r="H719" i="1"/>
  <c r="H735" i="1"/>
  <c r="N735" i="1" s="1"/>
  <c r="H751" i="1"/>
  <c r="H767" i="1"/>
  <c r="H783" i="1"/>
  <c r="J783" i="1" s="1"/>
  <c r="H799" i="1"/>
  <c r="N799" i="1" s="1"/>
  <c r="H815" i="1"/>
  <c r="L815" i="1" s="1"/>
  <c r="H831" i="1"/>
  <c r="L831" i="1" s="1"/>
  <c r="H847" i="1"/>
  <c r="H863" i="1"/>
  <c r="N863" i="1" s="1"/>
  <c r="H879" i="1"/>
  <c r="N879" i="1" s="1"/>
  <c r="H895" i="1"/>
  <c r="M895" i="1" s="1"/>
  <c r="H911" i="1"/>
  <c r="J911" i="1" s="1"/>
  <c r="H927" i="1"/>
  <c r="N927" i="1" s="1"/>
  <c r="H943" i="1"/>
  <c r="N943" i="1" s="1"/>
  <c r="H959" i="1"/>
  <c r="J959" i="1" s="1"/>
  <c r="H991" i="1"/>
  <c r="L991" i="1" s="1"/>
  <c r="H1007" i="1"/>
  <c r="N1007" i="1" s="1"/>
  <c r="H1023" i="1"/>
  <c r="N1023" i="1" s="1"/>
  <c r="H1039" i="1"/>
  <c r="N1039" i="1" s="1"/>
  <c r="H1055" i="1"/>
  <c r="L1055" i="1" s="1"/>
  <c r="H1071" i="1"/>
  <c r="N1071" i="1" s="1"/>
  <c r="H1087" i="1"/>
  <c r="N1087" i="1" s="1"/>
  <c r="H1103" i="1"/>
  <c r="H1119" i="1"/>
  <c r="L1119" i="1" s="1"/>
  <c r="H1135" i="1"/>
  <c r="N1135" i="1" s="1"/>
  <c r="H1151" i="1"/>
  <c r="N1151" i="1" s="1"/>
  <c r="H1167" i="1"/>
  <c r="H1183" i="1"/>
  <c r="H1199" i="1"/>
  <c r="N1199" i="1" s="1"/>
  <c r="H1215" i="1"/>
  <c r="N1215" i="1" s="1"/>
  <c r="H1231" i="1"/>
  <c r="J1231" i="1" s="1"/>
  <c r="H1247" i="1"/>
  <c r="L1247" i="1" s="1"/>
  <c r="H1263" i="1"/>
  <c r="N1263" i="1" s="1"/>
  <c r="H1279" i="1"/>
  <c r="N1279" i="1" s="1"/>
  <c r="H1295" i="1"/>
  <c r="J1295" i="1" s="1"/>
  <c r="H1311" i="1"/>
  <c r="L1311" i="1" s="1"/>
  <c r="H1327" i="1"/>
  <c r="N1327" i="1" s="1"/>
  <c r="H664" i="1"/>
  <c r="N664" i="1" s="1"/>
  <c r="H696" i="1"/>
  <c r="H712" i="1"/>
  <c r="H728" i="1"/>
  <c r="N728" i="1" s="1"/>
  <c r="H744" i="1"/>
  <c r="H760" i="1"/>
  <c r="H776" i="1"/>
  <c r="J776" i="1" s="1"/>
  <c r="H792" i="1"/>
  <c r="N792" i="1" s="1"/>
  <c r="H808" i="1"/>
  <c r="N808" i="1" s="1"/>
  <c r="H824" i="1"/>
  <c r="H840" i="1"/>
  <c r="J840" i="1" s="1"/>
  <c r="H856" i="1"/>
  <c r="N856" i="1" s="1"/>
  <c r="H872" i="1"/>
  <c r="N872" i="1" s="1"/>
  <c r="H888" i="1"/>
  <c r="H904" i="1"/>
  <c r="H920" i="1"/>
  <c r="N920" i="1" s="1"/>
  <c r="H936" i="1"/>
  <c r="N936" i="1" s="1"/>
  <c r="H952" i="1"/>
  <c r="H968" i="1"/>
  <c r="H984" i="1"/>
  <c r="N984" i="1" s="1"/>
  <c r="H1000" i="1"/>
  <c r="N1000" i="1" s="1"/>
  <c r="H1016" i="1"/>
  <c r="L1016" i="1" s="1"/>
  <c r="H1032" i="1"/>
  <c r="J1032" i="1" s="1"/>
  <c r="H1048" i="1"/>
  <c r="N1048" i="1" s="1"/>
  <c r="H1064" i="1"/>
  <c r="N1064" i="1" s="1"/>
  <c r="H1080" i="1"/>
  <c r="N1080" i="1" s="1"/>
  <c r="H1096" i="1"/>
  <c r="H1112" i="1"/>
  <c r="N1112" i="1" s="1"/>
  <c r="H1128" i="1"/>
  <c r="N1128" i="1" s="1"/>
  <c r="H1144" i="1"/>
  <c r="H1160" i="1"/>
  <c r="H1176" i="1"/>
  <c r="N1176" i="1" s="1"/>
  <c r="H1192" i="1"/>
  <c r="N1192" i="1" s="1"/>
  <c r="H1208" i="1"/>
  <c r="L1208" i="1" s="1"/>
  <c r="H1224" i="1"/>
  <c r="H1240" i="1"/>
  <c r="N1240" i="1" s="1"/>
  <c r="H1256" i="1"/>
  <c r="N1256" i="1" s="1"/>
  <c r="H1272" i="1"/>
  <c r="H1288" i="1"/>
  <c r="J1288" i="1" s="1"/>
  <c r="H1304" i="1"/>
  <c r="N1304" i="1" s="1"/>
  <c r="H1320" i="1"/>
  <c r="N1320" i="1" s="1"/>
  <c r="H1336" i="1"/>
  <c r="H721" i="1"/>
  <c r="H737" i="1"/>
  <c r="N737" i="1" s="1"/>
  <c r="H753" i="1"/>
  <c r="N753" i="1" s="1"/>
  <c r="H769" i="1"/>
  <c r="H785" i="1"/>
  <c r="H801" i="1"/>
  <c r="N801" i="1" s="1"/>
  <c r="H817" i="1"/>
  <c r="N817" i="1" s="1"/>
  <c r="H833" i="1"/>
  <c r="N833" i="1" s="1"/>
  <c r="H849" i="1"/>
  <c r="H865" i="1"/>
  <c r="N865" i="1" s="1"/>
  <c r="H881" i="1"/>
  <c r="N881" i="1" s="1"/>
  <c r="H897" i="1"/>
  <c r="H913" i="1"/>
  <c r="J913" i="1" s="1"/>
  <c r="H929" i="1"/>
  <c r="N929" i="1" s="1"/>
  <c r="H945" i="1"/>
  <c r="N945" i="1" s="1"/>
  <c r="H961" i="1"/>
  <c r="N961" i="1" s="1"/>
  <c r="H977" i="1"/>
  <c r="J977" i="1" s="1"/>
  <c r="H993" i="1"/>
  <c r="N993" i="1" s="1"/>
  <c r="H1009" i="1"/>
  <c r="N1009" i="1" s="1"/>
  <c r="H1025" i="1"/>
  <c r="H1041" i="1"/>
  <c r="J1041" i="1" s="1"/>
  <c r="H1057" i="1"/>
  <c r="N1057" i="1" s="1"/>
  <c r="H1073" i="1"/>
  <c r="N1073" i="1" s="1"/>
  <c r="H1089" i="1"/>
  <c r="N1089" i="1" s="1"/>
  <c r="H1105" i="1"/>
  <c r="H1121" i="1"/>
  <c r="N1121" i="1" s="1"/>
  <c r="H1137" i="1"/>
  <c r="N1137" i="1" s="1"/>
  <c r="H1153" i="1"/>
  <c r="H1169" i="1"/>
  <c r="K1169" i="1" s="1"/>
  <c r="H1185" i="1"/>
  <c r="N1185" i="1" s="1"/>
  <c r="H1201" i="1"/>
  <c r="N1201" i="1" s="1"/>
  <c r="H1217" i="1"/>
  <c r="N1217" i="1" s="1"/>
  <c r="H1233" i="1"/>
  <c r="H1249" i="1"/>
  <c r="N1249" i="1" s="1"/>
  <c r="H1265" i="1"/>
  <c r="N1265" i="1" s="1"/>
  <c r="H1281" i="1"/>
  <c r="H1297" i="1"/>
  <c r="H1313" i="1"/>
  <c r="N1313" i="1" s="1"/>
  <c r="K35" i="1"/>
  <c r="M35" i="1"/>
  <c r="K67" i="1"/>
  <c r="M67" i="1"/>
  <c r="K99" i="1"/>
  <c r="M99" i="1"/>
  <c r="K131" i="1"/>
  <c r="M131" i="1"/>
  <c r="K163" i="1"/>
  <c r="M163" i="1"/>
  <c r="K197" i="1"/>
  <c r="M197" i="1"/>
  <c r="K29" i="1"/>
  <c r="M29" i="1"/>
  <c r="K61" i="1"/>
  <c r="M61" i="1"/>
  <c r="K93" i="1"/>
  <c r="M93" i="1"/>
  <c r="K125" i="1"/>
  <c r="M125" i="1"/>
  <c r="K157" i="1"/>
  <c r="M157" i="1"/>
  <c r="K189" i="1"/>
  <c r="M189" i="1"/>
  <c r="K31" i="1"/>
  <c r="M31" i="1"/>
  <c r="K63" i="1"/>
  <c r="M63" i="1"/>
  <c r="K127" i="1"/>
  <c r="M127" i="1"/>
  <c r="K159" i="1"/>
  <c r="M159" i="1"/>
  <c r="K191" i="1"/>
  <c r="M191" i="1"/>
  <c r="K65" i="1"/>
  <c r="M65" i="1"/>
  <c r="K97" i="1"/>
  <c r="M97" i="1"/>
  <c r="K129" i="1"/>
  <c r="M129" i="1"/>
  <c r="K193" i="1"/>
  <c r="M193" i="1"/>
  <c r="K18" i="1"/>
  <c r="M18" i="1"/>
  <c r="K34" i="1"/>
  <c r="M34" i="1"/>
  <c r="K66" i="1"/>
  <c r="M66" i="1"/>
  <c r="K82" i="1"/>
  <c r="M82" i="1"/>
  <c r="K98" i="1"/>
  <c r="M98" i="1"/>
  <c r="K130" i="1"/>
  <c r="M130" i="1"/>
  <c r="K146" i="1"/>
  <c r="M146" i="1"/>
  <c r="K162" i="1"/>
  <c r="M162" i="1"/>
  <c r="K194" i="1"/>
  <c r="M194" i="1"/>
  <c r="K210" i="1"/>
  <c r="M210" i="1"/>
  <c r="K226" i="1"/>
  <c r="M226" i="1"/>
  <c r="K258" i="1"/>
  <c r="M258" i="1"/>
  <c r="K274" i="1"/>
  <c r="M274" i="1"/>
  <c r="K290" i="1"/>
  <c r="M290" i="1"/>
  <c r="K322" i="1"/>
  <c r="M322" i="1"/>
  <c r="K338" i="1"/>
  <c r="M338" i="1"/>
  <c r="K354" i="1"/>
  <c r="M354" i="1"/>
  <c r="K386" i="1"/>
  <c r="M386" i="1"/>
  <c r="K402" i="1"/>
  <c r="M402" i="1"/>
  <c r="K418" i="1"/>
  <c r="M418" i="1"/>
  <c r="K450" i="1"/>
  <c r="M450" i="1"/>
  <c r="K466" i="1"/>
  <c r="M466" i="1"/>
  <c r="K482" i="1"/>
  <c r="M482" i="1"/>
  <c r="K514" i="1"/>
  <c r="M514" i="1"/>
  <c r="K530" i="1"/>
  <c r="M530" i="1"/>
  <c r="K546" i="1"/>
  <c r="M546" i="1"/>
  <c r="K578" i="1"/>
  <c r="M578" i="1"/>
  <c r="K594" i="1"/>
  <c r="M594" i="1"/>
  <c r="K610" i="1"/>
  <c r="M610" i="1"/>
  <c r="K642" i="1"/>
  <c r="M642" i="1"/>
  <c r="K658" i="1"/>
  <c r="M658" i="1"/>
  <c r="K689" i="1"/>
  <c r="M689" i="1"/>
  <c r="K215" i="1"/>
  <c r="M215" i="1"/>
  <c r="K231" i="1"/>
  <c r="M231" i="1"/>
  <c r="K247" i="1"/>
  <c r="M247" i="1"/>
  <c r="K279" i="1"/>
  <c r="M279" i="1"/>
  <c r="K295" i="1"/>
  <c r="M295" i="1"/>
  <c r="K311" i="1"/>
  <c r="M311" i="1"/>
  <c r="K343" i="1"/>
  <c r="M343" i="1"/>
  <c r="K359" i="1"/>
  <c r="M359" i="1"/>
  <c r="K375" i="1"/>
  <c r="M375" i="1"/>
  <c r="K407" i="1"/>
  <c r="M407" i="1"/>
  <c r="K423" i="1"/>
  <c r="M423" i="1"/>
  <c r="K439" i="1"/>
  <c r="M439" i="1"/>
  <c r="K471" i="1"/>
  <c r="M471" i="1"/>
  <c r="K487" i="1"/>
  <c r="M487" i="1"/>
  <c r="K503" i="1"/>
  <c r="M503" i="1"/>
  <c r="K535" i="1"/>
  <c r="M535" i="1"/>
  <c r="K551" i="1"/>
  <c r="M551" i="1"/>
  <c r="K567" i="1"/>
  <c r="M567" i="1"/>
  <c r="K599" i="1"/>
  <c r="M599" i="1"/>
  <c r="K615" i="1"/>
  <c r="M615" i="1"/>
  <c r="K631" i="1"/>
  <c r="M631" i="1"/>
  <c r="K667" i="1"/>
  <c r="M667" i="1"/>
  <c r="K699" i="1"/>
  <c r="M699" i="1"/>
  <c r="K32" i="1"/>
  <c r="M32" i="1"/>
  <c r="K48" i="1"/>
  <c r="M48" i="1"/>
  <c r="K64" i="1"/>
  <c r="M64" i="1"/>
  <c r="K80" i="1"/>
  <c r="M80" i="1"/>
  <c r="K96" i="1"/>
  <c r="M96" i="1"/>
  <c r="K112" i="1"/>
  <c r="M112" i="1"/>
  <c r="K160" i="1"/>
  <c r="M160" i="1"/>
  <c r="K176" i="1"/>
  <c r="M176" i="1"/>
  <c r="K192" i="1"/>
  <c r="M192" i="1"/>
  <c r="K208" i="1"/>
  <c r="M208" i="1"/>
  <c r="K224" i="1"/>
  <c r="M224" i="1"/>
  <c r="K240" i="1"/>
  <c r="M240" i="1"/>
  <c r="K256" i="1"/>
  <c r="M256" i="1"/>
  <c r="K272" i="1"/>
  <c r="M272" i="1"/>
  <c r="K304" i="1"/>
  <c r="M304" i="1"/>
  <c r="K352" i="1"/>
  <c r="M352" i="1"/>
  <c r="K368" i="1"/>
  <c r="M368" i="1"/>
  <c r="K384" i="1"/>
  <c r="M384" i="1"/>
  <c r="K400" i="1"/>
  <c r="M400" i="1"/>
  <c r="K464" i="1"/>
  <c r="M464" i="1"/>
  <c r="K480" i="1"/>
  <c r="M480" i="1"/>
  <c r="K496" i="1"/>
  <c r="M496" i="1"/>
  <c r="K512" i="1"/>
  <c r="M512" i="1"/>
  <c r="K528" i="1"/>
  <c r="M528" i="1"/>
  <c r="K560" i="1"/>
  <c r="M560" i="1"/>
  <c r="K592" i="1"/>
  <c r="K608" i="1"/>
  <c r="M608" i="1"/>
  <c r="K624" i="1"/>
  <c r="M624" i="1"/>
  <c r="K685" i="1"/>
  <c r="M685" i="1"/>
  <c r="K205" i="1"/>
  <c r="M205" i="1"/>
  <c r="K253" i="1"/>
  <c r="M253" i="1"/>
  <c r="K269" i="1"/>
  <c r="M269" i="1"/>
  <c r="K317" i="1"/>
  <c r="M317" i="1"/>
  <c r="K333" i="1"/>
  <c r="M333" i="1"/>
  <c r="K365" i="1"/>
  <c r="K381" i="1"/>
  <c r="M381" i="1"/>
  <c r="K397" i="1"/>
  <c r="M397" i="1"/>
  <c r="K445" i="1"/>
  <c r="M445" i="1"/>
  <c r="K461" i="1"/>
  <c r="M461" i="1"/>
  <c r="K509" i="1"/>
  <c r="M509" i="1"/>
  <c r="K525" i="1"/>
  <c r="M525" i="1"/>
  <c r="K589" i="1"/>
  <c r="M589" i="1"/>
  <c r="K605" i="1"/>
  <c r="M605" i="1"/>
  <c r="K637" i="1"/>
  <c r="M637" i="1"/>
  <c r="K653" i="1"/>
  <c r="M653" i="1"/>
  <c r="K662" i="1"/>
  <c r="M662" i="1"/>
  <c r="K694" i="1"/>
  <c r="M694" i="1"/>
  <c r="K710" i="1"/>
  <c r="M710" i="1"/>
  <c r="K726" i="1"/>
  <c r="M726" i="1"/>
  <c r="K742" i="1"/>
  <c r="M742" i="1"/>
  <c r="K822" i="1"/>
  <c r="M822" i="1"/>
  <c r="K838" i="1"/>
  <c r="M838" i="1"/>
  <c r="K870" i="1"/>
  <c r="M870" i="1"/>
  <c r="K886" i="1"/>
  <c r="M886" i="1"/>
  <c r="K918" i="1"/>
  <c r="M918" i="1"/>
  <c r="K966" i="1"/>
  <c r="M966" i="1"/>
  <c r="K1030" i="1"/>
  <c r="M1030" i="1"/>
  <c r="K1078" i="1"/>
  <c r="M1078" i="1"/>
  <c r="K1110" i="1"/>
  <c r="M1110" i="1"/>
  <c r="K1142" i="1"/>
  <c r="M1142" i="1"/>
  <c r="K1158" i="1"/>
  <c r="M1158" i="1"/>
  <c r="K1190" i="1"/>
  <c r="M1190" i="1"/>
  <c r="K1222" i="1"/>
  <c r="M1222" i="1"/>
  <c r="K1254" i="1"/>
  <c r="M1254" i="1"/>
  <c r="K1270" i="1"/>
  <c r="M1270" i="1"/>
  <c r="M715" i="1"/>
  <c r="K747" i="1"/>
  <c r="M747" i="1"/>
  <c r="M763" i="1"/>
  <c r="K779" i="1"/>
  <c r="M779" i="1"/>
  <c r="K795" i="1"/>
  <c r="M795" i="1"/>
  <c r="K859" i="1"/>
  <c r="M859" i="1"/>
  <c r="K891" i="1"/>
  <c r="M891" i="1"/>
  <c r="K939" i="1"/>
  <c r="M939" i="1"/>
  <c r="K955" i="1"/>
  <c r="M955" i="1"/>
  <c r="K971" i="1"/>
  <c r="M971" i="1"/>
  <c r="K1035" i="1"/>
  <c r="M1035" i="1"/>
  <c r="K1099" i="1"/>
  <c r="M1099" i="1"/>
  <c r="K1115" i="1"/>
  <c r="M1115" i="1"/>
  <c r="K1131" i="1"/>
  <c r="M1131" i="1"/>
  <c r="K1163" i="1"/>
  <c r="M1163" i="1"/>
  <c r="K1179" i="1"/>
  <c r="K1195" i="1"/>
  <c r="M1195" i="1"/>
  <c r="K1243" i="1"/>
  <c r="M1243" i="1"/>
  <c r="K1291" i="1"/>
  <c r="M1291" i="1"/>
  <c r="K1323" i="1"/>
  <c r="K676" i="1"/>
  <c r="M676" i="1"/>
  <c r="K692" i="1"/>
  <c r="M692" i="1"/>
  <c r="K708" i="1"/>
  <c r="M708" i="1"/>
  <c r="K740" i="1"/>
  <c r="M740" i="1"/>
  <c r="M756" i="1"/>
  <c r="K772" i="1"/>
  <c r="M772" i="1"/>
  <c r="K900" i="1"/>
  <c r="M1028" i="1"/>
  <c r="K1092" i="1"/>
  <c r="K1284" i="1"/>
  <c r="M845" i="1"/>
  <c r="K11" i="1"/>
  <c r="M11" i="1"/>
  <c r="K43" i="1"/>
  <c r="M43" i="1"/>
  <c r="K75" i="1"/>
  <c r="M75" i="1"/>
  <c r="K107" i="1"/>
  <c r="M107" i="1"/>
  <c r="K139" i="1"/>
  <c r="M139" i="1"/>
  <c r="K171" i="1"/>
  <c r="M171" i="1"/>
  <c r="K5" i="1"/>
  <c r="M5" i="1"/>
  <c r="K37" i="1"/>
  <c r="M37" i="1"/>
  <c r="K69" i="1"/>
  <c r="M69" i="1"/>
  <c r="K101" i="1"/>
  <c r="M101" i="1"/>
  <c r="K133" i="1"/>
  <c r="M133" i="1"/>
  <c r="K165" i="1"/>
  <c r="M165" i="1"/>
  <c r="K7" i="1"/>
  <c r="M7" i="1"/>
  <c r="K39" i="1"/>
  <c r="M39" i="1"/>
  <c r="M71" i="1"/>
  <c r="K103" i="1"/>
  <c r="M103" i="1"/>
  <c r="K135" i="1"/>
  <c r="M135" i="1"/>
  <c r="K167" i="1"/>
  <c r="M167" i="1"/>
  <c r="K9" i="1"/>
  <c r="M9" i="1"/>
  <c r="K41" i="1"/>
  <c r="M41" i="1"/>
  <c r="K73" i="1"/>
  <c r="M73" i="1"/>
  <c r="K105" i="1"/>
  <c r="M105" i="1"/>
  <c r="M137" i="1"/>
  <c r="K169" i="1"/>
  <c r="M169" i="1"/>
  <c r="K6" i="1"/>
  <c r="M6" i="1"/>
  <c r="K22" i="1"/>
  <c r="M22" i="1"/>
  <c r="K38" i="1"/>
  <c r="M38" i="1"/>
  <c r="K54" i="1"/>
  <c r="M54" i="1"/>
  <c r="K70" i="1"/>
  <c r="M70" i="1"/>
  <c r="K86" i="1"/>
  <c r="M86" i="1"/>
  <c r="M102" i="1"/>
  <c r="K118" i="1"/>
  <c r="M118" i="1"/>
  <c r="K134" i="1"/>
  <c r="M134" i="1"/>
  <c r="K150" i="1"/>
  <c r="M150" i="1"/>
  <c r="K166" i="1"/>
  <c r="M166" i="1"/>
  <c r="K182" i="1"/>
  <c r="M182" i="1"/>
  <c r="K198" i="1"/>
  <c r="M198" i="1"/>
  <c r="K214" i="1"/>
  <c r="M214" i="1"/>
  <c r="M230" i="1"/>
  <c r="K246" i="1"/>
  <c r="M246" i="1"/>
  <c r="K262" i="1"/>
  <c r="M262" i="1"/>
  <c r="K278" i="1"/>
  <c r="M278" i="1"/>
  <c r="K294" i="1"/>
  <c r="M294" i="1"/>
  <c r="K310" i="1"/>
  <c r="M310" i="1"/>
  <c r="K326" i="1"/>
  <c r="M326" i="1"/>
  <c r="K342" i="1"/>
  <c r="M342" i="1"/>
  <c r="M358" i="1"/>
  <c r="K374" i="1"/>
  <c r="M374" i="1"/>
  <c r="K390" i="1"/>
  <c r="M390" i="1"/>
  <c r="K406" i="1"/>
  <c r="M406" i="1"/>
  <c r="K422" i="1"/>
  <c r="M422" i="1"/>
  <c r="K438" i="1"/>
  <c r="M438" i="1"/>
  <c r="K454" i="1"/>
  <c r="M454" i="1"/>
  <c r="K470" i="1"/>
  <c r="M470" i="1"/>
  <c r="M486" i="1"/>
  <c r="K502" i="1"/>
  <c r="M502" i="1"/>
  <c r="K518" i="1"/>
  <c r="M518" i="1"/>
  <c r="K534" i="1"/>
  <c r="M534" i="1"/>
  <c r="K550" i="1"/>
  <c r="M550" i="1"/>
  <c r="K566" i="1"/>
  <c r="M566" i="1"/>
  <c r="K582" i="1"/>
  <c r="M582" i="1"/>
  <c r="K598" i="1"/>
  <c r="M598" i="1"/>
  <c r="M614" i="1"/>
  <c r="K630" i="1"/>
  <c r="M630" i="1"/>
  <c r="K646" i="1"/>
  <c r="M646" i="1"/>
  <c r="K665" i="1"/>
  <c r="M665" i="1"/>
  <c r="K697" i="1"/>
  <c r="M697" i="1"/>
  <c r="K219" i="1"/>
  <c r="M219" i="1"/>
  <c r="K235" i="1"/>
  <c r="M235" i="1"/>
  <c r="K251" i="1"/>
  <c r="M251" i="1"/>
  <c r="K283" i="1"/>
  <c r="M283" i="1"/>
  <c r="K299" i="1"/>
  <c r="M299" i="1"/>
  <c r="K315" i="1"/>
  <c r="M315" i="1"/>
  <c r="M331" i="1"/>
  <c r="K347" i="1"/>
  <c r="M347" i="1"/>
  <c r="K363" i="1"/>
  <c r="M363" i="1"/>
  <c r="M379" i="1"/>
  <c r="K395" i="1"/>
  <c r="M395" i="1"/>
  <c r="K411" i="1"/>
  <c r="M411" i="1"/>
  <c r="K427" i="1"/>
  <c r="M427" i="1"/>
  <c r="K443" i="1"/>
  <c r="M443" i="1"/>
  <c r="K475" i="1"/>
  <c r="M475" i="1"/>
  <c r="K491" i="1"/>
  <c r="M491" i="1"/>
  <c r="K507" i="1"/>
  <c r="M507" i="1"/>
  <c r="K523" i="1"/>
  <c r="M523" i="1"/>
  <c r="K539" i="1"/>
  <c r="M539" i="1"/>
  <c r="K571" i="1"/>
  <c r="M571" i="1"/>
  <c r="K587" i="1"/>
  <c r="M587" i="1"/>
  <c r="K603" i="1"/>
  <c r="M603" i="1"/>
  <c r="K635" i="1"/>
  <c r="M635" i="1"/>
  <c r="K651" i="1"/>
  <c r="M651" i="1"/>
  <c r="K675" i="1"/>
  <c r="M675" i="1"/>
  <c r="K36" i="1"/>
  <c r="M36" i="1"/>
  <c r="K52" i="1"/>
  <c r="K68" i="1"/>
  <c r="M68" i="1"/>
  <c r="K100" i="1"/>
  <c r="M100" i="1"/>
  <c r="K132" i="1"/>
  <c r="M132" i="1"/>
  <c r="K164" i="1"/>
  <c r="M164" i="1"/>
  <c r="K180" i="1"/>
  <c r="K196" i="1"/>
  <c r="M196" i="1"/>
  <c r="K228" i="1"/>
  <c r="M228" i="1"/>
  <c r="K244" i="1"/>
  <c r="M244" i="1"/>
  <c r="K276" i="1"/>
  <c r="M276" i="1"/>
  <c r="K308" i="1"/>
  <c r="M308" i="1"/>
  <c r="K340" i="1"/>
  <c r="M340" i="1"/>
  <c r="K372" i="1"/>
  <c r="M372" i="1"/>
  <c r="K404" i="1"/>
  <c r="M404" i="1"/>
  <c r="K436" i="1"/>
  <c r="M436" i="1"/>
  <c r="K468" i="1"/>
  <c r="M468" i="1"/>
  <c r="K500" i="1"/>
  <c r="M500" i="1"/>
  <c r="K532" i="1"/>
  <c r="M532" i="1"/>
  <c r="K564" i="1"/>
  <c r="M564" i="1"/>
  <c r="K596" i="1"/>
  <c r="M596" i="1"/>
  <c r="K628" i="1"/>
  <c r="M628" i="1"/>
  <c r="K661" i="1"/>
  <c r="M661" i="1"/>
  <c r="K209" i="1"/>
  <c r="M209" i="1"/>
  <c r="K241" i="1"/>
  <c r="M241" i="1"/>
  <c r="K273" i="1"/>
  <c r="M273" i="1"/>
  <c r="K305" i="1"/>
  <c r="M305" i="1"/>
  <c r="K337" i="1"/>
  <c r="M337" i="1"/>
  <c r="K369" i="1"/>
  <c r="M369" i="1"/>
  <c r="K401" i="1"/>
  <c r="M401" i="1"/>
  <c r="K433" i="1"/>
  <c r="M433" i="1"/>
  <c r="K465" i="1"/>
  <c r="M465" i="1"/>
  <c r="K497" i="1"/>
  <c r="M497" i="1"/>
  <c r="K529" i="1"/>
  <c r="M529" i="1"/>
  <c r="K561" i="1"/>
  <c r="M561" i="1"/>
  <c r="K577" i="1"/>
  <c r="M577" i="1"/>
  <c r="K593" i="1"/>
  <c r="M593" i="1"/>
  <c r="M609" i="1"/>
  <c r="M641" i="1"/>
  <c r="K687" i="1"/>
  <c r="M687" i="1"/>
  <c r="K666" i="1"/>
  <c r="M666" i="1"/>
  <c r="K698" i="1"/>
  <c r="M698" i="1"/>
  <c r="K714" i="1"/>
  <c r="M714" i="1"/>
  <c r="K746" i="1"/>
  <c r="M746" i="1"/>
  <c r="K778" i="1"/>
  <c r="M778" i="1"/>
  <c r="K794" i="1"/>
  <c r="M794" i="1"/>
  <c r="K810" i="1"/>
  <c r="M810" i="1"/>
  <c r="K826" i="1"/>
  <c r="M826" i="1"/>
  <c r="M922" i="1"/>
  <c r="K19" i="1"/>
  <c r="M19" i="1"/>
  <c r="K83" i="1"/>
  <c r="M83" i="1"/>
  <c r="K115" i="1"/>
  <c r="M115" i="1"/>
  <c r="K147" i="1"/>
  <c r="M147" i="1"/>
  <c r="K179" i="1"/>
  <c r="M179" i="1"/>
  <c r="K13" i="1"/>
  <c r="M13" i="1"/>
  <c r="K45" i="1"/>
  <c r="M45" i="1"/>
  <c r="K77" i="1"/>
  <c r="M77" i="1"/>
  <c r="K109" i="1"/>
  <c r="M109" i="1"/>
  <c r="K141" i="1"/>
  <c r="K173" i="1"/>
  <c r="M173" i="1"/>
  <c r="K15" i="1"/>
  <c r="M15" i="1"/>
  <c r="K47" i="1"/>
  <c r="M47" i="1"/>
  <c r="K79" i="1"/>
  <c r="K111" i="1"/>
  <c r="M111" i="1"/>
  <c r="K143" i="1"/>
  <c r="M143" i="1"/>
  <c r="K175" i="1"/>
  <c r="M175" i="1"/>
  <c r="K49" i="1"/>
  <c r="M49" i="1"/>
  <c r="K81" i="1"/>
  <c r="M81" i="1"/>
  <c r="K113" i="1"/>
  <c r="M113" i="1"/>
  <c r="K177" i="1"/>
  <c r="M177" i="1"/>
  <c r="K10" i="1"/>
  <c r="K26" i="1"/>
  <c r="M26" i="1"/>
  <c r="K58" i="1"/>
  <c r="M58" i="1"/>
  <c r="K74" i="1"/>
  <c r="M74" i="1"/>
  <c r="K90" i="1"/>
  <c r="M90" i="1"/>
  <c r="K122" i="1"/>
  <c r="M122" i="1"/>
  <c r="K138" i="1"/>
  <c r="M138" i="1"/>
  <c r="K154" i="1"/>
  <c r="M154" i="1"/>
  <c r="K186" i="1"/>
  <c r="M186" i="1"/>
  <c r="K202" i="1"/>
  <c r="M202" i="1"/>
  <c r="K218" i="1"/>
  <c r="M218" i="1"/>
  <c r="K250" i="1"/>
  <c r="M250" i="1"/>
  <c r="K266" i="1"/>
  <c r="M266" i="1"/>
  <c r="K282" i="1"/>
  <c r="M282" i="1"/>
  <c r="K314" i="1"/>
  <c r="M314" i="1"/>
  <c r="K330" i="1"/>
  <c r="M330" i="1"/>
  <c r="K346" i="1"/>
  <c r="M346" i="1"/>
  <c r="K362" i="1"/>
  <c r="K378" i="1"/>
  <c r="M378" i="1"/>
  <c r="K394" i="1"/>
  <c r="M394" i="1"/>
  <c r="K410" i="1"/>
  <c r="M410" i="1"/>
  <c r="K442" i="1"/>
  <c r="M442" i="1"/>
  <c r="K458" i="1"/>
  <c r="M458" i="1"/>
  <c r="K474" i="1"/>
  <c r="M474" i="1"/>
  <c r="K506" i="1"/>
  <c r="M506" i="1"/>
  <c r="K522" i="1"/>
  <c r="M522" i="1"/>
  <c r="K538" i="1"/>
  <c r="M538" i="1"/>
  <c r="K570" i="1"/>
  <c r="M570" i="1"/>
  <c r="K586" i="1"/>
  <c r="M586" i="1"/>
  <c r="K602" i="1"/>
  <c r="M602" i="1"/>
  <c r="K634" i="1"/>
  <c r="M634" i="1"/>
  <c r="K650" i="1"/>
  <c r="M650" i="1"/>
  <c r="K673" i="1"/>
  <c r="M673" i="1"/>
  <c r="K207" i="1"/>
  <c r="M207" i="1"/>
  <c r="K223" i="1"/>
  <c r="M223" i="1"/>
  <c r="K239" i="1"/>
  <c r="M239" i="1"/>
  <c r="K271" i="1"/>
  <c r="M271" i="1"/>
  <c r="K287" i="1"/>
  <c r="M287" i="1"/>
  <c r="K303" i="1"/>
  <c r="M303" i="1"/>
  <c r="K335" i="1"/>
  <c r="M335" i="1"/>
  <c r="K351" i="1"/>
  <c r="M351" i="1"/>
  <c r="K367" i="1"/>
  <c r="M367" i="1"/>
  <c r="K383" i="1"/>
  <c r="M383" i="1"/>
  <c r="K399" i="1"/>
  <c r="M399" i="1"/>
  <c r="K415" i="1"/>
  <c r="M415" i="1"/>
  <c r="K447" i="1"/>
  <c r="K463" i="1"/>
  <c r="M463" i="1"/>
  <c r="K479" i="1"/>
  <c r="M479" i="1"/>
  <c r="K495" i="1"/>
  <c r="M495" i="1"/>
  <c r="K511" i="1"/>
  <c r="M511" i="1"/>
  <c r="K527" i="1"/>
  <c r="M527" i="1"/>
  <c r="K543" i="1"/>
  <c r="M543" i="1"/>
  <c r="K559" i="1"/>
  <c r="M559" i="1"/>
  <c r="K575" i="1"/>
  <c r="M575" i="1"/>
  <c r="K607" i="1"/>
  <c r="M607" i="1"/>
  <c r="K623" i="1"/>
  <c r="K655" i="1"/>
  <c r="M655" i="1"/>
  <c r="K683" i="1"/>
  <c r="M683" i="1"/>
  <c r="K8" i="1"/>
  <c r="M8" i="1"/>
  <c r="K24" i="1"/>
  <c r="M24" i="1"/>
  <c r="K40" i="1"/>
  <c r="M40" i="1"/>
  <c r="K72" i="1"/>
  <c r="M72" i="1"/>
  <c r="K88" i="1"/>
  <c r="M88" i="1"/>
  <c r="K104" i="1"/>
  <c r="M104" i="1"/>
  <c r="K120" i="1"/>
  <c r="K136" i="1"/>
  <c r="M136" i="1"/>
  <c r="K152" i="1"/>
  <c r="M152" i="1"/>
  <c r="K168" i="1"/>
  <c r="M168" i="1"/>
  <c r="K200" i="1"/>
  <c r="M200" i="1"/>
  <c r="K216" i="1"/>
  <c r="M216" i="1"/>
  <c r="K232" i="1"/>
  <c r="M232" i="1"/>
  <c r="K296" i="1"/>
  <c r="M296" i="1"/>
  <c r="K312" i="1"/>
  <c r="M312" i="1"/>
  <c r="K328" i="1"/>
  <c r="M328" i="1"/>
  <c r="K344" i="1"/>
  <c r="M344" i="1"/>
  <c r="K392" i="1"/>
  <c r="M392" i="1"/>
  <c r="K424" i="1"/>
  <c r="M424" i="1"/>
  <c r="K440" i="1"/>
  <c r="M440" i="1"/>
  <c r="K472" i="1"/>
  <c r="M472" i="1"/>
  <c r="M504" i="1"/>
  <c r="K520" i="1"/>
  <c r="M520" i="1"/>
  <c r="K552" i="1"/>
  <c r="M552" i="1"/>
  <c r="K568" i="1"/>
  <c r="M568" i="1"/>
  <c r="K584" i="1"/>
  <c r="M584" i="1"/>
  <c r="K600" i="1"/>
  <c r="M600" i="1"/>
  <c r="K632" i="1"/>
  <c r="M632" i="1"/>
  <c r="K669" i="1"/>
  <c r="M669" i="1"/>
  <c r="K701" i="1"/>
  <c r="M701" i="1"/>
  <c r="K213" i="1"/>
  <c r="M213" i="1"/>
  <c r="K229" i="1"/>
  <c r="M229" i="1"/>
  <c r="K261" i="1"/>
  <c r="M261" i="1"/>
  <c r="K277" i="1"/>
  <c r="M277" i="1"/>
  <c r="K293" i="1"/>
  <c r="M293" i="1"/>
  <c r="K309" i="1"/>
  <c r="M309" i="1"/>
  <c r="K325" i="1"/>
  <c r="M325" i="1"/>
  <c r="K341" i="1"/>
  <c r="M341" i="1"/>
  <c r="K357" i="1"/>
  <c r="M357" i="1"/>
  <c r="K373" i="1"/>
  <c r="M373" i="1"/>
  <c r="K405" i="1"/>
  <c r="M405" i="1"/>
  <c r="K437" i="1"/>
  <c r="M437" i="1"/>
  <c r="K453" i="1"/>
  <c r="M453" i="1"/>
  <c r="K485" i="1"/>
  <c r="M485" i="1"/>
  <c r="K501" i="1"/>
  <c r="M501" i="1"/>
  <c r="K517" i="1"/>
  <c r="M517" i="1"/>
  <c r="K565" i="1"/>
  <c r="M565" i="1"/>
  <c r="K597" i="1"/>
  <c r="M597" i="1"/>
  <c r="K629" i="1"/>
  <c r="M629" i="1"/>
  <c r="K645" i="1"/>
  <c r="M645" i="1"/>
  <c r="K663" i="1"/>
  <c r="M663" i="1"/>
  <c r="K695" i="1"/>
  <c r="M695" i="1"/>
  <c r="K670" i="1"/>
  <c r="K734" i="1"/>
  <c r="M734" i="1"/>
  <c r="K750" i="1"/>
  <c r="M750" i="1"/>
  <c r="K782" i="1"/>
  <c r="M782" i="1"/>
  <c r="K798" i="1"/>
  <c r="M798" i="1"/>
  <c r="K830" i="1"/>
  <c r="M830" i="1"/>
  <c r="K862" i="1"/>
  <c r="M862" i="1"/>
  <c r="K878" i="1"/>
  <c r="M878" i="1"/>
  <c r="K894" i="1"/>
  <c r="M894" i="1"/>
  <c r="K926" i="1"/>
  <c r="M926" i="1"/>
  <c r="K974" i="1"/>
  <c r="M974" i="1"/>
  <c r="K990" i="1"/>
  <c r="M990" i="1"/>
  <c r="K1006" i="1"/>
  <c r="M1006" i="1"/>
  <c r="K1038" i="1"/>
  <c r="M1038" i="1"/>
  <c r="K1054" i="1"/>
  <c r="K1086" i="1"/>
  <c r="M1086" i="1"/>
  <c r="K1102" i="1"/>
  <c r="M1102" i="1"/>
  <c r="K1150" i="1"/>
  <c r="M1150" i="1"/>
  <c r="K1198" i="1"/>
  <c r="M1198" i="1"/>
  <c r="K1326" i="1"/>
  <c r="M1326" i="1"/>
  <c r="K723" i="1"/>
  <c r="M723" i="1"/>
  <c r="K771" i="1"/>
  <c r="M771" i="1"/>
  <c r="K787" i="1"/>
  <c r="M787" i="1"/>
  <c r="K851" i="1"/>
  <c r="M851" i="1"/>
  <c r="K883" i="1"/>
  <c r="K899" i="1"/>
  <c r="M899" i="1"/>
  <c r="K915" i="1"/>
  <c r="M915" i="1"/>
  <c r="K947" i="1"/>
  <c r="M947" i="1"/>
  <c r="K1027" i="1"/>
  <c r="M1027" i="1"/>
  <c r="K1043" i="1"/>
  <c r="M1043" i="1"/>
  <c r="K1155" i="1"/>
  <c r="M1155" i="1"/>
  <c r="K1171" i="1"/>
  <c r="M1171" i="1"/>
  <c r="K1203" i="1"/>
  <c r="M1203" i="1"/>
  <c r="K1283" i="1"/>
  <c r="M1283" i="1"/>
  <c r="K1299" i="1"/>
  <c r="M1299" i="1"/>
  <c r="K1331" i="1"/>
  <c r="K732" i="1"/>
  <c r="M732" i="1"/>
  <c r="K748" i="1"/>
  <c r="M748" i="1"/>
  <c r="K780" i="1"/>
  <c r="M780" i="1"/>
  <c r="K828" i="1"/>
  <c r="M828" i="1"/>
  <c r="K908" i="1"/>
  <c r="M908" i="1"/>
  <c r="K940" i="1"/>
  <c r="M940" i="1"/>
  <c r="M1004" i="1"/>
  <c r="K1052" i="1"/>
  <c r="M1052" i="1"/>
  <c r="K1084" i="1"/>
  <c r="M1084" i="1"/>
  <c r="K1116" i="1"/>
  <c r="M1116" i="1"/>
  <c r="K1164" i="1"/>
  <c r="M1164" i="1"/>
  <c r="K1180" i="1"/>
  <c r="M1180" i="1"/>
  <c r="K1196" i="1"/>
  <c r="M1196" i="1"/>
  <c r="K1244" i="1"/>
  <c r="M1244" i="1"/>
  <c r="K1260" i="1"/>
  <c r="M1260" i="1"/>
  <c r="K709" i="1"/>
  <c r="M709" i="1"/>
  <c r="K789" i="1"/>
  <c r="M789" i="1"/>
  <c r="K821" i="1"/>
  <c r="M821" i="1"/>
  <c r="M869" i="1"/>
  <c r="K885" i="1"/>
  <c r="K933" i="1"/>
  <c r="M933" i="1"/>
  <c r="K965" i="1"/>
  <c r="M965" i="1"/>
  <c r="K1045" i="1"/>
  <c r="M1045" i="1"/>
  <c r="K1061" i="1"/>
  <c r="M1061" i="1"/>
  <c r="K1077" i="1"/>
  <c r="M1077" i="1"/>
  <c r="M1093" i="1"/>
  <c r="K1125" i="1"/>
  <c r="M1125" i="1"/>
  <c r="K1141" i="1"/>
  <c r="M1141" i="1"/>
  <c r="K1221" i="1"/>
  <c r="M1221" i="1"/>
  <c r="K1269" i="1"/>
  <c r="M1269" i="1"/>
  <c r="K1301" i="1"/>
  <c r="M1301" i="1"/>
  <c r="K1317" i="1"/>
  <c r="M1317" i="1"/>
  <c r="K1333" i="1"/>
  <c r="M1333" i="1"/>
  <c r="K51" i="1"/>
  <c r="M51" i="1"/>
  <c r="K27" i="1"/>
  <c r="M27" i="1"/>
  <c r="K59" i="1"/>
  <c r="M59" i="1"/>
  <c r="K91" i="1"/>
  <c r="M91" i="1"/>
  <c r="K123" i="1"/>
  <c r="M123" i="1"/>
  <c r="K155" i="1"/>
  <c r="M155" i="1"/>
  <c r="K187" i="1"/>
  <c r="M187" i="1"/>
  <c r="K21" i="1"/>
  <c r="M21" i="1"/>
  <c r="K53" i="1"/>
  <c r="M53" i="1"/>
  <c r="K85" i="1"/>
  <c r="M85" i="1"/>
  <c r="K117" i="1"/>
  <c r="M117" i="1"/>
  <c r="K149" i="1"/>
  <c r="M149" i="1"/>
  <c r="K181" i="1"/>
  <c r="M181" i="1"/>
  <c r="K23" i="1"/>
  <c r="M23" i="1"/>
  <c r="K55" i="1"/>
  <c r="M55" i="1"/>
  <c r="K87" i="1"/>
  <c r="M87" i="1"/>
  <c r="K119" i="1"/>
  <c r="M119" i="1"/>
  <c r="K151" i="1"/>
  <c r="M151" i="1"/>
  <c r="K183" i="1"/>
  <c r="M183" i="1"/>
  <c r="K25" i="1"/>
  <c r="M25" i="1"/>
  <c r="K57" i="1"/>
  <c r="M57" i="1"/>
  <c r="K89" i="1"/>
  <c r="M89" i="1"/>
  <c r="K121" i="1"/>
  <c r="M121" i="1"/>
  <c r="K153" i="1"/>
  <c r="M153" i="1"/>
  <c r="K185" i="1"/>
  <c r="M185" i="1"/>
  <c r="K14" i="1"/>
  <c r="M14" i="1"/>
  <c r="K30" i="1"/>
  <c r="M30" i="1"/>
  <c r="K46" i="1"/>
  <c r="M46" i="1"/>
  <c r="K62" i="1"/>
  <c r="M62" i="1"/>
  <c r="K78" i="1"/>
  <c r="M78" i="1"/>
  <c r="K94" i="1"/>
  <c r="M94" i="1"/>
  <c r="K110" i="1"/>
  <c r="M110" i="1"/>
  <c r="K126" i="1"/>
  <c r="M126" i="1"/>
  <c r="K142" i="1"/>
  <c r="M142" i="1"/>
  <c r="K158" i="1"/>
  <c r="M158" i="1"/>
  <c r="K174" i="1"/>
  <c r="M174" i="1"/>
  <c r="K190" i="1"/>
  <c r="M190" i="1"/>
  <c r="K206" i="1"/>
  <c r="M206" i="1"/>
  <c r="K222" i="1"/>
  <c r="M222" i="1"/>
  <c r="K238" i="1"/>
  <c r="M238" i="1"/>
  <c r="K254" i="1"/>
  <c r="M254" i="1"/>
  <c r="K270" i="1"/>
  <c r="M270" i="1"/>
  <c r="K286" i="1"/>
  <c r="M286" i="1"/>
  <c r="K302" i="1"/>
  <c r="M302" i="1"/>
  <c r="K318" i="1"/>
  <c r="M318" i="1"/>
  <c r="K334" i="1"/>
  <c r="M334" i="1"/>
  <c r="K350" i="1"/>
  <c r="M350" i="1"/>
  <c r="K366" i="1"/>
  <c r="M366" i="1"/>
  <c r="K382" i="1"/>
  <c r="M382" i="1"/>
  <c r="K398" i="1"/>
  <c r="M398" i="1"/>
  <c r="K414" i="1"/>
  <c r="M414" i="1"/>
  <c r="K430" i="1"/>
  <c r="M430" i="1"/>
  <c r="K446" i="1"/>
  <c r="M446" i="1"/>
  <c r="K462" i="1"/>
  <c r="M462" i="1"/>
  <c r="K478" i="1"/>
  <c r="M478" i="1"/>
  <c r="K494" i="1"/>
  <c r="M494" i="1"/>
  <c r="K510" i="1"/>
  <c r="M510" i="1"/>
  <c r="K526" i="1"/>
  <c r="M526" i="1"/>
  <c r="K542" i="1"/>
  <c r="M542" i="1"/>
  <c r="K558" i="1"/>
  <c r="M558" i="1"/>
  <c r="K574" i="1"/>
  <c r="M574" i="1"/>
  <c r="K590" i="1"/>
  <c r="M590" i="1"/>
  <c r="K606" i="1"/>
  <c r="M606" i="1"/>
  <c r="K622" i="1"/>
  <c r="M622" i="1"/>
  <c r="K638" i="1"/>
  <c r="M638" i="1"/>
  <c r="K654" i="1"/>
  <c r="M654" i="1"/>
  <c r="K681" i="1"/>
  <c r="M681" i="1"/>
  <c r="K195" i="1"/>
  <c r="M195" i="1"/>
  <c r="K211" i="1"/>
  <c r="M211" i="1"/>
  <c r="K227" i="1"/>
  <c r="M227" i="1"/>
  <c r="K243" i="1"/>
  <c r="M243" i="1"/>
  <c r="K259" i="1"/>
  <c r="M259" i="1"/>
  <c r="K275" i="1"/>
  <c r="M275" i="1"/>
  <c r="K291" i="1"/>
  <c r="M291" i="1"/>
  <c r="K307" i="1"/>
  <c r="M307" i="1"/>
  <c r="K323" i="1"/>
  <c r="M323" i="1"/>
  <c r="K339" i="1"/>
  <c r="M339" i="1"/>
  <c r="K355" i="1"/>
  <c r="M355" i="1"/>
  <c r="M371" i="1"/>
  <c r="K387" i="1"/>
  <c r="M387" i="1"/>
  <c r="K403" i="1"/>
  <c r="M403" i="1"/>
  <c r="K419" i="1"/>
  <c r="M419" i="1"/>
  <c r="K451" i="1"/>
  <c r="M451" i="1"/>
  <c r="K467" i="1"/>
  <c r="M467" i="1"/>
  <c r="K483" i="1"/>
  <c r="M483" i="1"/>
  <c r="K515" i="1"/>
  <c r="M515" i="1"/>
  <c r="K531" i="1"/>
  <c r="M531" i="1"/>
  <c r="K547" i="1"/>
  <c r="M547" i="1"/>
  <c r="M563" i="1"/>
  <c r="K579" i="1"/>
  <c r="M579" i="1"/>
  <c r="K595" i="1"/>
  <c r="M595" i="1"/>
  <c r="K611" i="1"/>
  <c r="M611" i="1"/>
  <c r="K643" i="1"/>
  <c r="M643" i="1"/>
  <c r="K659" i="1"/>
  <c r="M659" i="1"/>
  <c r="K691" i="1"/>
  <c r="M691" i="1"/>
  <c r="M12" i="1"/>
  <c r="K28" i="1"/>
  <c r="M28" i="1"/>
  <c r="K60" i="1"/>
  <c r="M60" i="1"/>
  <c r="K92" i="1"/>
  <c r="M92" i="1"/>
  <c r="K124" i="1"/>
  <c r="M124" i="1"/>
  <c r="K156" i="1"/>
  <c r="M156" i="1"/>
  <c r="K188" i="1"/>
  <c r="M188" i="1"/>
  <c r="K220" i="1"/>
  <c r="M220" i="1"/>
  <c r="K252" i="1"/>
  <c r="M252" i="1"/>
  <c r="K268" i="1"/>
  <c r="M268" i="1"/>
  <c r="K300" i="1"/>
  <c r="M300" i="1"/>
  <c r="K316" i="1"/>
  <c r="M316" i="1"/>
  <c r="K348" i="1"/>
  <c r="M348" i="1"/>
  <c r="K380" i="1"/>
  <c r="M380" i="1"/>
  <c r="K396" i="1"/>
  <c r="M396" i="1"/>
  <c r="K412" i="1"/>
  <c r="M412" i="1"/>
  <c r="K428" i="1"/>
  <c r="M428" i="1"/>
  <c r="M444" i="1"/>
  <c r="K476" i="1"/>
  <c r="M476" i="1"/>
  <c r="K524" i="1"/>
  <c r="M524" i="1"/>
  <c r="K540" i="1"/>
  <c r="M540" i="1"/>
  <c r="K556" i="1"/>
  <c r="M556" i="1"/>
  <c r="K572" i="1"/>
  <c r="M572" i="1"/>
  <c r="K588" i="1"/>
  <c r="M588" i="1"/>
  <c r="K620" i="1"/>
  <c r="M620" i="1"/>
  <c r="K652" i="1"/>
  <c r="M652" i="1"/>
  <c r="K201" i="1"/>
  <c r="M201" i="1"/>
  <c r="K233" i="1"/>
  <c r="M233" i="1"/>
  <c r="K265" i="1"/>
  <c r="M265" i="1"/>
  <c r="K297" i="1"/>
  <c r="M297" i="1"/>
  <c r="K329" i="1"/>
  <c r="M329" i="1"/>
  <c r="K361" i="1"/>
  <c r="M361" i="1"/>
  <c r="K393" i="1"/>
  <c r="M393" i="1"/>
  <c r="K425" i="1"/>
  <c r="M425" i="1"/>
  <c r="K457" i="1"/>
  <c r="M457" i="1"/>
  <c r="K489" i="1"/>
  <c r="M489" i="1"/>
  <c r="K521" i="1"/>
  <c r="M521" i="1"/>
  <c r="K553" i="1"/>
  <c r="M553" i="1"/>
  <c r="K617" i="1"/>
  <c r="M617" i="1"/>
  <c r="K703" i="1"/>
  <c r="M703" i="1"/>
  <c r="K722" i="1"/>
  <c r="M722" i="1"/>
  <c r="K786" i="1"/>
  <c r="M786" i="1"/>
  <c r="K850" i="1"/>
  <c r="M850" i="1"/>
  <c r="K914" i="1"/>
  <c r="M914" i="1"/>
  <c r="K930" i="1"/>
  <c r="M930" i="1"/>
  <c r="K994" i="1"/>
  <c r="M994" i="1"/>
  <c r="K1010" i="1"/>
  <c r="M1010" i="1"/>
  <c r="K1042" i="1"/>
  <c r="M1042" i="1"/>
  <c r="K1090" i="1"/>
  <c r="M1090" i="1"/>
  <c r="K1106" i="1"/>
  <c r="M1106" i="1"/>
  <c r="K1122" i="1"/>
  <c r="M1122" i="1"/>
  <c r="K1138" i="1"/>
  <c r="M1138" i="1"/>
  <c r="K1202" i="1"/>
  <c r="M1202" i="1"/>
  <c r="K1234" i="1"/>
  <c r="M1234" i="1"/>
  <c r="K1250" i="1"/>
  <c r="M1250" i="1"/>
  <c r="K1266" i="1"/>
  <c r="M1266" i="1"/>
  <c r="K1282" i="1"/>
  <c r="M1282" i="1"/>
  <c r="K1330" i="1"/>
  <c r="M1330" i="1"/>
  <c r="K759" i="1"/>
  <c r="M759" i="1"/>
  <c r="K823" i="1"/>
  <c r="M823" i="1"/>
  <c r="K887" i="1"/>
  <c r="M887" i="1"/>
  <c r="K951" i="1"/>
  <c r="M951" i="1"/>
  <c r="K1015" i="1"/>
  <c r="M1015" i="1"/>
  <c r="K1079" i="1"/>
  <c r="M1079" i="1"/>
  <c r="K1143" i="1"/>
  <c r="M1143" i="1"/>
  <c r="K1207" i="1"/>
  <c r="M1207" i="1"/>
  <c r="K1271" i="1"/>
  <c r="M1271" i="1"/>
  <c r="K1335" i="1"/>
  <c r="M1335" i="1"/>
  <c r="K720" i="1"/>
  <c r="M720" i="1"/>
  <c r="K784" i="1"/>
  <c r="M784" i="1"/>
  <c r="K848" i="1"/>
  <c r="M848" i="1"/>
  <c r="K912" i="1"/>
  <c r="M912" i="1"/>
  <c r="K976" i="1"/>
  <c r="M976" i="1"/>
  <c r="K1040" i="1"/>
  <c r="M1040" i="1"/>
  <c r="K1104" i="1"/>
  <c r="M1104" i="1"/>
  <c r="K1168" i="1"/>
  <c r="M1168" i="1"/>
  <c r="K1232" i="1"/>
  <c r="M1232" i="1"/>
  <c r="K1296" i="1"/>
  <c r="M1296" i="1"/>
  <c r="K729" i="1"/>
  <c r="M729" i="1"/>
  <c r="K793" i="1"/>
  <c r="M793" i="1"/>
  <c r="K857" i="1"/>
  <c r="M857" i="1"/>
  <c r="K921" i="1"/>
  <c r="M921" i="1"/>
  <c r="K985" i="1"/>
  <c r="M985" i="1"/>
  <c r="K1049" i="1"/>
  <c r="M1049" i="1"/>
  <c r="K1113" i="1"/>
  <c r="M1113" i="1"/>
  <c r="K1177" i="1"/>
  <c r="M1177" i="1"/>
  <c r="K1241" i="1"/>
  <c r="M1241" i="1"/>
  <c r="K1305" i="1"/>
  <c r="J99" i="1"/>
  <c r="L99" i="1"/>
  <c r="J29" i="1"/>
  <c r="L29" i="1"/>
  <c r="J157" i="1"/>
  <c r="L157" i="1"/>
  <c r="J95" i="1"/>
  <c r="L95" i="1"/>
  <c r="J33" i="1"/>
  <c r="L33" i="1"/>
  <c r="J161" i="1"/>
  <c r="L161" i="1"/>
  <c r="J50" i="1"/>
  <c r="L50" i="1"/>
  <c r="J114" i="1"/>
  <c r="L114" i="1"/>
  <c r="J146" i="1"/>
  <c r="L146" i="1"/>
  <c r="J178" i="1"/>
  <c r="L178" i="1"/>
  <c r="J242" i="1"/>
  <c r="L242" i="1"/>
  <c r="J274" i="1"/>
  <c r="L274" i="1"/>
  <c r="J322" i="1"/>
  <c r="L322" i="1"/>
  <c r="J370" i="1"/>
  <c r="J386" i="1"/>
  <c r="L386" i="1"/>
  <c r="J402" i="1"/>
  <c r="L402" i="1"/>
  <c r="J418" i="1"/>
  <c r="L418" i="1"/>
  <c r="J434" i="1"/>
  <c r="J450" i="1"/>
  <c r="L450" i="1"/>
  <c r="J466" i="1"/>
  <c r="L466" i="1"/>
  <c r="J482" i="1"/>
  <c r="L482" i="1"/>
  <c r="J498" i="1"/>
  <c r="J514" i="1"/>
  <c r="L514" i="1"/>
  <c r="J530" i="1"/>
  <c r="L530" i="1"/>
  <c r="J546" i="1"/>
  <c r="L546" i="1"/>
  <c r="J562" i="1"/>
  <c r="J578" i="1"/>
  <c r="L578" i="1"/>
  <c r="J594" i="1"/>
  <c r="L594" i="1"/>
  <c r="J610" i="1"/>
  <c r="L610" i="1"/>
  <c r="J626" i="1"/>
  <c r="J642" i="1"/>
  <c r="L642" i="1"/>
  <c r="J658" i="1"/>
  <c r="L658" i="1"/>
  <c r="J689" i="1"/>
  <c r="L689" i="1"/>
  <c r="J199" i="1"/>
  <c r="J215" i="1"/>
  <c r="L215" i="1"/>
  <c r="J231" i="1"/>
  <c r="L231" i="1"/>
  <c r="J247" i="1"/>
  <c r="L247" i="1"/>
  <c r="J263" i="1"/>
  <c r="J279" i="1"/>
  <c r="L279" i="1"/>
  <c r="J295" i="1"/>
  <c r="L295" i="1"/>
  <c r="J311" i="1"/>
  <c r="L311" i="1"/>
  <c r="J327" i="1"/>
  <c r="J343" i="1"/>
  <c r="L343" i="1"/>
  <c r="J359" i="1"/>
  <c r="L359" i="1"/>
  <c r="J375" i="1"/>
  <c r="L375" i="1"/>
  <c r="J407" i="1"/>
  <c r="L407" i="1"/>
  <c r="J423" i="1"/>
  <c r="L423" i="1"/>
  <c r="J439" i="1"/>
  <c r="L439" i="1"/>
  <c r="J471" i="1"/>
  <c r="L471" i="1"/>
  <c r="J487" i="1"/>
  <c r="L487" i="1"/>
  <c r="J503" i="1"/>
  <c r="L503" i="1"/>
  <c r="J535" i="1"/>
  <c r="L535" i="1"/>
  <c r="J551" i="1"/>
  <c r="L551" i="1"/>
  <c r="J567" i="1"/>
  <c r="L567" i="1"/>
  <c r="J599" i="1"/>
  <c r="L599" i="1"/>
  <c r="J615" i="1"/>
  <c r="L615" i="1"/>
  <c r="J631" i="1"/>
  <c r="L631" i="1"/>
  <c r="J667" i="1"/>
  <c r="L667" i="1"/>
  <c r="J699" i="1"/>
  <c r="L699" i="1"/>
  <c r="J16" i="1"/>
  <c r="J32" i="1"/>
  <c r="L32" i="1"/>
  <c r="J48" i="1"/>
  <c r="L48" i="1"/>
  <c r="J64" i="1"/>
  <c r="L64" i="1"/>
  <c r="J80" i="1"/>
  <c r="L80" i="1"/>
  <c r="J96" i="1"/>
  <c r="L96" i="1"/>
  <c r="J112" i="1"/>
  <c r="L112" i="1"/>
  <c r="L144" i="1"/>
  <c r="J160" i="1"/>
  <c r="L160" i="1"/>
  <c r="J176" i="1"/>
  <c r="L176" i="1"/>
  <c r="J192" i="1"/>
  <c r="L192" i="1"/>
  <c r="J208" i="1"/>
  <c r="L208" i="1"/>
  <c r="J224" i="1"/>
  <c r="L224" i="1"/>
  <c r="J240" i="1"/>
  <c r="L240" i="1"/>
  <c r="J256" i="1"/>
  <c r="L256" i="1"/>
  <c r="J272" i="1"/>
  <c r="L272" i="1"/>
  <c r="J304" i="1"/>
  <c r="L304" i="1"/>
  <c r="J35" i="1"/>
  <c r="L35" i="1"/>
  <c r="J163" i="1"/>
  <c r="L163" i="1"/>
  <c r="J93" i="1"/>
  <c r="L93" i="1"/>
  <c r="J31" i="1"/>
  <c r="L31" i="1"/>
  <c r="J159" i="1"/>
  <c r="L159" i="1"/>
  <c r="J97" i="1"/>
  <c r="L97" i="1"/>
  <c r="J193" i="1"/>
  <c r="L193" i="1"/>
  <c r="J34" i="1"/>
  <c r="L34" i="1"/>
  <c r="J82" i="1"/>
  <c r="L82" i="1"/>
  <c r="J162" i="1"/>
  <c r="L162" i="1"/>
  <c r="J210" i="1"/>
  <c r="L210" i="1"/>
  <c r="J258" i="1"/>
  <c r="L258" i="1"/>
  <c r="J306" i="1"/>
  <c r="L306" i="1"/>
  <c r="J354" i="1"/>
  <c r="L354" i="1"/>
  <c r="J43" i="1"/>
  <c r="L43" i="1"/>
  <c r="J75" i="1"/>
  <c r="L75" i="1"/>
  <c r="J107" i="1"/>
  <c r="L107" i="1"/>
  <c r="J139" i="1"/>
  <c r="L139" i="1"/>
  <c r="J171" i="1"/>
  <c r="L171" i="1"/>
  <c r="L5" i="1"/>
  <c r="J5" i="1"/>
  <c r="J37" i="1"/>
  <c r="L37" i="1"/>
  <c r="J69" i="1"/>
  <c r="L69" i="1"/>
  <c r="J101" i="1"/>
  <c r="L101" i="1"/>
  <c r="J133" i="1"/>
  <c r="L133" i="1"/>
  <c r="J165" i="1"/>
  <c r="L165" i="1"/>
  <c r="J7" i="1"/>
  <c r="L7" i="1"/>
  <c r="J39" i="1"/>
  <c r="L39" i="1"/>
  <c r="J71" i="1"/>
  <c r="L71" i="1"/>
  <c r="J103" i="1"/>
  <c r="L103" i="1"/>
  <c r="J135" i="1"/>
  <c r="L135" i="1"/>
  <c r="J167" i="1"/>
  <c r="L167" i="1"/>
  <c r="J9" i="1"/>
  <c r="L9" i="1"/>
  <c r="J41" i="1"/>
  <c r="L41" i="1"/>
  <c r="J73" i="1"/>
  <c r="L73" i="1"/>
  <c r="J105" i="1"/>
  <c r="L105" i="1"/>
  <c r="J137" i="1"/>
  <c r="L137" i="1"/>
  <c r="J169" i="1"/>
  <c r="L169" i="1"/>
  <c r="J6" i="1"/>
  <c r="L6" i="1"/>
  <c r="J22" i="1"/>
  <c r="L22" i="1"/>
  <c r="J38" i="1"/>
  <c r="L38" i="1"/>
  <c r="J54" i="1"/>
  <c r="L54" i="1"/>
  <c r="J70" i="1"/>
  <c r="L70" i="1"/>
  <c r="J86" i="1"/>
  <c r="L86" i="1"/>
  <c r="J102" i="1"/>
  <c r="L102" i="1"/>
  <c r="J118" i="1"/>
  <c r="L118" i="1"/>
  <c r="J134" i="1"/>
  <c r="L134" i="1"/>
  <c r="J150" i="1"/>
  <c r="L150" i="1"/>
  <c r="J166" i="1"/>
  <c r="L166" i="1"/>
  <c r="J182" i="1"/>
  <c r="L182" i="1"/>
  <c r="J198" i="1"/>
  <c r="L198" i="1"/>
  <c r="J214" i="1"/>
  <c r="L214" i="1"/>
  <c r="J230" i="1"/>
  <c r="L230" i="1"/>
  <c r="J246" i="1"/>
  <c r="L246" i="1"/>
  <c r="J262" i="1"/>
  <c r="L262" i="1"/>
  <c r="J278" i="1"/>
  <c r="L278" i="1"/>
  <c r="J294" i="1"/>
  <c r="L294" i="1"/>
  <c r="J310" i="1"/>
  <c r="L310" i="1"/>
  <c r="J326" i="1"/>
  <c r="L326" i="1"/>
  <c r="J342" i="1"/>
  <c r="L342" i="1"/>
  <c r="J358" i="1"/>
  <c r="L358" i="1"/>
  <c r="J374" i="1"/>
  <c r="L374" i="1"/>
  <c r="J390" i="1"/>
  <c r="L390" i="1"/>
  <c r="J406" i="1"/>
  <c r="L406" i="1"/>
  <c r="J422" i="1"/>
  <c r="L422" i="1"/>
  <c r="J438" i="1"/>
  <c r="L438" i="1"/>
  <c r="J454" i="1"/>
  <c r="L454" i="1"/>
  <c r="J470" i="1"/>
  <c r="L470" i="1"/>
  <c r="J486" i="1"/>
  <c r="L486" i="1"/>
  <c r="J502" i="1"/>
  <c r="L502" i="1"/>
  <c r="J518" i="1"/>
  <c r="L518" i="1"/>
  <c r="J534" i="1"/>
  <c r="L534" i="1"/>
  <c r="J550" i="1"/>
  <c r="L550" i="1"/>
  <c r="J566" i="1"/>
  <c r="L566" i="1"/>
  <c r="J582" i="1"/>
  <c r="L582" i="1"/>
  <c r="J598" i="1"/>
  <c r="L598" i="1"/>
  <c r="J614" i="1"/>
  <c r="L614" i="1"/>
  <c r="J630" i="1"/>
  <c r="L630" i="1"/>
  <c r="J646" i="1"/>
  <c r="L646" i="1"/>
  <c r="J665" i="1"/>
  <c r="L665" i="1"/>
  <c r="J697" i="1"/>
  <c r="L697" i="1"/>
  <c r="J203" i="1"/>
  <c r="L203" i="1"/>
  <c r="J219" i="1"/>
  <c r="L219" i="1"/>
  <c r="J235" i="1"/>
  <c r="L235" i="1"/>
  <c r="J251" i="1"/>
  <c r="L251" i="1"/>
  <c r="J67" i="1"/>
  <c r="L67" i="1"/>
  <c r="J197" i="1"/>
  <c r="L197" i="1"/>
  <c r="J125" i="1"/>
  <c r="L125" i="1"/>
  <c r="J63" i="1"/>
  <c r="L63" i="1"/>
  <c r="J191" i="1"/>
  <c r="L191" i="1"/>
  <c r="J129" i="1"/>
  <c r="L129" i="1"/>
  <c r="J18" i="1"/>
  <c r="L18" i="1"/>
  <c r="J66" i="1"/>
  <c r="L66" i="1"/>
  <c r="J98" i="1"/>
  <c r="L98" i="1"/>
  <c r="J130" i="1"/>
  <c r="L130" i="1"/>
  <c r="J194" i="1"/>
  <c r="L194" i="1"/>
  <c r="J226" i="1"/>
  <c r="L226" i="1"/>
  <c r="J290" i="1"/>
  <c r="L290" i="1"/>
  <c r="J338" i="1"/>
  <c r="L338" i="1"/>
  <c r="J11" i="1"/>
  <c r="L11" i="1"/>
  <c r="J19" i="1"/>
  <c r="L19" i="1"/>
  <c r="J51" i="1"/>
  <c r="L51" i="1"/>
  <c r="J83" i="1"/>
  <c r="L83" i="1"/>
  <c r="J115" i="1"/>
  <c r="L115" i="1"/>
  <c r="J147" i="1"/>
  <c r="L147" i="1"/>
  <c r="J179" i="1"/>
  <c r="L179" i="1"/>
  <c r="J13" i="1"/>
  <c r="L13" i="1"/>
  <c r="J45" i="1"/>
  <c r="L45" i="1"/>
  <c r="J77" i="1"/>
  <c r="L77" i="1"/>
  <c r="J109" i="1"/>
  <c r="L109" i="1"/>
  <c r="J173" i="1"/>
  <c r="L173" i="1"/>
  <c r="J15" i="1"/>
  <c r="L15" i="1"/>
  <c r="J47" i="1"/>
  <c r="L47" i="1"/>
  <c r="J111" i="1"/>
  <c r="L111" i="1"/>
  <c r="J143" i="1"/>
  <c r="L143" i="1"/>
  <c r="J175" i="1"/>
  <c r="L175" i="1"/>
  <c r="J49" i="1"/>
  <c r="L49" i="1"/>
  <c r="J81" i="1"/>
  <c r="L81" i="1"/>
  <c r="J113" i="1"/>
  <c r="L113" i="1"/>
  <c r="J177" i="1"/>
  <c r="L177" i="1"/>
  <c r="J10" i="1"/>
  <c r="L10" i="1"/>
  <c r="J26" i="1"/>
  <c r="L26" i="1"/>
  <c r="J58" i="1"/>
  <c r="L58" i="1"/>
  <c r="J74" i="1"/>
  <c r="L74" i="1"/>
  <c r="J90" i="1"/>
  <c r="L90" i="1"/>
  <c r="J122" i="1"/>
  <c r="L122" i="1"/>
  <c r="J138" i="1"/>
  <c r="L138" i="1"/>
  <c r="J154" i="1"/>
  <c r="L154" i="1"/>
  <c r="J186" i="1"/>
  <c r="L186" i="1"/>
  <c r="J202" i="1"/>
  <c r="L202" i="1"/>
  <c r="J218" i="1"/>
  <c r="L218" i="1"/>
  <c r="J250" i="1"/>
  <c r="L250" i="1"/>
  <c r="J266" i="1"/>
  <c r="L266" i="1"/>
  <c r="J282" i="1"/>
  <c r="L282" i="1"/>
  <c r="J314" i="1"/>
  <c r="L314" i="1"/>
  <c r="J330" i="1"/>
  <c r="L330" i="1"/>
  <c r="J346" i="1"/>
  <c r="L346" i="1"/>
  <c r="J378" i="1"/>
  <c r="L378" i="1"/>
  <c r="J394" i="1"/>
  <c r="L394" i="1"/>
  <c r="J410" i="1"/>
  <c r="L410" i="1"/>
  <c r="J442" i="1"/>
  <c r="L442" i="1"/>
  <c r="J458" i="1"/>
  <c r="L458" i="1"/>
  <c r="J474" i="1"/>
  <c r="L474" i="1"/>
  <c r="J506" i="1"/>
  <c r="L506" i="1"/>
  <c r="J522" i="1"/>
  <c r="L522" i="1"/>
  <c r="J538" i="1"/>
  <c r="L538" i="1"/>
  <c r="J570" i="1"/>
  <c r="L570" i="1"/>
  <c r="J586" i="1"/>
  <c r="L586" i="1"/>
  <c r="J602" i="1"/>
  <c r="L602" i="1"/>
  <c r="J634" i="1"/>
  <c r="L634" i="1"/>
  <c r="J650" i="1"/>
  <c r="L650" i="1"/>
  <c r="J673" i="1"/>
  <c r="L673" i="1"/>
  <c r="J207" i="1"/>
  <c r="L207" i="1"/>
  <c r="J223" i="1"/>
  <c r="L223" i="1"/>
  <c r="J239" i="1"/>
  <c r="L239" i="1"/>
  <c r="J131" i="1"/>
  <c r="L131" i="1"/>
  <c r="J61" i="1"/>
  <c r="L61" i="1"/>
  <c r="J189" i="1"/>
  <c r="L189" i="1"/>
  <c r="J127" i="1"/>
  <c r="L127" i="1"/>
  <c r="J65" i="1"/>
  <c r="L65" i="1"/>
  <c r="J27" i="1"/>
  <c r="L27" i="1"/>
  <c r="J59" i="1"/>
  <c r="L59" i="1"/>
  <c r="J91" i="1"/>
  <c r="L91" i="1"/>
  <c r="J123" i="1"/>
  <c r="L123" i="1"/>
  <c r="J155" i="1"/>
  <c r="L155" i="1"/>
  <c r="J187" i="1"/>
  <c r="L187" i="1"/>
  <c r="J21" i="1"/>
  <c r="L21" i="1"/>
  <c r="J53" i="1"/>
  <c r="L53" i="1"/>
  <c r="J85" i="1"/>
  <c r="L85" i="1"/>
  <c r="J117" i="1"/>
  <c r="L117" i="1"/>
  <c r="J149" i="1"/>
  <c r="L149" i="1"/>
  <c r="J181" i="1"/>
  <c r="L181" i="1"/>
  <c r="J23" i="1"/>
  <c r="L23" i="1"/>
  <c r="J55" i="1"/>
  <c r="L55" i="1"/>
  <c r="J87" i="1"/>
  <c r="L87" i="1"/>
  <c r="J119" i="1"/>
  <c r="L119" i="1"/>
  <c r="J151" i="1"/>
  <c r="L151" i="1"/>
  <c r="J183" i="1"/>
  <c r="L183" i="1"/>
  <c r="J25" i="1"/>
  <c r="L25" i="1"/>
  <c r="J57" i="1"/>
  <c r="L57" i="1"/>
  <c r="J89" i="1"/>
  <c r="L89" i="1"/>
  <c r="J121" i="1"/>
  <c r="L121" i="1"/>
  <c r="J153" i="1"/>
  <c r="L153" i="1"/>
  <c r="J185" i="1"/>
  <c r="L185" i="1"/>
  <c r="J14" i="1"/>
  <c r="L14" i="1"/>
  <c r="J30" i="1"/>
  <c r="L30" i="1"/>
  <c r="J46" i="1"/>
  <c r="L46" i="1"/>
  <c r="J62" i="1"/>
  <c r="L62" i="1"/>
  <c r="J78" i="1"/>
  <c r="L78" i="1"/>
  <c r="J94" i="1"/>
  <c r="L94" i="1"/>
  <c r="J110" i="1"/>
  <c r="L110" i="1"/>
  <c r="J126" i="1"/>
  <c r="L126" i="1"/>
  <c r="J142" i="1"/>
  <c r="L142" i="1"/>
  <c r="J158" i="1"/>
  <c r="L158" i="1"/>
  <c r="J174" i="1"/>
  <c r="L174" i="1"/>
  <c r="J190" i="1"/>
  <c r="L190" i="1"/>
  <c r="J206" i="1"/>
  <c r="L206" i="1"/>
  <c r="J222" i="1"/>
  <c r="L222" i="1"/>
  <c r="J238" i="1"/>
  <c r="L238" i="1"/>
  <c r="J254" i="1"/>
  <c r="L254" i="1"/>
  <c r="J270" i="1"/>
  <c r="L270" i="1"/>
  <c r="J286" i="1"/>
  <c r="L286" i="1"/>
  <c r="J302" i="1"/>
  <c r="L302" i="1"/>
  <c r="J318" i="1"/>
  <c r="L318" i="1"/>
  <c r="J334" i="1"/>
  <c r="L334" i="1"/>
  <c r="J350" i="1"/>
  <c r="L350" i="1"/>
  <c r="J366" i="1"/>
  <c r="L366" i="1"/>
  <c r="J382" i="1"/>
  <c r="L382" i="1"/>
  <c r="J398" i="1"/>
  <c r="L398" i="1"/>
  <c r="J414" i="1"/>
  <c r="L414" i="1"/>
  <c r="J430" i="1"/>
  <c r="L430" i="1"/>
  <c r="J446" i="1"/>
  <c r="L446" i="1"/>
  <c r="J462" i="1"/>
  <c r="L462" i="1"/>
  <c r="J478" i="1"/>
  <c r="L478" i="1"/>
  <c r="J494" i="1"/>
  <c r="L494" i="1"/>
  <c r="J510" i="1"/>
  <c r="L510" i="1"/>
  <c r="J526" i="1"/>
  <c r="L526" i="1"/>
  <c r="J542" i="1"/>
  <c r="L542" i="1"/>
  <c r="J558" i="1"/>
  <c r="L558" i="1"/>
  <c r="J574" i="1"/>
  <c r="L574" i="1"/>
  <c r="J590" i="1"/>
  <c r="L590" i="1"/>
  <c r="J606" i="1"/>
  <c r="L606" i="1"/>
  <c r="J622" i="1"/>
  <c r="L622" i="1"/>
  <c r="J638" i="1"/>
  <c r="L638" i="1"/>
  <c r="J654" i="1"/>
  <c r="L654" i="1"/>
  <c r="J681" i="1"/>
  <c r="L681" i="1"/>
  <c r="J195" i="1"/>
  <c r="L195" i="1"/>
  <c r="J211" i="1"/>
  <c r="L211" i="1"/>
  <c r="J227" i="1"/>
  <c r="L227" i="1"/>
  <c r="J243" i="1"/>
  <c r="L243" i="1"/>
  <c r="J259" i="1"/>
  <c r="L259" i="1"/>
  <c r="J275" i="1"/>
  <c r="L275" i="1"/>
  <c r="J291" i="1"/>
  <c r="L291" i="1"/>
  <c r="J307" i="1"/>
  <c r="L307" i="1"/>
  <c r="J323" i="1"/>
  <c r="L323" i="1"/>
  <c r="J339" i="1"/>
  <c r="L339" i="1"/>
  <c r="J355" i="1"/>
  <c r="L355" i="1"/>
  <c r="J371" i="1"/>
  <c r="L371" i="1"/>
  <c r="J387" i="1"/>
  <c r="L387" i="1"/>
  <c r="J403" i="1"/>
  <c r="L403" i="1"/>
  <c r="J352" i="1"/>
  <c r="L352" i="1"/>
  <c r="J368" i="1"/>
  <c r="L368" i="1"/>
  <c r="J384" i="1"/>
  <c r="L384" i="1"/>
  <c r="J400" i="1"/>
  <c r="L400" i="1"/>
  <c r="L448" i="1"/>
  <c r="J464" i="1"/>
  <c r="L464" i="1"/>
  <c r="J480" i="1"/>
  <c r="L480" i="1"/>
  <c r="J496" i="1"/>
  <c r="L496" i="1"/>
  <c r="J512" i="1"/>
  <c r="L512" i="1"/>
  <c r="J528" i="1"/>
  <c r="L528" i="1"/>
  <c r="L544" i="1"/>
  <c r="J560" i="1"/>
  <c r="L560" i="1"/>
  <c r="J608" i="1"/>
  <c r="L608" i="1"/>
  <c r="J624" i="1"/>
  <c r="L624" i="1"/>
  <c r="J640" i="1"/>
  <c r="J685" i="1"/>
  <c r="L685" i="1"/>
  <c r="J205" i="1"/>
  <c r="L205" i="1"/>
  <c r="J253" i="1"/>
  <c r="L253" i="1"/>
  <c r="J269" i="1"/>
  <c r="L269" i="1"/>
  <c r="J285" i="1"/>
  <c r="J317" i="1"/>
  <c r="L317" i="1"/>
  <c r="J333" i="1"/>
  <c r="L333" i="1"/>
  <c r="J381" i="1"/>
  <c r="L381" i="1"/>
  <c r="J397" i="1"/>
  <c r="L397" i="1"/>
  <c r="J413" i="1"/>
  <c r="J445" i="1"/>
  <c r="L445" i="1"/>
  <c r="J461" i="1"/>
  <c r="L461" i="1"/>
  <c r="J509" i="1"/>
  <c r="L509" i="1"/>
  <c r="J525" i="1"/>
  <c r="L525" i="1"/>
  <c r="J541" i="1"/>
  <c r="J589" i="1"/>
  <c r="L589" i="1"/>
  <c r="J605" i="1"/>
  <c r="L605" i="1"/>
  <c r="J637" i="1"/>
  <c r="L637" i="1"/>
  <c r="J653" i="1"/>
  <c r="L653" i="1"/>
  <c r="J662" i="1"/>
  <c r="L662" i="1"/>
  <c r="J694" i="1"/>
  <c r="L694" i="1"/>
  <c r="J710" i="1"/>
  <c r="L710" i="1"/>
  <c r="J726" i="1"/>
  <c r="L726" i="1"/>
  <c r="J742" i="1"/>
  <c r="L742" i="1"/>
  <c r="J790" i="1"/>
  <c r="J822" i="1"/>
  <c r="L822" i="1"/>
  <c r="J838" i="1"/>
  <c r="L838" i="1"/>
  <c r="J870" i="1"/>
  <c r="L870" i="1"/>
  <c r="J886" i="1"/>
  <c r="L886" i="1"/>
  <c r="J918" i="1"/>
  <c r="L918" i="1"/>
  <c r="L934" i="1"/>
  <c r="J966" i="1"/>
  <c r="L966" i="1"/>
  <c r="J1030" i="1"/>
  <c r="L1030" i="1"/>
  <c r="L1062" i="1"/>
  <c r="J1078" i="1"/>
  <c r="L1078" i="1"/>
  <c r="J1110" i="1"/>
  <c r="L1110" i="1"/>
  <c r="J1142" i="1"/>
  <c r="L1142" i="1"/>
  <c r="J1158" i="1"/>
  <c r="L1158" i="1"/>
  <c r="J1190" i="1"/>
  <c r="L1190" i="1"/>
  <c r="L1206" i="1"/>
  <c r="J1222" i="1"/>
  <c r="L1222" i="1"/>
  <c r="J1254" i="1"/>
  <c r="L1254" i="1"/>
  <c r="J1270" i="1"/>
  <c r="L1270" i="1"/>
  <c r="J715" i="1"/>
  <c r="L715" i="1"/>
  <c r="J747" i="1"/>
  <c r="L747" i="1"/>
  <c r="J763" i="1"/>
  <c r="L763" i="1"/>
  <c r="J779" i="1"/>
  <c r="L779" i="1"/>
  <c r="J795" i="1"/>
  <c r="L795" i="1"/>
  <c r="J859" i="1"/>
  <c r="L859" i="1"/>
  <c r="J875" i="1"/>
  <c r="J891" i="1"/>
  <c r="L891" i="1"/>
  <c r="J939" i="1"/>
  <c r="L939" i="1"/>
  <c r="J955" i="1"/>
  <c r="L955" i="1"/>
  <c r="J971" i="1"/>
  <c r="L971" i="1"/>
  <c r="J1035" i="1"/>
  <c r="L1035" i="1"/>
  <c r="J1099" i="1"/>
  <c r="L1099" i="1"/>
  <c r="J1115" i="1"/>
  <c r="L1115" i="1"/>
  <c r="J1131" i="1"/>
  <c r="L1131" i="1"/>
  <c r="J1163" i="1"/>
  <c r="L1163" i="1"/>
  <c r="J1179" i="1"/>
  <c r="L1179" i="1"/>
  <c r="J1195" i="1"/>
  <c r="L1195" i="1"/>
  <c r="J1243" i="1"/>
  <c r="L1243" i="1"/>
  <c r="J1291" i="1"/>
  <c r="L1291" i="1"/>
  <c r="J1307" i="1"/>
  <c r="L1307" i="1"/>
  <c r="L1323" i="1"/>
  <c r="J676" i="1"/>
  <c r="L676" i="1"/>
  <c r="J692" i="1"/>
  <c r="L692" i="1"/>
  <c r="J708" i="1"/>
  <c r="L708" i="1"/>
  <c r="J740" i="1"/>
  <c r="L740" i="1"/>
  <c r="J756" i="1"/>
  <c r="L756" i="1"/>
  <c r="J772" i="1"/>
  <c r="L772" i="1"/>
  <c r="L836" i="1"/>
  <c r="J900" i="1"/>
  <c r="L900" i="1"/>
  <c r="J964" i="1"/>
  <c r="L964" i="1"/>
  <c r="L1028" i="1"/>
  <c r="J1156" i="1"/>
  <c r="L1220" i="1"/>
  <c r="J1284" i="1"/>
  <c r="J781" i="1"/>
  <c r="L845" i="1"/>
  <c r="J973" i="1"/>
  <c r="J1101" i="1"/>
  <c r="L1165" i="1"/>
  <c r="J1229" i="1"/>
  <c r="L267" i="1"/>
  <c r="J283" i="1"/>
  <c r="L283" i="1"/>
  <c r="J299" i="1"/>
  <c r="L299" i="1"/>
  <c r="J315" i="1"/>
  <c r="L315" i="1"/>
  <c r="L331" i="1"/>
  <c r="J347" i="1"/>
  <c r="L347" i="1"/>
  <c r="J363" i="1"/>
  <c r="L363" i="1"/>
  <c r="J379" i="1"/>
  <c r="L379" i="1"/>
  <c r="J395" i="1"/>
  <c r="L395" i="1"/>
  <c r="J411" i="1"/>
  <c r="L411" i="1"/>
  <c r="J427" i="1"/>
  <c r="L427" i="1"/>
  <c r="J443" i="1"/>
  <c r="L443" i="1"/>
  <c r="L459" i="1"/>
  <c r="J475" i="1"/>
  <c r="L475" i="1"/>
  <c r="J491" i="1"/>
  <c r="L491" i="1"/>
  <c r="J507" i="1"/>
  <c r="L507" i="1"/>
  <c r="J523" i="1"/>
  <c r="L523" i="1"/>
  <c r="J539" i="1"/>
  <c r="L539" i="1"/>
  <c r="J571" i="1"/>
  <c r="L571" i="1"/>
  <c r="J587" i="1"/>
  <c r="L587" i="1"/>
  <c r="J603" i="1"/>
  <c r="L603" i="1"/>
  <c r="J635" i="1"/>
  <c r="L635" i="1"/>
  <c r="J651" i="1"/>
  <c r="L651" i="1"/>
  <c r="J675" i="1"/>
  <c r="L675" i="1"/>
  <c r="J36" i="1"/>
  <c r="L36" i="1"/>
  <c r="J52" i="1"/>
  <c r="L52" i="1"/>
  <c r="J68" i="1"/>
  <c r="L68" i="1"/>
  <c r="L84" i="1"/>
  <c r="J100" i="1"/>
  <c r="L100" i="1"/>
  <c r="J116" i="1"/>
  <c r="L116" i="1"/>
  <c r="J132" i="1"/>
  <c r="L132" i="1"/>
  <c r="J164" i="1"/>
  <c r="L164" i="1"/>
  <c r="J180" i="1"/>
  <c r="L180" i="1"/>
  <c r="J196" i="1"/>
  <c r="L196" i="1"/>
  <c r="J228" i="1"/>
  <c r="L228" i="1"/>
  <c r="J244" i="1"/>
  <c r="L244" i="1"/>
  <c r="J276" i="1"/>
  <c r="L276" i="1"/>
  <c r="J308" i="1"/>
  <c r="L308" i="1"/>
  <c r="J340" i="1"/>
  <c r="L340" i="1"/>
  <c r="J372" i="1"/>
  <c r="L372" i="1"/>
  <c r="J404" i="1"/>
  <c r="L404" i="1"/>
  <c r="J436" i="1"/>
  <c r="L436" i="1"/>
  <c r="J468" i="1"/>
  <c r="L468" i="1"/>
  <c r="J500" i="1"/>
  <c r="L500" i="1"/>
  <c r="J532" i="1"/>
  <c r="L532" i="1"/>
  <c r="J564" i="1"/>
  <c r="L564" i="1"/>
  <c r="J596" i="1"/>
  <c r="L596" i="1"/>
  <c r="J628" i="1"/>
  <c r="L628" i="1"/>
  <c r="J661" i="1"/>
  <c r="L661" i="1"/>
  <c r="J209" i="1"/>
  <c r="L209" i="1"/>
  <c r="J241" i="1"/>
  <c r="L241" i="1"/>
  <c r="J273" i="1"/>
  <c r="L273" i="1"/>
  <c r="J305" i="1"/>
  <c r="L305" i="1"/>
  <c r="J337" i="1"/>
  <c r="L337" i="1"/>
  <c r="J369" i="1"/>
  <c r="L369" i="1"/>
  <c r="J401" i="1"/>
  <c r="L401" i="1"/>
  <c r="J433" i="1"/>
  <c r="L433" i="1"/>
  <c r="J465" i="1"/>
  <c r="L465" i="1"/>
  <c r="L481" i="1"/>
  <c r="J497" i="1"/>
  <c r="L497" i="1"/>
  <c r="J529" i="1"/>
  <c r="L529" i="1"/>
  <c r="J561" i="1"/>
  <c r="L561" i="1"/>
  <c r="J577" i="1"/>
  <c r="L577" i="1"/>
  <c r="J593" i="1"/>
  <c r="L593" i="1"/>
  <c r="L641" i="1"/>
  <c r="J687" i="1"/>
  <c r="L687" i="1"/>
  <c r="J666" i="1"/>
  <c r="L666" i="1"/>
  <c r="J698" i="1"/>
  <c r="L698" i="1"/>
  <c r="J714" i="1"/>
  <c r="L714" i="1"/>
  <c r="J746" i="1"/>
  <c r="L746" i="1"/>
  <c r="J778" i="1"/>
  <c r="L778" i="1"/>
  <c r="J794" i="1"/>
  <c r="L794" i="1"/>
  <c r="J810" i="1"/>
  <c r="L810" i="1"/>
  <c r="J826" i="1"/>
  <c r="L826" i="1"/>
  <c r="J922" i="1"/>
  <c r="L922" i="1"/>
  <c r="L1114" i="1"/>
  <c r="L1306" i="1"/>
  <c r="J271" i="1"/>
  <c r="L271" i="1"/>
  <c r="J287" i="1"/>
  <c r="L287" i="1"/>
  <c r="J303" i="1"/>
  <c r="L303" i="1"/>
  <c r="J319" i="1"/>
  <c r="J335" i="1"/>
  <c r="L335" i="1"/>
  <c r="J351" i="1"/>
  <c r="L351" i="1"/>
  <c r="J367" i="1"/>
  <c r="L367" i="1"/>
  <c r="J383" i="1"/>
  <c r="L383" i="1"/>
  <c r="J399" i="1"/>
  <c r="L399" i="1"/>
  <c r="J415" i="1"/>
  <c r="L415" i="1"/>
  <c r="J431" i="1"/>
  <c r="J447" i="1"/>
  <c r="L447" i="1"/>
  <c r="J463" i="1"/>
  <c r="L463" i="1"/>
  <c r="J479" i="1"/>
  <c r="L479" i="1"/>
  <c r="J495" i="1"/>
  <c r="L495" i="1"/>
  <c r="J511" i="1"/>
  <c r="L511" i="1"/>
  <c r="J527" i="1"/>
  <c r="L527" i="1"/>
  <c r="J543" i="1"/>
  <c r="L543" i="1"/>
  <c r="J559" i="1"/>
  <c r="L559" i="1"/>
  <c r="J575" i="1"/>
  <c r="L575" i="1"/>
  <c r="J607" i="1"/>
  <c r="L607" i="1"/>
  <c r="J623" i="1"/>
  <c r="J639" i="1"/>
  <c r="L639" i="1"/>
  <c r="J655" i="1"/>
  <c r="L655" i="1"/>
  <c r="J683" i="1"/>
  <c r="L683" i="1"/>
  <c r="J8" i="1"/>
  <c r="L8" i="1"/>
  <c r="J24" i="1"/>
  <c r="L24" i="1"/>
  <c r="J40" i="1"/>
  <c r="L40" i="1"/>
  <c r="J72" i="1"/>
  <c r="L72" i="1"/>
  <c r="J88" i="1"/>
  <c r="L88" i="1"/>
  <c r="J104" i="1"/>
  <c r="L104" i="1"/>
  <c r="J120" i="1"/>
  <c r="L120" i="1"/>
  <c r="J136" i="1"/>
  <c r="L136" i="1"/>
  <c r="J152" i="1"/>
  <c r="L152" i="1"/>
  <c r="J168" i="1"/>
  <c r="L168" i="1"/>
  <c r="J200" i="1"/>
  <c r="L200" i="1"/>
  <c r="J216" i="1"/>
  <c r="L216" i="1"/>
  <c r="J232" i="1"/>
  <c r="L232" i="1"/>
  <c r="J248" i="1"/>
  <c r="L248" i="1"/>
  <c r="J264" i="1"/>
  <c r="J296" i="1"/>
  <c r="L296" i="1"/>
  <c r="J312" i="1"/>
  <c r="L312" i="1"/>
  <c r="J328" i="1"/>
  <c r="L328" i="1"/>
  <c r="J344" i="1"/>
  <c r="L344" i="1"/>
  <c r="J360" i="1"/>
  <c r="J376" i="1"/>
  <c r="J392" i="1"/>
  <c r="L392" i="1"/>
  <c r="J424" i="1"/>
  <c r="L424" i="1"/>
  <c r="J440" i="1"/>
  <c r="L440" i="1"/>
  <c r="L456" i="1"/>
  <c r="J472" i="1"/>
  <c r="L472" i="1"/>
  <c r="J488" i="1"/>
  <c r="L488" i="1"/>
  <c r="J504" i="1"/>
  <c r="J520" i="1"/>
  <c r="L520" i="1"/>
  <c r="J536" i="1"/>
  <c r="J552" i="1"/>
  <c r="L552" i="1"/>
  <c r="J568" i="1"/>
  <c r="L568" i="1"/>
  <c r="J584" i="1"/>
  <c r="L584" i="1"/>
  <c r="J600" i="1"/>
  <c r="L600" i="1"/>
  <c r="L616" i="1"/>
  <c r="J632" i="1"/>
  <c r="L632" i="1"/>
  <c r="L648" i="1"/>
  <c r="J669" i="1"/>
  <c r="L669" i="1"/>
  <c r="J701" i="1"/>
  <c r="L701" i="1"/>
  <c r="J213" i="1"/>
  <c r="L213" i="1"/>
  <c r="J229" i="1"/>
  <c r="L229" i="1"/>
  <c r="J245" i="1"/>
  <c r="J261" i="1"/>
  <c r="L261" i="1"/>
  <c r="J277" i="1"/>
  <c r="L277" i="1"/>
  <c r="J293" i="1"/>
  <c r="L293" i="1"/>
  <c r="J309" i="1"/>
  <c r="L309" i="1"/>
  <c r="J325" i="1"/>
  <c r="L325" i="1"/>
  <c r="J341" i="1"/>
  <c r="L341" i="1"/>
  <c r="J357" i="1"/>
  <c r="L357" i="1"/>
  <c r="J373" i="1"/>
  <c r="L373" i="1"/>
  <c r="J405" i="1"/>
  <c r="L405" i="1"/>
  <c r="J437" i="1"/>
  <c r="L437" i="1"/>
  <c r="J453" i="1"/>
  <c r="L453" i="1"/>
  <c r="J469" i="1"/>
  <c r="J485" i="1"/>
  <c r="L485" i="1"/>
  <c r="J501" i="1"/>
  <c r="L501" i="1"/>
  <c r="J517" i="1"/>
  <c r="L517" i="1"/>
  <c r="J533" i="1"/>
  <c r="L549" i="1"/>
  <c r="J565" i="1"/>
  <c r="L565" i="1"/>
  <c r="J597" i="1"/>
  <c r="L597" i="1"/>
  <c r="J629" i="1"/>
  <c r="L629" i="1"/>
  <c r="J645" i="1"/>
  <c r="L645" i="1"/>
  <c r="J663" i="1"/>
  <c r="L663" i="1"/>
  <c r="J695" i="1"/>
  <c r="L695" i="1"/>
  <c r="L670" i="1"/>
  <c r="J702" i="1"/>
  <c r="J734" i="1"/>
  <c r="L734" i="1"/>
  <c r="J750" i="1"/>
  <c r="L750" i="1"/>
  <c r="J782" i="1"/>
  <c r="L782" i="1"/>
  <c r="J798" i="1"/>
  <c r="L798" i="1"/>
  <c r="J830" i="1"/>
  <c r="L830" i="1"/>
  <c r="L846" i="1"/>
  <c r="J862" i="1"/>
  <c r="L862" i="1"/>
  <c r="J878" i="1"/>
  <c r="L878" i="1"/>
  <c r="J894" i="1"/>
  <c r="L894" i="1"/>
  <c r="J910" i="1"/>
  <c r="L910" i="1"/>
  <c r="J926" i="1"/>
  <c r="L926" i="1"/>
  <c r="J974" i="1"/>
  <c r="L974" i="1"/>
  <c r="J990" i="1"/>
  <c r="L990" i="1"/>
  <c r="J1006" i="1"/>
  <c r="L1006" i="1"/>
  <c r="J1038" i="1"/>
  <c r="L1038" i="1"/>
  <c r="J1054" i="1"/>
  <c r="J1086" i="1"/>
  <c r="L1086" i="1"/>
  <c r="J1102" i="1"/>
  <c r="L1102" i="1"/>
  <c r="J1150" i="1"/>
  <c r="L1150" i="1"/>
  <c r="L1166" i="1"/>
  <c r="J1198" i="1"/>
  <c r="L1198" i="1"/>
  <c r="J1214" i="1"/>
  <c r="L1214" i="1"/>
  <c r="J1294" i="1"/>
  <c r="J1326" i="1"/>
  <c r="L1326" i="1"/>
  <c r="L707" i="1"/>
  <c r="J723" i="1"/>
  <c r="L723" i="1"/>
  <c r="J771" i="1"/>
  <c r="L771" i="1"/>
  <c r="J787" i="1"/>
  <c r="L787" i="1"/>
  <c r="J851" i="1"/>
  <c r="L851" i="1"/>
  <c r="J883" i="1"/>
  <c r="L883" i="1"/>
  <c r="J899" i="1"/>
  <c r="L899" i="1"/>
  <c r="J915" i="1"/>
  <c r="L915" i="1"/>
  <c r="J947" i="1"/>
  <c r="L947" i="1"/>
  <c r="J963" i="1"/>
  <c r="L963" i="1"/>
  <c r="L979" i="1"/>
  <c r="J1027" i="1"/>
  <c r="L1027" i="1"/>
  <c r="J1043" i="1"/>
  <c r="L1043" i="1"/>
  <c r="J1075" i="1"/>
  <c r="L1075" i="1"/>
  <c r="L1139" i="1"/>
  <c r="J1155" i="1"/>
  <c r="L1155" i="1"/>
  <c r="J1171" i="1"/>
  <c r="L1171" i="1"/>
  <c r="J1203" i="1"/>
  <c r="L1203" i="1"/>
  <c r="J1283" i="1"/>
  <c r="L1283" i="1"/>
  <c r="J1299" i="1"/>
  <c r="L1299" i="1"/>
  <c r="J1331" i="1"/>
  <c r="L1331" i="1"/>
  <c r="L684" i="1"/>
  <c r="J732" i="1"/>
  <c r="L732" i="1"/>
  <c r="J748" i="1"/>
  <c r="L748" i="1"/>
  <c r="J780" i="1"/>
  <c r="L780" i="1"/>
  <c r="J796" i="1"/>
  <c r="J828" i="1"/>
  <c r="L828" i="1"/>
  <c r="J908" i="1"/>
  <c r="L908" i="1"/>
  <c r="J924" i="1"/>
  <c r="L924" i="1"/>
  <c r="J940" i="1"/>
  <c r="L940" i="1"/>
  <c r="J956" i="1"/>
  <c r="L956" i="1"/>
  <c r="J1004" i="1"/>
  <c r="L1004" i="1"/>
  <c r="J1052" i="1"/>
  <c r="L1052" i="1"/>
  <c r="J1084" i="1"/>
  <c r="L1084" i="1"/>
  <c r="L1100" i="1"/>
  <c r="J1116" i="1"/>
  <c r="L1116" i="1"/>
  <c r="J1164" i="1"/>
  <c r="L1164" i="1"/>
  <c r="J1180" i="1"/>
  <c r="L1180" i="1"/>
  <c r="J1196" i="1"/>
  <c r="L1196" i="1"/>
  <c r="J1244" i="1"/>
  <c r="L1244" i="1"/>
  <c r="J1260" i="1"/>
  <c r="L1260" i="1"/>
  <c r="L1292" i="1"/>
  <c r="J1308" i="1"/>
  <c r="L1308" i="1"/>
  <c r="J709" i="1"/>
  <c r="L709" i="1"/>
  <c r="J789" i="1"/>
  <c r="L789" i="1"/>
  <c r="J805" i="1"/>
  <c r="L805" i="1"/>
  <c r="J821" i="1"/>
  <c r="L821" i="1"/>
  <c r="J837" i="1"/>
  <c r="L869" i="1"/>
  <c r="J885" i="1"/>
  <c r="L885" i="1"/>
  <c r="J917" i="1"/>
  <c r="J933" i="1"/>
  <c r="L933" i="1"/>
  <c r="J965" i="1"/>
  <c r="L965" i="1"/>
  <c r="L1013" i="1"/>
  <c r="J1045" i="1"/>
  <c r="L1045" i="1"/>
  <c r="J1061" i="1"/>
  <c r="L1061" i="1"/>
  <c r="J1077" i="1"/>
  <c r="L1077" i="1"/>
  <c r="J1125" i="1"/>
  <c r="L1125" i="1"/>
  <c r="J1141" i="1"/>
  <c r="L1141" i="1"/>
  <c r="J1189" i="1"/>
  <c r="L1189" i="1"/>
  <c r="J1221" i="1"/>
  <c r="L1221" i="1"/>
  <c r="L1237" i="1"/>
  <c r="J1269" i="1"/>
  <c r="L1269" i="1"/>
  <c r="J1301" i="1"/>
  <c r="L1301" i="1"/>
  <c r="J1317" i="1"/>
  <c r="L1317" i="1"/>
  <c r="J1333" i="1"/>
  <c r="L1333" i="1"/>
  <c r="J419" i="1"/>
  <c r="L419" i="1"/>
  <c r="J435" i="1"/>
  <c r="L435" i="1"/>
  <c r="J451" i="1"/>
  <c r="L451" i="1"/>
  <c r="J467" i="1"/>
  <c r="L467" i="1"/>
  <c r="J483" i="1"/>
  <c r="L483" i="1"/>
  <c r="J499" i="1"/>
  <c r="L499" i="1"/>
  <c r="J515" i="1"/>
  <c r="L515" i="1"/>
  <c r="J531" i="1"/>
  <c r="L531" i="1"/>
  <c r="J547" i="1"/>
  <c r="L547" i="1"/>
  <c r="J563" i="1"/>
  <c r="L563" i="1"/>
  <c r="J579" i="1"/>
  <c r="L579" i="1"/>
  <c r="J595" i="1"/>
  <c r="L595" i="1"/>
  <c r="J611" i="1"/>
  <c r="L611" i="1"/>
  <c r="J627" i="1"/>
  <c r="L627" i="1"/>
  <c r="J643" i="1"/>
  <c r="L643" i="1"/>
  <c r="J659" i="1"/>
  <c r="L659" i="1"/>
  <c r="J691" i="1"/>
  <c r="L691" i="1"/>
  <c r="J28" i="1"/>
  <c r="L28" i="1"/>
  <c r="J44" i="1"/>
  <c r="L44" i="1"/>
  <c r="J60" i="1"/>
  <c r="L60" i="1"/>
  <c r="J92" i="1"/>
  <c r="L92" i="1"/>
  <c r="J108" i="1"/>
  <c r="L108" i="1"/>
  <c r="J124" i="1"/>
  <c r="L124" i="1"/>
  <c r="J156" i="1"/>
  <c r="L156" i="1"/>
  <c r="L172" i="1"/>
  <c r="J188" i="1"/>
  <c r="L188" i="1"/>
  <c r="J220" i="1"/>
  <c r="L220" i="1"/>
  <c r="L236" i="1"/>
  <c r="J252" i="1"/>
  <c r="L252" i="1"/>
  <c r="J268" i="1"/>
  <c r="L268" i="1"/>
  <c r="J300" i="1"/>
  <c r="L300" i="1"/>
  <c r="J316" i="1"/>
  <c r="L316" i="1"/>
  <c r="J332" i="1"/>
  <c r="L332" i="1"/>
  <c r="J348" i="1"/>
  <c r="L348" i="1"/>
  <c r="J380" i="1"/>
  <c r="L380" i="1"/>
  <c r="J396" i="1"/>
  <c r="L396" i="1"/>
  <c r="J412" i="1"/>
  <c r="L412" i="1"/>
  <c r="J428" i="1"/>
  <c r="L428" i="1"/>
  <c r="J444" i="1"/>
  <c r="L444" i="1"/>
  <c r="L460" i="1"/>
  <c r="J476" i="1"/>
  <c r="L476" i="1"/>
  <c r="J508" i="1"/>
  <c r="J524" i="1"/>
  <c r="L524" i="1"/>
  <c r="J540" i="1"/>
  <c r="L540" i="1"/>
  <c r="J556" i="1"/>
  <c r="L556" i="1"/>
  <c r="J572" i="1"/>
  <c r="L572" i="1"/>
  <c r="J588" i="1"/>
  <c r="L588" i="1"/>
  <c r="J604" i="1"/>
  <c r="J620" i="1"/>
  <c r="L620" i="1"/>
  <c r="J652" i="1"/>
  <c r="L652" i="1"/>
  <c r="J201" i="1"/>
  <c r="L201" i="1"/>
  <c r="J233" i="1"/>
  <c r="L233" i="1"/>
  <c r="J249" i="1"/>
  <c r="J265" i="1"/>
  <c r="L265" i="1"/>
  <c r="J297" i="1"/>
  <c r="L297" i="1"/>
  <c r="J329" i="1"/>
  <c r="L329" i="1"/>
  <c r="J361" i="1"/>
  <c r="L361" i="1"/>
  <c r="J377" i="1"/>
  <c r="J393" i="1"/>
  <c r="L393" i="1"/>
  <c r="J425" i="1"/>
  <c r="L425" i="1"/>
  <c r="J457" i="1"/>
  <c r="L457" i="1"/>
  <c r="J489" i="1"/>
  <c r="L489" i="1"/>
  <c r="J505" i="1"/>
  <c r="J521" i="1"/>
  <c r="L521" i="1"/>
  <c r="J553" i="1"/>
  <c r="L553" i="1"/>
  <c r="J585" i="1"/>
  <c r="L585" i="1"/>
  <c r="J617" i="1"/>
  <c r="L617" i="1"/>
  <c r="J649" i="1"/>
  <c r="L649" i="1"/>
  <c r="J703" i="1"/>
  <c r="L703" i="1"/>
  <c r="J690" i="1"/>
  <c r="L690" i="1"/>
  <c r="J722" i="1"/>
  <c r="L722" i="1"/>
  <c r="J754" i="1"/>
  <c r="L754" i="1"/>
  <c r="J770" i="1"/>
  <c r="J786" i="1"/>
  <c r="L786" i="1"/>
  <c r="J818" i="1"/>
  <c r="L818" i="1"/>
  <c r="J850" i="1"/>
  <c r="L850" i="1"/>
  <c r="J882" i="1"/>
  <c r="L882" i="1"/>
  <c r="J914" i="1"/>
  <c r="L914" i="1"/>
  <c r="J930" i="1"/>
  <c r="L930" i="1"/>
  <c r="L962" i="1"/>
  <c r="J994" i="1"/>
  <c r="L994" i="1"/>
  <c r="J1010" i="1"/>
  <c r="L1010" i="1"/>
  <c r="J1042" i="1"/>
  <c r="L1042" i="1"/>
  <c r="J1090" i="1"/>
  <c r="L1090" i="1"/>
  <c r="J1106" i="1"/>
  <c r="L1106" i="1"/>
  <c r="J1122" i="1"/>
  <c r="L1122" i="1"/>
  <c r="J1138" i="1"/>
  <c r="L1138" i="1"/>
  <c r="L1154" i="1"/>
  <c r="J1202" i="1"/>
  <c r="L1202" i="1"/>
  <c r="J1234" i="1"/>
  <c r="L1234" i="1"/>
  <c r="J1250" i="1"/>
  <c r="L1250" i="1"/>
  <c r="J1266" i="1"/>
  <c r="L1266" i="1"/>
  <c r="J1282" i="1"/>
  <c r="L1282" i="1"/>
  <c r="J1330" i="1"/>
  <c r="L1330" i="1"/>
  <c r="J759" i="1"/>
  <c r="L759" i="1"/>
  <c r="J823" i="1"/>
  <c r="L823" i="1"/>
  <c r="J855" i="1"/>
  <c r="J887" i="1"/>
  <c r="L887" i="1"/>
  <c r="J951" i="1"/>
  <c r="L951" i="1"/>
  <c r="J1015" i="1"/>
  <c r="L1015" i="1"/>
  <c r="J1079" i="1"/>
  <c r="L1079" i="1"/>
  <c r="J1143" i="1"/>
  <c r="L1143" i="1"/>
  <c r="J1175" i="1"/>
  <c r="J1207" i="1"/>
  <c r="L1207" i="1"/>
  <c r="J1271" i="1"/>
  <c r="L1271" i="1"/>
  <c r="J1335" i="1"/>
  <c r="L1335" i="1"/>
  <c r="J720" i="1"/>
  <c r="L720" i="1"/>
  <c r="J784" i="1"/>
  <c r="L784" i="1"/>
  <c r="J848" i="1"/>
  <c r="L848" i="1"/>
  <c r="J912" i="1"/>
  <c r="L912" i="1"/>
  <c r="J976" i="1"/>
  <c r="L976" i="1"/>
  <c r="J1008" i="1"/>
  <c r="J1040" i="1"/>
  <c r="L1040" i="1"/>
  <c r="J1104" i="1"/>
  <c r="L1104" i="1"/>
  <c r="J1136" i="1"/>
  <c r="J1168" i="1"/>
  <c r="L1168" i="1"/>
  <c r="J1232" i="1"/>
  <c r="L1232" i="1"/>
  <c r="J1296" i="1"/>
  <c r="L1296" i="1"/>
  <c r="J729" i="1"/>
  <c r="L729" i="1"/>
  <c r="J793" i="1"/>
  <c r="L793" i="1"/>
  <c r="J857" i="1"/>
  <c r="L857" i="1"/>
  <c r="J921" i="1"/>
  <c r="L921" i="1"/>
  <c r="J985" i="1"/>
  <c r="L985" i="1"/>
  <c r="J1017" i="1"/>
  <c r="J1049" i="1"/>
  <c r="L1049" i="1"/>
  <c r="J1113" i="1"/>
  <c r="L1113" i="1"/>
  <c r="J1145" i="1"/>
  <c r="J1177" i="1"/>
  <c r="L1177" i="1"/>
  <c r="J1241" i="1"/>
  <c r="L1241" i="1"/>
  <c r="J1305" i="1"/>
  <c r="L1305" i="1"/>
  <c r="K727" i="1" l="1"/>
  <c r="K1307" i="1"/>
  <c r="J1114" i="1"/>
  <c r="L973" i="1"/>
  <c r="L717" i="1"/>
  <c r="J1092" i="1"/>
  <c r="L932" i="1"/>
  <c r="J836" i="1"/>
  <c r="M1284" i="1"/>
  <c r="M900" i="1"/>
  <c r="L978" i="1"/>
  <c r="L441" i="1"/>
  <c r="L364" i="1"/>
  <c r="J979" i="1"/>
  <c r="L1278" i="1"/>
  <c r="J958" i="1"/>
  <c r="J670" i="1"/>
  <c r="J641" i="1"/>
  <c r="J644" i="1"/>
  <c r="J1323" i="1"/>
  <c r="J1206" i="1"/>
  <c r="J1062" i="1"/>
  <c r="L854" i="1"/>
  <c r="L493" i="1"/>
  <c r="L365" i="1"/>
  <c r="L237" i="1"/>
  <c r="L592" i="1"/>
  <c r="J448" i="1"/>
  <c r="K12" i="1"/>
  <c r="K869" i="1"/>
  <c r="M1278" i="1"/>
  <c r="M533" i="1"/>
  <c r="K536" i="1"/>
  <c r="K504" i="1"/>
  <c r="K641" i="1"/>
  <c r="M116" i="1"/>
  <c r="M1206" i="1"/>
  <c r="M237" i="1"/>
  <c r="K448" i="1"/>
  <c r="L313" i="1"/>
  <c r="L677" i="1"/>
  <c r="L140" i="1"/>
  <c r="L76" i="1"/>
  <c r="J313" i="1"/>
  <c r="J364" i="1"/>
  <c r="J76" i="1"/>
  <c r="J12" i="1"/>
  <c r="J860" i="1"/>
  <c r="L682" i="1"/>
  <c r="J854" i="1"/>
  <c r="L416" i="1"/>
  <c r="M978" i="1"/>
  <c r="M332" i="1"/>
  <c r="M204" i="1"/>
  <c r="K1278" i="1"/>
  <c r="K533" i="1"/>
  <c r="M248" i="1"/>
  <c r="K116" i="1"/>
  <c r="K1206" i="1"/>
  <c r="M493" i="1"/>
  <c r="K237" i="1"/>
  <c r="M416" i="1"/>
  <c r="L12" i="1"/>
  <c r="J869" i="1"/>
  <c r="L860" i="1"/>
  <c r="J978" i="1"/>
  <c r="J441" i="1"/>
  <c r="J677" i="1"/>
  <c r="L204" i="1"/>
  <c r="J140" i="1"/>
  <c r="J1278" i="1"/>
  <c r="L280" i="1"/>
  <c r="L842" i="1"/>
  <c r="L804" i="1"/>
  <c r="L1003" i="1"/>
  <c r="J493" i="1"/>
  <c r="J365" i="1"/>
  <c r="J237" i="1"/>
  <c r="J592" i="1"/>
  <c r="L505" i="1"/>
  <c r="L377" i="1"/>
  <c r="L249" i="1"/>
  <c r="L604" i="1"/>
  <c r="J204" i="1"/>
  <c r="L1294" i="1"/>
  <c r="J1230" i="1"/>
  <c r="L1054" i="1"/>
  <c r="L533" i="1"/>
  <c r="L536" i="1"/>
  <c r="L504" i="1"/>
  <c r="J280" i="1"/>
  <c r="J842" i="1"/>
  <c r="J682" i="1"/>
  <c r="J804" i="1"/>
  <c r="L875" i="1"/>
  <c r="L731" i="1"/>
  <c r="L790" i="1"/>
  <c r="L541" i="1"/>
  <c r="L413" i="1"/>
  <c r="L285" i="1"/>
  <c r="L640" i="1"/>
  <c r="J416" i="1"/>
  <c r="K978" i="1"/>
  <c r="M364" i="1"/>
  <c r="K332" i="1"/>
  <c r="K140" i="1"/>
  <c r="M1054" i="1"/>
  <c r="M670" i="1"/>
  <c r="K248" i="1"/>
  <c r="M180" i="1"/>
  <c r="M52" i="1"/>
  <c r="K875" i="1"/>
  <c r="K763" i="1"/>
  <c r="M790" i="1"/>
  <c r="M365" i="1"/>
  <c r="M592" i="1"/>
  <c r="K416" i="1"/>
  <c r="J981" i="1"/>
  <c r="L981" i="1"/>
  <c r="L581" i="1"/>
  <c r="J581" i="1"/>
  <c r="J1324" i="1"/>
  <c r="L1324" i="1"/>
  <c r="J1170" i="1"/>
  <c r="L1170" i="1"/>
  <c r="M1170" i="1"/>
  <c r="M946" i="1"/>
  <c r="L946" i="1"/>
  <c r="K408" i="1"/>
  <c r="J408" i="1"/>
  <c r="J172" i="1"/>
  <c r="L812" i="1"/>
  <c r="L1235" i="1"/>
  <c r="L1070" i="1"/>
  <c r="K349" i="1"/>
  <c r="L1264" i="1"/>
  <c r="J1264" i="1"/>
  <c r="L1072" i="1"/>
  <c r="K1072" i="1"/>
  <c r="J889" i="1"/>
  <c r="J492" i="1"/>
  <c r="J460" i="1"/>
  <c r="L421" i="1"/>
  <c r="L389" i="1"/>
  <c r="L184" i="1"/>
  <c r="L56" i="1"/>
  <c r="L813" i="1"/>
  <c r="M627" i="1"/>
  <c r="L983" i="1"/>
  <c r="L814" i="1"/>
  <c r="J613" i="1"/>
  <c r="J184" i="1"/>
  <c r="J56" i="1"/>
  <c r="J591" i="1"/>
  <c r="L319" i="1"/>
  <c r="L1238" i="1"/>
  <c r="K1239" i="1"/>
  <c r="M1189" i="1"/>
  <c r="M885" i="1"/>
  <c r="M1307" i="1"/>
  <c r="M1179" i="1"/>
  <c r="J892" i="1"/>
  <c r="K892" i="1"/>
  <c r="M988" i="1"/>
  <c r="J988" i="1"/>
  <c r="J20" i="1"/>
  <c r="L20" i="1"/>
  <c r="K1318" i="1"/>
  <c r="L1318" i="1"/>
  <c r="K245" i="1"/>
  <c r="L245" i="1"/>
  <c r="N508" i="1"/>
  <c r="L508" i="1"/>
  <c r="J336" i="1"/>
  <c r="L336" i="1"/>
  <c r="K1022" i="1"/>
  <c r="J1022" i="1"/>
  <c r="N284" i="1"/>
  <c r="L284" i="1"/>
  <c r="M16" i="1"/>
  <c r="L16" i="1"/>
  <c r="N499" i="1"/>
  <c r="M499" i="1"/>
  <c r="N435" i="1"/>
  <c r="M435" i="1"/>
  <c r="N924" i="1"/>
  <c r="M924" i="1"/>
  <c r="K255" i="1"/>
  <c r="J255" i="1"/>
  <c r="L255" i="1"/>
  <c r="K705" i="1"/>
  <c r="J705" i="1"/>
  <c r="L705" i="1"/>
  <c r="K618" i="1"/>
  <c r="J618" i="1"/>
  <c r="L618" i="1"/>
  <c r="K554" i="1"/>
  <c r="J554" i="1"/>
  <c r="L554" i="1"/>
  <c r="K490" i="1"/>
  <c r="J490" i="1"/>
  <c r="L490" i="1"/>
  <c r="K426" i="1"/>
  <c r="J426" i="1"/>
  <c r="L426" i="1"/>
  <c r="J362" i="1"/>
  <c r="L362" i="1"/>
  <c r="K298" i="1"/>
  <c r="J298" i="1"/>
  <c r="L298" i="1"/>
  <c r="K234" i="1"/>
  <c r="J234" i="1"/>
  <c r="L234" i="1"/>
  <c r="K170" i="1"/>
  <c r="J170" i="1"/>
  <c r="L170" i="1"/>
  <c r="J106" i="1"/>
  <c r="K106" i="1"/>
  <c r="L106" i="1"/>
  <c r="J42" i="1"/>
  <c r="L42" i="1"/>
  <c r="K145" i="1"/>
  <c r="J145" i="1"/>
  <c r="L145" i="1"/>
  <c r="J17" i="1"/>
  <c r="K17" i="1"/>
  <c r="L17" i="1"/>
  <c r="J79" i="1"/>
  <c r="L79" i="1"/>
  <c r="J141" i="1"/>
  <c r="L141" i="1"/>
  <c r="N639" i="1"/>
  <c r="K639" i="1"/>
  <c r="J1262" i="1"/>
  <c r="L1262" i="1"/>
  <c r="J1132" i="1"/>
  <c r="L1132" i="1"/>
  <c r="L492" i="1"/>
  <c r="L725" i="1"/>
  <c r="L819" i="1"/>
  <c r="J953" i="1"/>
  <c r="K953" i="1"/>
  <c r="L752" i="1"/>
  <c r="J752" i="1"/>
  <c r="K1036" i="1"/>
  <c r="L1036" i="1"/>
  <c r="J668" i="1"/>
  <c r="L668" i="1"/>
  <c r="L1219" i="1"/>
  <c r="J1219" i="1"/>
  <c r="N1212" i="1"/>
  <c r="L1212" i="1"/>
  <c r="N1051" i="1"/>
  <c r="K1051" i="1"/>
  <c r="L1051" i="1"/>
  <c r="M1051" i="1"/>
  <c r="N756" i="1"/>
  <c r="K756" i="1"/>
  <c r="N956" i="1"/>
  <c r="M956" i="1"/>
  <c r="N585" i="1"/>
  <c r="K585" i="1"/>
  <c r="M585" i="1"/>
  <c r="N649" i="1"/>
  <c r="K649" i="1"/>
  <c r="M649" i="1"/>
  <c r="N690" i="1"/>
  <c r="K690" i="1"/>
  <c r="M690" i="1"/>
  <c r="N754" i="1"/>
  <c r="K754" i="1"/>
  <c r="M754" i="1"/>
  <c r="N818" i="1"/>
  <c r="K818" i="1"/>
  <c r="M818" i="1"/>
  <c r="N1004" i="1"/>
  <c r="K1004" i="1"/>
  <c r="N1331" i="1"/>
  <c r="M1331" i="1"/>
  <c r="N1075" i="1"/>
  <c r="M1075" i="1"/>
  <c r="N883" i="1"/>
  <c r="M883" i="1"/>
  <c r="N715" i="1"/>
  <c r="K715" i="1"/>
  <c r="N1214" i="1"/>
  <c r="K1214" i="1"/>
  <c r="M1214" i="1"/>
  <c r="K444" i="1"/>
  <c r="M805" i="1"/>
  <c r="M203" i="1"/>
  <c r="L623" i="1"/>
  <c r="J459" i="1"/>
  <c r="J331" i="1"/>
  <c r="J267" i="1"/>
  <c r="L327" i="1"/>
  <c r="L263" i="1"/>
  <c r="L199" i="1"/>
  <c r="L626" i="1"/>
  <c r="L562" i="1"/>
  <c r="L498" i="1"/>
  <c r="L434" i="1"/>
  <c r="L370" i="1"/>
  <c r="K805" i="1"/>
  <c r="M623" i="1"/>
  <c r="M447" i="1"/>
  <c r="M267" i="1"/>
  <c r="K1306" i="1"/>
  <c r="K1037" i="1"/>
  <c r="J684" i="1"/>
  <c r="L1118" i="1"/>
  <c r="L907" i="1"/>
  <c r="K441" i="1"/>
  <c r="J949" i="1"/>
  <c r="L1068" i="1"/>
  <c r="L890" i="1"/>
  <c r="L353" i="1"/>
  <c r="J1068" i="1"/>
  <c r="J1107" i="1"/>
  <c r="L718" i="1"/>
  <c r="J657" i="1"/>
  <c r="J289" i="1"/>
  <c r="L260" i="1"/>
  <c r="L998" i="1"/>
  <c r="M377" i="1"/>
  <c r="M604" i="1"/>
  <c r="L1069" i="1"/>
  <c r="L1188" i="1"/>
  <c r="L1148" i="1"/>
  <c r="L388" i="1"/>
  <c r="K677" i="1"/>
  <c r="M536" i="1"/>
  <c r="K922" i="1"/>
  <c r="M388" i="1"/>
  <c r="M1229" i="1"/>
  <c r="K964" i="1"/>
  <c r="L958" i="1"/>
  <c r="K1101" i="1"/>
  <c r="M781" i="1"/>
  <c r="M1156" i="1"/>
  <c r="J1304" i="1"/>
  <c r="N10" i="1"/>
  <c r="M10" i="1"/>
  <c r="N120" i="1"/>
  <c r="M120" i="1"/>
  <c r="L1242" i="1"/>
  <c r="J1050" i="1"/>
  <c r="J1242" i="1"/>
  <c r="L1293" i="1"/>
  <c r="J845" i="1"/>
  <c r="L1284" i="1"/>
  <c r="L1156" i="1"/>
  <c r="J1028" i="1"/>
  <c r="M1305" i="1"/>
  <c r="M1135" i="1"/>
  <c r="K1050" i="1"/>
  <c r="M1101" i="1"/>
  <c r="K909" i="1"/>
  <c r="K781" i="1"/>
  <c r="K1220" i="1"/>
  <c r="K1028" i="1"/>
  <c r="K836" i="1"/>
  <c r="J1071" i="1"/>
  <c r="K1178" i="1"/>
  <c r="J984" i="1"/>
  <c r="M1050" i="1"/>
  <c r="K1229" i="1"/>
  <c r="M973" i="1"/>
  <c r="M236" i="1"/>
  <c r="N236" i="1"/>
  <c r="M1069" i="1"/>
  <c r="L833" i="1"/>
  <c r="L1325" i="1"/>
  <c r="M1016" i="1"/>
  <c r="J895" i="1"/>
  <c r="L1082" i="1"/>
  <c r="J1048" i="1"/>
  <c r="J728" i="1"/>
  <c r="J1007" i="1"/>
  <c r="L792" i="1"/>
  <c r="L1071" i="1"/>
  <c r="J735" i="1"/>
  <c r="M1263" i="1"/>
  <c r="K1007" i="1"/>
  <c r="M735" i="1"/>
  <c r="M1178" i="1"/>
  <c r="L1048" i="1"/>
  <c r="L920" i="1"/>
  <c r="L728" i="1"/>
  <c r="L1199" i="1"/>
  <c r="K1135" i="1"/>
  <c r="M863" i="1"/>
  <c r="M1242" i="1"/>
  <c r="J856" i="1"/>
  <c r="J1199" i="1"/>
  <c r="L799" i="1"/>
  <c r="K728" i="1"/>
  <c r="M1007" i="1"/>
  <c r="K799" i="1"/>
  <c r="J1089" i="1"/>
  <c r="J866" i="1"/>
  <c r="J1059" i="1"/>
  <c r="J1031" i="1"/>
  <c r="J1321" i="1"/>
  <c r="J809" i="1"/>
  <c r="L745" i="1"/>
  <c r="J928" i="1"/>
  <c r="J1095" i="1"/>
  <c r="J1026" i="1"/>
  <c r="L1315" i="1"/>
  <c r="L686" i="1"/>
  <c r="L225" i="1"/>
  <c r="L516" i="1"/>
  <c r="J324" i="1"/>
  <c r="J1120" i="1"/>
  <c r="J873" i="1"/>
  <c r="J992" i="1"/>
  <c r="J1159" i="1"/>
  <c r="J1074" i="1"/>
  <c r="L764" i="1"/>
  <c r="J1187" i="1"/>
  <c r="L1310" i="1"/>
  <c r="J417" i="1"/>
  <c r="M573" i="1"/>
  <c r="L1186" i="1"/>
  <c r="L671" i="1"/>
  <c r="L997" i="1"/>
  <c r="J764" i="1"/>
  <c r="L803" i="1"/>
  <c r="J1118" i="1"/>
  <c r="J718" i="1"/>
  <c r="J890" i="1"/>
  <c r="L545" i="1"/>
  <c r="L580" i="1"/>
  <c r="L452" i="1"/>
  <c r="J260" i="1"/>
  <c r="J1003" i="1"/>
  <c r="J907" i="1"/>
  <c r="J731" i="1"/>
  <c r="J998" i="1"/>
  <c r="L806" i="1"/>
  <c r="L573" i="1"/>
  <c r="K313" i="1"/>
  <c r="K364" i="1"/>
  <c r="K204" i="1"/>
  <c r="M76" i="1"/>
  <c r="K860" i="1"/>
  <c r="M979" i="1"/>
  <c r="M280" i="1"/>
  <c r="M842" i="1"/>
  <c r="K657" i="1"/>
  <c r="M804" i="1"/>
  <c r="K790" i="1"/>
  <c r="K640" i="1"/>
  <c r="L1109" i="1"/>
  <c r="J997" i="1"/>
  <c r="L949" i="1"/>
  <c r="L1107" i="1"/>
  <c r="L1230" i="1"/>
  <c r="L657" i="1"/>
  <c r="L289" i="1"/>
  <c r="J806" i="1"/>
  <c r="J573" i="1"/>
  <c r="M505" i="1"/>
  <c r="M249" i="1"/>
  <c r="M140" i="1"/>
  <c r="K76" i="1"/>
  <c r="K979" i="1"/>
  <c r="K280" i="1"/>
  <c r="K842" i="1"/>
  <c r="M1323" i="1"/>
  <c r="M875" i="1"/>
  <c r="M731" i="1"/>
  <c r="M998" i="1"/>
  <c r="K493" i="1"/>
  <c r="K285" i="1"/>
  <c r="L1312" i="1"/>
  <c r="J1056" i="1"/>
  <c r="L800" i="1"/>
  <c r="K1118" i="1"/>
  <c r="M1062" i="1"/>
  <c r="M806" i="1"/>
  <c r="K856" i="1"/>
  <c r="J865" i="1"/>
  <c r="K1263" i="1"/>
  <c r="K1112" i="1"/>
  <c r="M856" i="1"/>
  <c r="M728" i="1"/>
  <c r="L1176" i="1"/>
  <c r="L863" i="1"/>
  <c r="J1306" i="1"/>
  <c r="L1178" i="1"/>
  <c r="J1165" i="1"/>
  <c r="M984" i="1"/>
  <c r="M792" i="1"/>
  <c r="M1327" i="1"/>
  <c r="M1199" i="1"/>
  <c r="M1071" i="1"/>
  <c r="M927" i="1"/>
  <c r="K863" i="1"/>
  <c r="K735" i="1"/>
  <c r="K1242" i="1"/>
  <c r="M1114" i="1"/>
  <c r="M986" i="1"/>
  <c r="M1293" i="1"/>
  <c r="M1165" i="1"/>
  <c r="K973" i="1"/>
  <c r="K845" i="1"/>
  <c r="M717" i="1"/>
  <c r="K1156" i="1"/>
  <c r="J920" i="1"/>
  <c r="J792" i="1"/>
  <c r="L1327" i="1"/>
  <c r="L1263" i="1"/>
  <c r="L1135" i="1"/>
  <c r="L927" i="1"/>
  <c r="J799" i="1"/>
  <c r="L986" i="1"/>
  <c r="J1293" i="1"/>
  <c r="L1037" i="1"/>
  <c r="L909" i="1"/>
  <c r="L929" i="1"/>
  <c r="L1304" i="1"/>
  <c r="J1176" i="1"/>
  <c r="L984" i="1"/>
  <c r="L856" i="1"/>
  <c r="J1327" i="1"/>
  <c r="J1263" i="1"/>
  <c r="J1135" i="1"/>
  <c r="L1007" i="1"/>
  <c r="J927" i="1"/>
  <c r="J863" i="1"/>
  <c r="L735" i="1"/>
  <c r="J1178" i="1"/>
  <c r="L1050" i="1"/>
  <c r="J986" i="1"/>
  <c r="L1229" i="1"/>
  <c r="L1101" i="1"/>
  <c r="J1037" i="1"/>
  <c r="J909" i="1"/>
  <c r="L781" i="1"/>
  <c r="J717" i="1"/>
  <c r="J1220" i="1"/>
  <c r="L1092" i="1"/>
  <c r="M1176" i="1"/>
  <c r="K984" i="1"/>
  <c r="K792" i="1"/>
  <c r="K1327" i="1"/>
  <c r="K1199" i="1"/>
  <c r="K1071" i="1"/>
  <c r="K927" i="1"/>
  <c r="M799" i="1"/>
  <c r="M1306" i="1"/>
  <c r="K1114" i="1"/>
  <c r="K986" i="1"/>
  <c r="K1293" i="1"/>
  <c r="K1165" i="1"/>
  <c r="M1037" i="1"/>
  <c r="M909" i="1"/>
  <c r="K717" i="1"/>
  <c r="M1220" i="1"/>
  <c r="M1092" i="1"/>
  <c r="M964" i="1"/>
  <c r="M836" i="1"/>
  <c r="J929" i="1"/>
  <c r="L801" i="1"/>
  <c r="J1240" i="1"/>
  <c r="J1112" i="1"/>
  <c r="M865" i="1"/>
  <c r="K1048" i="1"/>
  <c r="M920" i="1"/>
  <c r="J737" i="1"/>
  <c r="K801" i="1"/>
  <c r="K920" i="1"/>
  <c r="M801" i="1"/>
  <c r="K929" i="1"/>
  <c r="M737" i="1"/>
  <c r="L797" i="1"/>
  <c r="K1300" i="1"/>
  <c r="M1236" i="1"/>
  <c r="L664" i="1"/>
  <c r="J1258" i="1"/>
  <c r="L1236" i="1"/>
  <c r="M980" i="1"/>
  <c r="L943" i="1"/>
  <c r="K1121" i="1"/>
  <c r="J936" i="1"/>
  <c r="K865" i="1"/>
  <c r="M1304" i="1"/>
  <c r="N751" i="1"/>
  <c r="K751" i="1"/>
  <c r="N1130" i="1"/>
  <c r="K1130" i="1"/>
  <c r="M1130" i="1"/>
  <c r="N1309" i="1"/>
  <c r="K1309" i="1"/>
  <c r="M1309" i="1"/>
  <c r="N1053" i="1"/>
  <c r="K1053" i="1"/>
  <c r="M1053" i="1"/>
  <c r="N861" i="1"/>
  <c r="K861" i="1"/>
  <c r="M861" i="1"/>
  <c r="N1300" i="1"/>
  <c r="M1300" i="1"/>
  <c r="N1044" i="1"/>
  <c r="K1044" i="1"/>
  <c r="N852" i="1"/>
  <c r="K852" i="1"/>
  <c r="J852" i="1"/>
  <c r="N1193" i="1"/>
  <c r="K1193" i="1"/>
  <c r="M1193" i="1"/>
  <c r="N1001" i="1"/>
  <c r="K1001" i="1"/>
  <c r="M1001" i="1"/>
  <c r="N809" i="1"/>
  <c r="M809" i="1"/>
  <c r="N1248" i="1"/>
  <c r="M1248" i="1"/>
  <c r="N1056" i="1"/>
  <c r="K1056" i="1"/>
  <c r="N864" i="1"/>
  <c r="K864" i="1"/>
  <c r="N672" i="1"/>
  <c r="K672" i="1"/>
  <c r="N1095" i="1"/>
  <c r="K1095" i="1"/>
  <c r="M1095" i="1"/>
  <c r="N903" i="1"/>
  <c r="K903" i="1"/>
  <c r="M903" i="1"/>
  <c r="N711" i="1"/>
  <c r="K711" i="1"/>
  <c r="M711" i="1"/>
  <c r="N853" i="1"/>
  <c r="K853" i="1"/>
  <c r="M853" i="1"/>
  <c r="N764" i="1"/>
  <c r="K764" i="1"/>
  <c r="N1059" i="1"/>
  <c r="K1059" i="1"/>
  <c r="M1059" i="1"/>
  <c r="N1310" i="1"/>
  <c r="M1310" i="1"/>
  <c r="N1134" i="1"/>
  <c r="K1134" i="1"/>
  <c r="M1134" i="1"/>
  <c r="N866" i="1"/>
  <c r="K866" i="1"/>
  <c r="M866" i="1"/>
  <c r="N773" i="1"/>
  <c r="K773" i="1"/>
  <c r="M773" i="1"/>
  <c r="N1083" i="1"/>
  <c r="K1083" i="1"/>
  <c r="J1083" i="1"/>
  <c r="N1211" i="1"/>
  <c r="K1211" i="1"/>
  <c r="M1211" i="1"/>
  <c r="N660" i="1"/>
  <c r="K660" i="1"/>
  <c r="J660" i="1"/>
  <c r="N1020" i="1"/>
  <c r="K1020" i="1"/>
  <c r="M1020" i="1"/>
  <c r="N601" i="1"/>
  <c r="K601" i="1"/>
  <c r="N671" i="1"/>
  <c r="K671" i="1"/>
  <c r="M671" i="1"/>
  <c r="N706" i="1"/>
  <c r="K706" i="1"/>
  <c r="N770" i="1"/>
  <c r="K770" i="1"/>
  <c r="M770" i="1"/>
  <c r="N975" i="1"/>
  <c r="K975" i="1"/>
  <c r="M975" i="1"/>
  <c r="N757" i="1"/>
  <c r="M757" i="1"/>
  <c r="N876" i="1"/>
  <c r="K876" i="1"/>
  <c r="N1267" i="1"/>
  <c r="K1267" i="1"/>
  <c r="N1011" i="1"/>
  <c r="K1011" i="1"/>
  <c r="N843" i="1"/>
  <c r="K843" i="1"/>
  <c r="M843" i="1"/>
  <c r="L843" i="1"/>
  <c r="N1302" i="1"/>
  <c r="L1302" i="1"/>
  <c r="K1302" i="1"/>
  <c r="N1186" i="1"/>
  <c r="K1186" i="1"/>
  <c r="M1186" i="1"/>
  <c r="N1074" i="1"/>
  <c r="K1074" i="1"/>
  <c r="M1074" i="1"/>
  <c r="N958" i="1"/>
  <c r="M958" i="1"/>
  <c r="N858" i="1"/>
  <c r="M858" i="1"/>
  <c r="N774" i="1"/>
  <c r="L774" i="1"/>
  <c r="K774" i="1"/>
  <c r="N686" i="1"/>
  <c r="M686" i="1"/>
  <c r="N625" i="1"/>
  <c r="M625" i="1"/>
  <c r="N545" i="1"/>
  <c r="K545" i="1"/>
  <c r="N481" i="1"/>
  <c r="K481" i="1"/>
  <c r="M481" i="1"/>
  <c r="N417" i="1"/>
  <c r="K417" i="1"/>
  <c r="N353" i="1"/>
  <c r="K353" i="1"/>
  <c r="M353" i="1"/>
  <c r="N289" i="1"/>
  <c r="K289" i="1"/>
  <c r="N225" i="1"/>
  <c r="K225" i="1"/>
  <c r="M225" i="1"/>
  <c r="N644" i="1"/>
  <c r="K644" i="1"/>
  <c r="N580" i="1"/>
  <c r="K580" i="1"/>
  <c r="M580" i="1"/>
  <c r="N516" i="1"/>
  <c r="K516" i="1"/>
  <c r="N452" i="1"/>
  <c r="K452" i="1"/>
  <c r="M452" i="1"/>
  <c r="N388" i="1"/>
  <c r="K388" i="1"/>
  <c r="N324" i="1"/>
  <c r="K324" i="1"/>
  <c r="M324" i="1"/>
  <c r="N260" i="1"/>
  <c r="K260" i="1"/>
  <c r="N744" i="1"/>
  <c r="K744" i="1"/>
  <c r="N1322" i="1"/>
  <c r="K1322" i="1"/>
  <c r="N1066" i="1"/>
  <c r="K1066" i="1"/>
  <c r="M1066" i="1"/>
  <c r="N1245" i="1"/>
  <c r="K1245" i="1"/>
  <c r="M1245" i="1"/>
  <c r="N989" i="1"/>
  <c r="K989" i="1"/>
  <c r="M989" i="1"/>
  <c r="N733" i="1"/>
  <c r="M733" i="1"/>
  <c r="N1108" i="1"/>
  <c r="K1108" i="1"/>
  <c r="N916" i="1"/>
  <c r="K916" i="1"/>
  <c r="N1257" i="1"/>
  <c r="K1257" i="1"/>
  <c r="M1257" i="1"/>
  <c r="N1065" i="1"/>
  <c r="K1065" i="1"/>
  <c r="M1065" i="1"/>
  <c r="N937" i="1"/>
  <c r="M937" i="1"/>
  <c r="N745" i="1"/>
  <c r="M745" i="1"/>
  <c r="N1184" i="1"/>
  <c r="M1184" i="1"/>
  <c r="N992" i="1"/>
  <c r="K992" i="1"/>
  <c r="N800" i="1"/>
  <c r="K800" i="1"/>
  <c r="N1287" i="1"/>
  <c r="K1287" i="1"/>
  <c r="N1159" i="1"/>
  <c r="K1159" i="1"/>
  <c r="M1159" i="1"/>
  <c r="N967" i="1"/>
  <c r="K967" i="1"/>
  <c r="M967" i="1"/>
  <c r="N775" i="1"/>
  <c r="K775" i="1"/>
  <c r="M775" i="1"/>
  <c r="N1109" i="1"/>
  <c r="K1109" i="1"/>
  <c r="M1109" i="1"/>
  <c r="N972" i="1"/>
  <c r="K972" i="1"/>
  <c r="M972" i="1"/>
  <c r="N1315" i="1"/>
  <c r="K1315" i="1"/>
  <c r="M1315" i="1"/>
  <c r="N931" i="1"/>
  <c r="K931" i="1"/>
  <c r="M931" i="1"/>
  <c r="N1218" i="1"/>
  <c r="K1218" i="1"/>
  <c r="M1218" i="1"/>
  <c r="N1026" i="1"/>
  <c r="K1026" i="1"/>
  <c r="M1026" i="1"/>
  <c r="N942" i="1"/>
  <c r="K942" i="1"/>
  <c r="M942" i="1"/>
  <c r="N1029" i="1"/>
  <c r="M1029" i="1"/>
  <c r="N1148" i="1"/>
  <c r="K1148" i="1"/>
  <c r="N788" i="1"/>
  <c r="K788" i="1"/>
  <c r="M788" i="1"/>
  <c r="J1257" i="1"/>
  <c r="J1193" i="1"/>
  <c r="L1065" i="1"/>
  <c r="J745" i="1"/>
  <c r="L1248" i="1"/>
  <c r="L1184" i="1"/>
  <c r="J864" i="1"/>
  <c r="J800" i="1"/>
  <c r="L672" i="1"/>
  <c r="J967" i="1"/>
  <c r="J903" i="1"/>
  <c r="L775" i="1"/>
  <c r="L711" i="1"/>
  <c r="L706" i="1"/>
  <c r="L601" i="1"/>
  <c r="J1029" i="1"/>
  <c r="L853" i="1"/>
  <c r="J757" i="1"/>
  <c r="J1020" i="1"/>
  <c r="J876" i="1"/>
  <c r="L1267" i="1"/>
  <c r="L1011" i="1"/>
  <c r="L931" i="1"/>
  <c r="J1310" i="1"/>
  <c r="L1134" i="1"/>
  <c r="J942" i="1"/>
  <c r="J943" i="1"/>
  <c r="J1066" i="1"/>
  <c r="L938" i="1"/>
  <c r="J858" i="1"/>
  <c r="J625" i="1"/>
  <c r="J733" i="1"/>
  <c r="J1300" i="1"/>
  <c r="L1108" i="1"/>
  <c r="L1044" i="1"/>
  <c r="L660" i="1"/>
  <c r="J843" i="1"/>
  <c r="K809" i="1"/>
  <c r="K1184" i="1"/>
  <c r="M864" i="1"/>
  <c r="M1287" i="1"/>
  <c r="M1148" i="1"/>
  <c r="M1011" i="1"/>
  <c r="M1322" i="1"/>
  <c r="M644" i="1"/>
  <c r="K733" i="1"/>
  <c r="M1044" i="1"/>
  <c r="M774" i="1"/>
  <c r="N1258" i="1"/>
  <c r="K1258" i="1"/>
  <c r="N1002" i="1"/>
  <c r="K1002" i="1"/>
  <c r="M1002" i="1"/>
  <c r="N1181" i="1"/>
  <c r="K1181" i="1"/>
  <c r="M1181" i="1"/>
  <c r="N925" i="1"/>
  <c r="K925" i="1"/>
  <c r="M925" i="1"/>
  <c r="N797" i="1"/>
  <c r="M797" i="1"/>
  <c r="N1172" i="1"/>
  <c r="K1172" i="1"/>
  <c r="N980" i="1"/>
  <c r="K980" i="1"/>
  <c r="N1321" i="1"/>
  <c r="K1321" i="1"/>
  <c r="M1321" i="1"/>
  <c r="N1129" i="1"/>
  <c r="K1129" i="1"/>
  <c r="M1129" i="1"/>
  <c r="N873" i="1"/>
  <c r="M873" i="1"/>
  <c r="N1312" i="1"/>
  <c r="M1312" i="1"/>
  <c r="N1120" i="1"/>
  <c r="M1120" i="1"/>
  <c r="N928" i="1"/>
  <c r="K928" i="1"/>
  <c r="N736" i="1"/>
  <c r="K736" i="1"/>
  <c r="N1223" i="1"/>
  <c r="K1223" i="1"/>
  <c r="M1223" i="1"/>
  <c r="N1031" i="1"/>
  <c r="K1031" i="1"/>
  <c r="M1031" i="1"/>
  <c r="N839" i="1"/>
  <c r="K839" i="1"/>
  <c r="M839" i="1"/>
  <c r="N680" i="1"/>
  <c r="K680" i="1"/>
  <c r="N1228" i="1"/>
  <c r="K1228" i="1"/>
  <c r="N1187" i="1"/>
  <c r="K1187" i="1"/>
  <c r="N803" i="1"/>
  <c r="K803" i="1"/>
  <c r="N1285" i="1"/>
  <c r="M1285" i="1"/>
  <c r="J1129" i="1"/>
  <c r="J1065" i="1"/>
  <c r="L1001" i="1"/>
  <c r="L937" i="1"/>
  <c r="J1248" i="1"/>
  <c r="J1184" i="1"/>
  <c r="L1120" i="1"/>
  <c r="L1056" i="1"/>
  <c r="J736" i="1"/>
  <c r="J672" i="1"/>
  <c r="L1287" i="1"/>
  <c r="L1223" i="1"/>
  <c r="J839" i="1"/>
  <c r="J775" i="1"/>
  <c r="J711" i="1"/>
  <c r="L1218" i="1"/>
  <c r="J1285" i="1"/>
  <c r="J853" i="1"/>
  <c r="L773" i="1"/>
  <c r="J1228" i="1"/>
  <c r="L972" i="1"/>
  <c r="J931" i="1"/>
  <c r="J1134" i="1"/>
  <c r="L680" i="1"/>
  <c r="L1023" i="1"/>
  <c r="L975" i="1"/>
  <c r="J879" i="1"/>
  <c r="L751" i="1"/>
  <c r="L1322" i="1"/>
  <c r="J1002" i="1"/>
  <c r="L1309" i="1"/>
  <c r="L1245" i="1"/>
  <c r="L1181" i="1"/>
  <c r="J1172" i="1"/>
  <c r="J1108" i="1"/>
  <c r="J1044" i="1"/>
  <c r="J980" i="1"/>
  <c r="L916" i="1"/>
  <c r="L852" i="1"/>
  <c r="L1211" i="1"/>
  <c r="K873" i="1"/>
  <c r="K1248" i="1"/>
  <c r="M928" i="1"/>
  <c r="M672" i="1"/>
  <c r="M706" i="1"/>
  <c r="K1285" i="1"/>
  <c r="K757" i="1"/>
  <c r="M1228" i="1"/>
  <c r="M876" i="1"/>
  <c r="M1187" i="1"/>
  <c r="M803" i="1"/>
  <c r="M680" i="1"/>
  <c r="M751" i="1"/>
  <c r="K858" i="1"/>
  <c r="K625" i="1"/>
  <c r="M545" i="1"/>
  <c r="M516" i="1"/>
  <c r="K797" i="1"/>
  <c r="M1108" i="1"/>
  <c r="M852" i="1"/>
  <c r="M660" i="1"/>
  <c r="N815" i="1"/>
  <c r="K815" i="1"/>
  <c r="N1194" i="1"/>
  <c r="K1194" i="1"/>
  <c r="M1194" i="1"/>
  <c r="N938" i="1"/>
  <c r="K938" i="1"/>
  <c r="M938" i="1"/>
  <c r="N1117" i="1"/>
  <c r="K1117" i="1"/>
  <c r="M1117" i="1"/>
  <c r="N1236" i="1"/>
  <c r="K1236" i="1"/>
  <c r="J680" i="1"/>
  <c r="J1023" i="1"/>
  <c r="J815" i="1"/>
  <c r="J751" i="1"/>
  <c r="J1322" i="1"/>
  <c r="L1258" i="1"/>
  <c r="L1194" i="1"/>
  <c r="L1130" i="1"/>
  <c r="J1309" i="1"/>
  <c r="J1245" i="1"/>
  <c r="J1181" i="1"/>
  <c r="J1117" i="1"/>
  <c r="L1053" i="1"/>
  <c r="L989" i="1"/>
  <c r="L925" i="1"/>
  <c r="L861" i="1"/>
  <c r="J916" i="1"/>
  <c r="L788" i="1"/>
  <c r="J1211" i="1"/>
  <c r="K937" i="1"/>
  <c r="K1312" i="1"/>
  <c r="M992" i="1"/>
  <c r="M736" i="1"/>
  <c r="M601" i="1"/>
  <c r="K1029" i="1"/>
  <c r="M1267" i="1"/>
  <c r="K686" i="1"/>
  <c r="M417" i="1"/>
  <c r="M1172" i="1"/>
  <c r="M916" i="1"/>
  <c r="M1083" i="1"/>
  <c r="M1302" i="1"/>
  <c r="K505" i="1"/>
  <c r="K377" i="1"/>
  <c r="K249" i="1"/>
  <c r="K604" i="1"/>
  <c r="M997" i="1"/>
  <c r="M949" i="1"/>
  <c r="M1294" i="1"/>
  <c r="M1230" i="1"/>
  <c r="M718" i="1"/>
  <c r="M890" i="1"/>
  <c r="M682" i="1"/>
  <c r="K804" i="1"/>
  <c r="K731" i="1"/>
  <c r="K1062" i="1"/>
  <c r="K998" i="1"/>
  <c r="K806" i="1"/>
  <c r="K573" i="1"/>
  <c r="M441" i="1"/>
  <c r="M313" i="1"/>
  <c r="M677" i="1"/>
  <c r="K997" i="1"/>
  <c r="K949" i="1"/>
  <c r="M1068" i="1"/>
  <c r="M860" i="1"/>
  <c r="M684" i="1"/>
  <c r="M1107" i="1"/>
  <c r="K1294" i="1"/>
  <c r="K1230" i="1"/>
  <c r="K718" i="1"/>
  <c r="K890" i="1"/>
  <c r="K682" i="1"/>
  <c r="M1003" i="1"/>
  <c r="M907" i="1"/>
  <c r="M854" i="1"/>
  <c r="M541" i="1"/>
  <c r="M413" i="1"/>
  <c r="K1068" i="1"/>
  <c r="K684" i="1"/>
  <c r="K1107" i="1"/>
  <c r="M1118" i="1"/>
  <c r="M657" i="1"/>
  <c r="K1003" i="1"/>
  <c r="K907" i="1"/>
  <c r="K854" i="1"/>
  <c r="K541" i="1"/>
  <c r="K413" i="1"/>
  <c r="M285" i="1"/>
  <c r="M640" i="1"/>
  <c r="M448" i="1"/>
  <c r="N1281" i="1"/>
  <c r="M1281" i="1"/>
  <c r="N1025" i="1"/>
  <c r="M1025" i="1"/>
  <c r="J1025" i="1"/>
  <c r="L1025" i="1"/>
  <c r="N769" i="1"/>
  <c r="L769" i="1"/>
  <c r="N1144" i="1"/>
  <c r="M1144" i="1"/>
  <c r="J1144" i="1"/>
  <c r="N952" i="1"/>
  <c r="J952" i="1"/>
  <c r="N696" i="1"/>
  <c r="L696" i="1"/>
  <c r="N1103" i="1"/>
  <c r="L1103" i="1"/>
  <c r="M1103" i="1"/>
  <c r="N831" i="1"/>
  <c r="M831" i="1"/>
  <c r="N1210" i="1"/>
  <c r="K1210" i="1"/>
  <c r="J1210" i="1"/>
  <c r="N954" i="1"/>
  <c r="M954" i="1"/>
  <c r="J954" i="1"/>
  <c r="L954" i="1"/>
  <c r="N1133" i="1"/>
  <c r="K1133" i="1"/>
  <c r="M1133" i="1"/>
  <c r="J1133" i="1"/>
  <c r="L1133" i="1"/>
  <c r="N877" i="1"/>
  <c r="K877" i="1"/>
  <c r="M877" i="1"/>
  <c r="J877" i="1"/>
  <c r="L877" i="1"/>
  <c r="N1252" i="1"/>
  <c r="M1252" i="1"/>
  <c r="J1252" i="1"/>
  <c r="L1252" i="1"/>
  <c r="N996" i="1"/>
  <c r="M996" i="1"/>
  <c r="J996" i="1"/>
  <c r="L996" i="1"/>
  <c r="N1273" i="1"/>
  <c r="K1273" i="1"/>
  <c r="M1273" i="1"/>
  <c r="N1017" i="1"/>
  <c r="K1017" i="1"/>
  <c r="M1017" i="1"/>
  <c r="N761" i="1"/>
  <c r="K761" i="1"/>
  <c r="M761" i="1"/>
  <c r="N1200" i="1"/>
  <c r="M1200" i="1"/>
  <c r="N944" i="1"/>
  <c r="M944" i="1"/>
  <c r="N688" i="1"/>
  <c r="M688" i="1"/>
  <c r="N1111" i="1"/>
  <c r="M1111" i="1"/>
  <c r="N1298" i="1"/>
  <c r="K1298" i="1"/>
  <c r="L1298" i="1"/>
  <c r="M1298" i="1"/>
  <c r="L953" i="1"/>
  <c r="L825" i="1"/>
  <c r="L1328" i="1"/>
  <c r="L1200" i="1"/>
  <c r="L944" i="1"/>
  <c r="L816" i="1"/>
  <c r="L688" i="1"/>
  <c r="L1239" i="1"/>
  <c r="L1111" i="1"/>
  <c r="J983" i="1"/>
  <c r="J1036" i="1"/>
  <c r="L1281" i="1"/>
  <c r="L961" i="1"/>
  <c r="J833" i="1"/>
  <c r="L1080" i="1"/>
  <c r="L952" i="1"/>
  <c r="J696" i="1"/>
  <c r="J1103" i="1"/>
  <c r="L1039" i="1"/>
  <c r="L959" i="1"/>
  <c r="J831" i="1"/>
  <c r="K944" i="1"/>
  <c r="K1111" i="1"/>
  <c r="M1039" i="1"/>
  <c r="N1153" i="1"/>
  <c r="J1153" i="1"/>
  <c r="L1153" i="1"/>
  <c r="N897" i="1"/>
  <c r="J897" i="1"/>
  <c r="N1272" i="1"/>
  <c r="M1272" i="1"/>
  <c r="J1272" i="1"/>
  <c r="L1272" i="1"/>
  <c r="N760" i="1"/>
  <c r="M760" i="1"/>
  <c r="L760" i="1"/>
  <c r="N1167" i="1"/>
  <c r="L1167" i="1"/>
  <c r="N895" i="1"/>
  <c r="L895" i="1"/>
  <c r="N1274" i="1"/>
  <c r="M1274" i="1"/>
  <c r="L1274" i="1"/>
  <c r="N1018" i="1"/>
  <c r="K1018" i="1"/>
  <c r="M1018" i="1"/>
  <c r="N1197" i="1"/>
  <c r="K1197" i="1"/>
  <c r="N941" i="1"/>
  <c r="K941" i="1"/>
  <c r="N1316" i="1"/>
  <c r="K1316" i="1"/>
  <c r="M1316" i="1"/>
  <c r="N1060" i="1"/>
  <c r="K1060" i="1"/>
  <c r="M1060" i="1"/>
  <c r="N1337" i="1"/>
  <c r="M1337" i="1"/>
  <c r="N1081" i="1"/>
  <c r="M1081" i="1"/>
  <c r="N825" i="1"/>
  <c r="M825" i="1"/>
  <c r="N1136" i="1"/>
  <c r="K1136" i="1"/>
  <c r="M1136" i="1"/>
  <c r="N880" i="1"/>
  <c r="K880" i="1"/>
  <c r="M880" i="1"/>
  <c r="N1303" i="1"/>
  <c r="K1303" i="1"/>
  <c r="M1303" i="1"/>
  <c r="N1047" i="1"/>
  <c r="K1047" i="1"/>
  <c r="L1047" i="1"/>
  <c r="M1047" i="1"/>
  <c r="N855" i="1"/>
  <c r="M855" i="1"/>
  <c r="N1173" i="1"/>
  <c r="L1173" i="1"/>
  <c r="K1173" i="1"/>
  <c r="L1209" i="1"/>
  <c r="J1209" i="1"/>
  <c r="J944" i="1"/>
  <c r="J688" i="1"/>
  <c r="J1111" i="1"/>
  <c r="L727" i="1"/>
  <c r="J1173" i="1"/>
  <c r="J1039" i="1"/>
  <c r="L1338" i="1"/>
  <c r="L1210" i="1"/>
  <c r="L1018" i="1"/>
  <c r="L941" i="1"/>
  <c r="L1316" i="1"/>
  <c r="L1060" i="1"/>
  <c r="M769" i="1"/>
  <c r="M1231" i="1"/>
  <c r="K954" i="1"/>
  <c r="K996" i="1"/>
  <c r="K1238" i="1"/>
  <c r="N1336" i="1"/>
  <c r="J1336" i="1"/>
  <c r="L1336" i="1"/>
  <c r="N888" i="1"/>
  <c r="J888" i="1"/>
  <c r="M888" i="1"/>
  <c r="L888" i="1"/>
  <c r="N1295" i="1"/>
  <c r="L1295" i="1"/>
  <c r="N767" i="1"/>
  <c r="J767" i="1"/>
  <c r="L767" i="1"/>
  <c r="N1146" i="1"/>
  <c r="M1146" i="1"/>
  <c r="L1146" i="1"/>
  <c r="N1325" i="1"/>
  <c r="M1325" i="1"/>
  <c r="N1069" i="1"/>
  <c r="K1069" i="1"/>
  <c r="N813" i="1"/>
  <c r="K813" i="1"/>
  <c r="M813" i="1"/>
  <c r="N1188" i="1"/>
  <c r="K1188" i="1"/>
  <c r="M1188" i="1"/>
  <c r="N932" i="1"/>
  <c r="K932" i="1"/>
  <c r="M932" i="1"/>
  <c r="N1209" i="1"/>
  <c r="M1209" i="1"/>
  <c r="N953" i="1"/>
  <c r="M953" i="1"/>
  <c r="N1328" i="1"/>
  <c r="M1328" i="1"/>
  <c r="N1072" i="1"/>
  <c r="M1072" i="1"/>
  <c r="N816" i="1"/>
  <c r="M816" i="1"/>
  <c r="N1239" i="1"/>
  <c r="M1239" i="1"/>
  <c r="N983" i="1"/>
  <c r="M983" i="1"/>
  <c r="N917" i="1"/>
  <c r="K917" i="1"/>
  <c r="M917" i="1"/>
  <c r="L917" i="1"/>
  <c r="L1337" i="1"/>
  <c r="J1337" i="1"/>
  <c r="J1081" i="1"/>
  <c r="J825" i="1"/>
  <c r="J1328" i="1"/>
  <c r="J1200" i="1"/>
  <c r="J1072" i="1"/>
  <c r="J816" i="1"/>
  <c r="J1217" i="1"/>
  <c r="J961" i="1"/>
  <c r="L897" i="1"/>
  <c r="J1080" i="1"/>
  <c r="J760" i="1"/>
  <c r="J1167" i="1"/>
  <c r="L1197" i="1"/>
  <c r="L1273" i="1"/>
  <c r="L1017" i="1"/>
  <c r="L761" i="1"/>
  <c r="L1136" i="1"/>
  <c r="L880" i="1"/>
  <c r="L1303" i="1"/>
  <c r="J1047" i="1"/>
  <c r="L855" i="1"/>
  <c r="L1089" i="1"/>
  <c r="J769" i="1"/>
  <c r="L1144" i="1"/>
  <c r="J1146" i="1"/>
  <c r="J1018" i="1"/>
  <c r="J1197" i="1"/>
  <c r="J941" i="1"/>
  <c r="J1316" i="1"/>
  <c r="J1060" i="1"/>
  <c r="K1081" i="1"/>
  <c r="K1200" i="1"/>
  <c r="K688" i="1"/>
  <c r="K855" i="1"/>
  <c r="M1153" i="1"/>
  <c r="K831" i="1"/>
  <c r="M767" i="1"/>
  <c r="M1197" i="1"/>
  <c r="N1208" i="1"/>
  <c r="J1208" i="1"/>
  <c r="N1016" i="1"/>
  <c r="J1016" i="1"/>
  <c r="N824" i="1"/>
  <c r="J824" i="1"/>
  <c r="L824" i="1"/>
  <c r="N1231" i="1"/>
  <c r="L1231" i="1"/>
  <c r="N959" i="1"/>
  <c r="M959" i="1"/>
  <c r="N1338" i="1"/>
  <c r="K1338" i="1"/>
  <c r="M1338" i="1"/>
  <c r="N1082" i="1"/>
  <c r="M1082" i="1"/>
  <c r="J1082" i="1"/>
  <c r="N1261" i="1"/>
  <c r="K1261" i="1"/>
  <c r="M1261" i="1"/>
  <c r="J1261" i="1"/>
  <c r="L1261" i="1"/>
  <c r="N1005" i="1"/>
  <c r="K1005" i="1"/>
  <c r="M1005" i="1"/>
  <c r="J1005" i="1"/>
  <c r="L1005" i="1"/>
  <c r="N749" i="1"/>
  <c r="M749" i="1"/>
  <c r="J749" i="1"/>
  <c r="L749" i="1"/>
  <c r="N1124" i="1"/>
  <c r="M1124" i="1"/>
  <c r="J1124" i="1"/>
  <c r="L1124" i="1"/>
  <c r="N868" i="1"/>
  <c r="M868" i="1"/>
  <c r="J868" i="1"/>
  <c r="L868" i="1"/>
  <c r="N1145" i="1"/>
  <c r="K1145" i="1"/>
  <c r="M1145" i="1"/>
  <c r="N889" i="1"/>
  <c r="K889" i="1"/>
  <c r="M889" i="1"/>
  <c r="N1264" i="1"/>
  <c r="K1264" i="1"/>
  <c r="M1264" i="1"/>
  <c r="N1008" i="1"/>
  <c r="K1008" i="1"/>
  <c r="M1008" i="1"/>
  <c r="N752" i="1"/>
  <c r="K752" i="1"/>
  <c r="M752" i="1"/>
  <c r="N1175" i="1"/>
  <c r="K1175" i="1"/>
  <c r="M1175" i="1"/>
  <c r="N919" i="1"/>
  <c r="K919" i="1"/>
  <c r="L919" i="1"/>
  <c r="M919" i="1"/>
  <c r="N791" i="1"/>
  <c r="K791" i="1"/>
  <c r="L791" i="1"/>
  <c r="M791" i="1"/>
  <c r="N727" i="1"/>
  <c r="M727" i="1"/>
  <c r="N1292" i="1"/>
  <c r="K1292" i="1"/>
  <c r="M1292" i="1"/>
  <c r="N1036" i="1"/>
  <c r="M1036" i="1"/>
  <c r="N796" i="1"/>
  <c r="K796" i="1"/>
  <c r="L796" i="1"/>
  <c r="M796" i="1"/>
  <c r="N668" i="1"/>
  <c r="K668" i="1"/>
  <c r="M668" i="1"/>
  <c r="N1219" i="1"/>
  <c r="K1219" i="1"/>
  <c r="M1219" i="1"/>
  <c r="N1091" i="1"/>
  <c r="K1091" i="1"/>
  <c r="J1091" i="1"/>
  <c r="M1091" i="1"/>
  <c r="N963" i="1"/>
  <c r="M963" i="1"/>
  <c r="N835" i="1"/>
  <c r="K835" i="1"/>
  <c r="J835" i="1"/>
  <c r="M835" i="1"/>
  <c r="N707" i="1"/>
  <c r="M707" i="1"/>
  <c r="J707" i="1"/>
  <c r="N1238" i="1"/>
  <c r="M1238" i="1"/>
  <c r="N1154" i="1"/>
  <c r="K1154" i="1"/>
  <c r="M1154" i="1"/>
  <c r="N1046" i="1"/>
  <c r="K1046" i="1"/>
  <c r="L1046" i="1"/>
  <c r="M1046" i="1"/>
  <c r="N962" i="1"/>
  <c r="J962" i="1"/>
  <c r="K962" i="1"/>
  <c r="N882" i="1"/>
  <c r="K882" i="1"/>
  <c r="M882" i="1"/>
  <c r="N1329" i="1"/>
  <c r="K1329" i="1"/>
  <c r="J1329" i="1"/>
  <c r="M1329" i="1"/>
  <c r="L1329" i="1"/>
  <c r="N1093" i="1"/>
  <c r="L1093" i="1"/>
  <c r="K1093" i="1"/>
  <c r="N837" i="1"/>
  <c r="K837" i="1"/>
  <c r="M837" i="1"/>
  <c r="L837" i="1"/>
  <c r="M1212" i="1"/>
  <c r="K1212" i="1"/>
  <c r="L1057" i="1"/>
  <c r="J1281" i="1"/>
  <c r="J1064" i="1"/>
  <c r="K1256" i="1"/>
  <c r="L1128" i="1"/>
  <c r="J1279" i="1"/>
  <c r="M936" i="1"/>
  <c r="K872" i="1"/>
  <c r="K1151" i="1"/>
  <c r="M1087" i="1"/>
  <c r="L1313" i="1"/>
  <c r="J1185" i="1"/>
  <c r="J1151" i="1"/>
  <c r="M993" i="1"/>
  <c r="K1320" i="1"/>
  <c r="M1279" i="1"/>
  <c r="K1215" i="1"/>
  <c r="M943" i="1"/>
  <c r="M879" i="1"/>
  <c r="L1265" i="1"/>
  <c r="L1217" i="1"/>
  <c r="L872" i="1"/>
  <c r="L1087" i="1"/>
  <c r="M1192" i="1"/>
  <c r="M1128" i="1"/>
  <c r="M664" i="1"/>
  <c r="K1087" i="1"/>
  <c r="M1023" i="1"/>
  <c r="K943" i="1"/>
  <c r="J744" i="1"/>
  <c r="L1215" i="1"/>
  <c r="J817" i="1"/>
  <c r="L1000" i="1"/>
  <c r="L808" i="1"/>
  <c r="J1087" i="1"/>
  <c r="K753" i="1"/>
  <c r="K1192" i="1"/>
  <c r="K1023" i="1"/>
  <c r="K879" i="1"/>
  <c r="J664" i="1"/>
  <c r="L753" i="1"/>
  <c r="J1320" i="1"/>
  <c r="J1215" i="1"/>
  <c r="L1009" i="1"/>
  <c r="L1256" i="1"/>
  <c r="J1192" i="1"/>
  <c r="L936" i="1"/>
  <c r="J808" i="1"/>
  <c r="L1279" i="1"/>
  <c r="L1151" i="1"/>
  <c r="L879" i="1"/>
  <c r="M1256" i="1"/>
  <c r="M1064" i="1"/>
  <c r="K808" i="1"/>
  <c r="M744" i="1"/>
  <c r="M1151" i="1"/>
  <c r="M815" i="1"/>
  <c r="J1313" i="1"/>
  <c r="M1121" i="1"/>
  <c r="K993" i="1"/>
  <c r="L1185" i="1"/>
  <c r="L1137" i="1"/>
  <c r="J1057" i="1"/>
  <c r="M1185" i="1"/>
  <c r="K1057" i="1"/>
  <c r="M929" i="1"/>
  <c r="M1201" i="1"/>
  <c r="J1137" i="1"/>
  <c r="L881" i="1"/>
  <c r="M1265" i="1"/>
  <c r="J1009" i="1"/>
  <c r="L1249" i="1"/>
  <c r="L1201" i="1"/>
  <c r="L1121" i="1"/>
  <c r="L1073" i="1"/>
  <c r="L993" i="1"/>
  <c r="L945" i="1"/>
  <c r="J881" i="1"/>
  <c r="J801" i="1"/>
  <c r="J753" i="1"/>
  <c r="J1256" i="1"/>
  <c r="J1128" i="1"/>
  <c r="M1249" i="1"/>
  <c r="K1185" i="1"/>
  <c r="M1009" i="1"/>
  <c r="M945" i="1"/>
  <c r="M881" i="1"/>
  <c r="M817" i="1"/>
  <c r="K737" i="1"/>
  <c r="K1304" i="1"/>
  <c r="M1240" i="1"/>
  <c r="K1128" i="1"/>
  <c r="M1000" i="1"/>
  <c r="J1265" i="1"/>
  <c r="M1313" i="1"/>
  <c r="M1073" i="1"/>
  <c r="K1064" i="1"/>
  <c r="J1249" i="1"/>
  <c r="J1201" i="1"/>
  <c r="J1121" i="1"/>
  <c r="J1073" i="1"/>
  <c r="J993" i="1"/>
  <c r="J945" i="1"/>
  <c r="L865" i="1"/>
  <c r="L817" i="1"/>
  <c r="L737" i="1"/>
  <c r="L1320" i="1"/>
  <c r="L1240" i="1"/>
  <c r="L1192" i="1"/>
  <c r="L1112" i="1"/>
  <c r="L1064" i="1"/>
  <c r="J1000" i="1"/>
  <c r="J872" i="1"/>
  <c r="L744" i="1"/>
  <c r="K1313" i="1"/>
  <c r="K1249" i="1"/>
  <c r="M1057" i="1"/>
  <c r="K1009" i="1"/>
  <c r="K945" i="1"/>
  <c r="K881" i="1"/>
  <c r="K817" i="1"/>
  <c r="M753" i="1"/>
  <c r="M1320" i="1"/>
  <c r="K1240" i="1"/>
  <c r="K1176" i="1"/>
  <c r="M1112" i="1"/>
  <c r="M1048" i="1"/>
  <c r="K1000" i="1"/>
  <c r="K936" i="1"/>
  <c r="M872" i="1"/>
  <c r="M808" i="1"/>
  <c r="K664" i="1"/>
  <c r="K1279" i="1"/>
  <c r="M1215" i="1"/>
  <c r="K1265" i="1"/>
  <c r="K1201" i="1"/>
  <c r="M1137" i="1"/>
  <c r="J1169" i="1"/>
  <c r="K1137" i="1"/>
  <c r="K1073" i="1"/>
  <c r="M897" i="1"/>
  <c r="K1281" i="1"/>
  <c r="K1153" i="1"/>
  <c r="K1025" i="1"/>
  <c r="K897" i="1"/>
  <c r="K769" i="1"/>
  <c r="K1272" i="1"/>
  <c r="K1144" i="1"/>
  <c r="K1016" i="1"/>
  <c r="K888" i="1"/>
  <c r="K760" i="1"/>
  <c r="K1231" i="1"/>
  <c r="K1103" i="1"/>
  <c r="K895" i="1"/>
  <c r="K767" i="1"/>
  <c r="K1274" i="1"/>
  <c r="K1146" i="1"/>
  <c r="K1325" i="1"/>
  <c r="M1217" i="1"/>
  <c r="M1089" i="1"/>
  <c r="M961" i="1"/>
  <c r="M833" i="1"/>
  <c r="M1336" i="1"/>
  <c r="M1208" i="1"/>
  <c r="M1080" i="1"/>
  <c r="M952" i="1"/>
  <c r="M824" i="1"/>
  <c r="M696" i="1"/>
  <c r="M1295" i="1"/>
  <c r="M1167" i="1"/>
  <c r="K1217" i="1"/>
  <c r="K1089" i="1"/>
  <c r="K961" i="1"/>
  <c r="K833" i="1"/>
  <c r="K1336" i="1"/>
  <c r="K1208" i="1"/>
  <c r="K1080" i="1"/>
  <c r="K952" i="1"/>
  <c r="K824" i="1"/>
  <c r="K696" i="1"/>
  <c r="K1295" i="1"/>
  <c r="K1167" i="1"/>
  <c r="K1039" i="1"/>
  <c r="K959" i="1"/>
  <c r="N1233" i="1"/>
  <c r="M1233" i="1"/>
  <c r="L1233" i="1"/>
  <c r="K1233" i="1"/>
  <c r="N913" i="1"/>
  <c r="M913" i="1"/>
  <c r="L913" i="1"/>
  <c r="N721" i="1"/>
  <c r="K721" i="1"/>
  <c r="M721" i="1"/>
  <c r="L721" i="1"/>
  <c r="N1096" i="1"/>
  <c r="K1096" i="1"/>
  <c r="M1096" i="1"/>
  <c r="L1096" i="1"/>
  <c r="N776" i="1"/>
  <c r="K776" i="1"/>
  <c r="M776" i="1"/>
  <c r="L776" i="1"/>
  <c r="N1183" i="1"/>
  <c r="K1183" i="1"/>
  <c r="M1183" i="1"/>
  <c r="J1183" i="1"/>
  <c r="N911" i="1"/>
  <c r="K911" i="1"/>
  <c r="L911" i="1"/>
  <c r="M911" i="1"/>
  <c r="N719" i="1"/>
  <c r="K719" i="1"/>
  <c r="M719" i="1"/>
  <c r="L719" i="1"/>
  <c r="N1098" i="1"/>
  <c r="K1098" i="1"/>
  <c r="M1098" i="1"/>
  <c r="L1098" i="1"/>
  <c r="N1277" i="1"/>
  <c r="K1277" i="1"/>
  <c r="M1277" i="1"/>
  <c r="J1277" i="1"/>
  <c r="L1277" i="1"/>
  <c r="N1021" i="1"/>
  <c r="K1021" i="1"/>
  <c r="M1021" i="1"/>
  <c r="J1021" i="1"/>
  <c r="L1021" i="1"/>
  <c r="N1332" i="1"/>
  <c r="K1332" i="1"/>
  <c r="M1332" i="1"/>
  <c r="J1332" i="1"/>
  <c r="L1332" i="1"/>
  <c r="N1076" i="1"/>
  <c r="K1076" i="1"/>
  <c r="M1076" i="1"/>
  <c r="J1076" i="1"/>
  <c r="L1076" i="1"/>
  <c r="N820" i="1"/>
  <c r="K820" i="1"/>
  <c r="M820" i="1"/>
  <c r="J820" i="1"/>
  <c r="L820" i="1"/>
  <c r="N1161" i="1"/>
  <c r="K1161" i="1"/>
  <c r="M1161" i="1"/>
  <c r="N841" i="1"/>
  <c r="K841" i="1"/>
  <c r="M841" i="1"/>
  <c r="N1216" i="1"/>
  <c r="K1216" i="1"/>
  <c r="M1216" i="1"/>
  <c r="N960" i="1"/>
  <c r="K960" i="1"/>
  <c r="M960" i="1"/>
  <c r="N768" i="1"/>
  <c r="K768" i="1"/>
  <c r="M768" i="1"/>
  <c r="N1127" i="1"/>
  <c r="K1127" i="1"/>
  <c r="M1127" i="1"/>
  <c r="N935" i="1"/>
  <c r="K935" i="1"/>
  <c r="M935" i="1"/>
  <c r="N1237" i="1"/>
  <c r="K1237" i="1"/>
  <c r="M1237" i="1"/>
  <c r="N844" i="1"/>
  <c r="K844" i="1"/>
  <c r="M844" i="1"/>
  <c r="N1123" i="1"/>
  <c r="M1123" i="1"/>
  <c r="K1123" i="1"/>
  <c r="N1174" i="1"/>
  <c r="K1174" i="1"/>
  <c r="M1174" i="1"/>
  <c r="J1174" i="1"/>
  <c r="L1174" i="1"/>
  <c r="N834" i="1"/>
  <c r="K834" i="1"/>
  <c r="M834" i="1"/>
  <c r="N1019" i="1"/>
  <c r="K1019" i="1"/>
  <c r="M1019" i="1"/>
  <c r="J1019" i="1"/>
  <c r="L1019" i="1"/>
  <c r="N724" i="1"/>
  <c r="K724" i="1"/>
  <c r="M724" i="1"/>
  <c r="J724" i="1"/>
  <c r="L724" i="1"/>
  <c r="N738" i="1"/>
  <c r="K738" i="1"/>
  <c r="M738" i="1"/>
  <c r="N716" i="1"/>
  <c r="K716" i="1"/>
  <c r="M716" i="1"/>
  <c r="N755" i="1"/>
  <c r="K755" i="1"/>
  <c r="M755" i="1"/>
  <c r="N902" i="1"/>
  <c r="M902" i="1"/>
  <c r="K902" i="1"/>
  <c r="J902" i="1"/>
  <c r="N513" i="1"/>
  <c r="K513" i="1"/>
  <c r="M513" i="1"/>
  <c r="L513" i="1"/>
  <c r="N257" i="1"/>
  <c r="K257" i="1"/>
  <c r="M257" i="1"/>
  <c r="L257" i="1"/>
  <c r="N548" i="1"/>
  <c r="K548" i="1"/>
  <c r="L548" i="1"/>
  <c r="M548" i="1"/>
  <c r="N356" i="1"/>
  <c r="K356" i="1"/>
  <c r="M356" i="1"/>
  <c r="L356" i="1"/>
  <c r="N1205" i="1"/>
  <c r="K1205" i="1"/>
  <c r="M1205" i="1"/>
  <c r="N987" i="1"/>
  <c r="K987" i="1"/>
  <c r="M987" i="1"/>
  <c r="J987" i="1"/>
  <c r="L987" i="1"/>
  <c r="N1058" i="1"/>
  <c r="K1058" i="1"/>
  <c r="M1058" i="1"/>
  <c r="N678" i="1"/>
  <c r="K678" i="1"/>
  <c r="M678" i="1"/>
  <c r="J678" i="1"/>
  <c r="N281" i="1"/>
  <c r="K281" i="1"/>
  <c r="M281" i="1"/>
  <c r="J946" i="1"/>
  <c r="J716" i="1"/>
  <c r="J1233" i="1"/>
  <c r="J721" i="1"/>
  <c r="J1096" i="1"/>
  <c r="J719" i="1"/>
  <c r="J1098" i="1"/>
  <c r="J513" i="1"/>
  <c r="J257" i="1"/>
  <c r="M741" i="1"/>
  <c r="N1297" i="1"/>
  <c r="M1297" i="1"/>
  <c r="L1297" i="1"/>
  <c r="K1297" i="1"/>
  <c r="N1105" i="1"/>
  <c r="M1105" i="1"/>
  <c r="K1105" i="1"/>
  <c r="L1105" i="1"/>
  <c r="N785" i="1"/>
  <c r="M785" i="1"/>
  <c r="L785" i="1"/>
  <c r="K785" i="1"/>
  <c r="N1160" i="1"/>
  <c r="K1160" i="1"/>
  <c r="M1160" i="1"/>
  <c r="L1160" i="1"/>
  <c r="N904" i="1"/>
  <c r="K904" i="1"/>
  <c r="L904" i="1"/>
  <c r="N712" i="1"/>
  <c r="K712" i="1"/>
  <c r="M712" i="1"/>
  <c r="L712" i="1"/>
  <c r="N1055" i="1"/>
  <c r="K1055" i="1"/>
  <c r="M1055" i="1"/>
  <c r="J1055" i="1"/>
  <c r="N847" i="1"/>
  <c r="K847" i="1"/>
  <c r="M847" i="1"/>
  <c r="L847" i="1"/>
  <c r="N1162" i="1"/>
  <c r="K1162" i="1"/>
  <c r="M1162" i="1"/>
  <c r="L1162" i="1"/>
  <c r="N970" i="1"/>
  <c r="K970" i="1"/>
  <c r="M970" i="1"/>
  <c r="L970" i="1"/>
  <c r="N1085" i="1"/>
  <c r="K1085" i="1"/>
  <c r="M1085" i="1"/>
  <c r="J1085" i="1"/>
  <c r="L1085" i="1"/>
  <c r="N893" i="1"/>
  <c r="K893" i="1"/>
  <c r="M893" i="1"/>
  <c r="J893" i="1"/>
  <c r="L893" i="1"/>
  <c r="N1204" i="1"/>
  <c r="K1204" i="1"/>
  <c r="J1204" i="1"/>
  <c r="L1204" i="1"/>
  <c r="M1204" i="1"/>
  <c r="N948" i="1"/>
  <c r="K948" i="1"/>
  <c r="J948" i="1"/>
  <c r="M948" i="1"/>
  <c r="L948" i="1"/>
  <c r="N1225" i="1"/>
  <c r="K1225" i="1"/>
  <c r="M1225" i="1"/>
  <c r="N1033" i="1"/>
  <c r="K1033" i="1"/>
  <c r="M1033" i="1"/>
  <c r="N713" i="1"/>
  <c r="K713" i="1"/>
  <c r="M713" i="1"/>
  <c r="N1152" i="1"/>
  <c r="K1152" i="1"/>
  <c r="M1152" i="1"/>
  <c r="N896" i="1"/>
  <c r="K896" i="1"/>
  <c r="M896" i="1"/>
  <c r="N1255" i="1"/>
  <c r="K1255" i="1"/>
  <c r="M1255" i="1"/>
  <c r="N1063" i="1"/>
  <c r="K1063" i="1"/>
  <c r="M1063" i="1"/>
  <c r="N743" i="1"/>
  <c r="K743" i="1"/>
  <c r="M743" i="1"/>
  <c r="N725" i="1"/>
  <c r="K725" i="1"/>
  <c r="M725" i="1"/>
  <c r="N1251" i="1"/>
  <c r="M1251" i="1"/>
  <c r="K1251" i="1"/>
  <c r="N867" i="1"/>
  <c r="M867" i="1"/>
  <c r="K867" i="1"/>
  <c r="N982" i="1"/>
  <c r="K982" i="1"/>
  <c r="M982" i="1"/>
  <c r="J982" i="1"/>
  <c r="L982" i="1"/>
  <c r="N1157" i="1"/>
  <c r="K1157" i="1"/>
  <c r="N1147" i="1"/>
  <c r="K1147" i="1"/>
  <c r="M1147" i="1"/>
  <c r="J1147" i="1"/>
  <c r="L1147" i="1"/>
  <c r="N569" i="1"/>
  <c r="K569" i="1"/>
  <c r="M569" i="1"/>
  <c r="N802" i="1"/>
  <c r="K802" i="1"/>
  <c r="M802" i="1"/>
  <c r="N1139" i="1"/>
  <c r="K1139" i="1"/>
  <c r="M1139" i="1"/>
  <c r="N1014" i="1"/>
  <c r="K1014" i="1"/>
  <c r="J1014" i="1"/>
  <c r="L1014" i="1"/>
  <c r="M1014" i="1"/>
  <c r="N730" i="1"/>
  <c r="K730" i="1"/>
  <c r="M730" i="1"/>
  <c r="J730" i="1"/>
  <c r="N449" i="1"/>
  <c r="K449" i="1"/>
  <c r="M449" i="1"/>
  <c r="L449" i="1"/>
  <c r="N693" i="1"/>
  <c r="K693" i="1"/>
  <c r="M693" i="1"/>
  <c r="L693" i="1"/>
  <c r="N420" i="1"/>
  <c r="K420" i="1"/>
  <c r="M420" i="1"/>
  <c r="L420" i="1"/>
  <c r="N1253" i="1"/>
  <c r="K1253" i="1"/>
  <c r="N1235" i="1"/>
  <c r="K1235" i="1"/>
  <c r="M1235" i="1"/>
  <c r="N1286" i="1"/>
  <c r="M1286" i="1"/>
  <c r="K1286" i="1"/>
  <c r="J1286" i="1"/>
  <c r="N762" i="1"/>
  <c r="K762" i="1"/>
  <c r="M762" i="1"/>
  <c r="J762" i="1"/>
  <c r="N473" i="1"/>
  <c r="K473" i="1"/>
  <c r="M473" i="1"/>
  <c r="N636" i="1"/>
  <c r="K636" i="1"/>
  <c r="M636" i="1"/>
  <c r="J1237" i="1"/>
  <c r="J844" i="1"/>
  <c r="J1139" i="1"/>
  <c r="J755" i="1"/>
  <c r="L1161" i="1"/>
  <c r="L1097" i="1"/>
  <c r="L1033" i="1"/>
  <c r="L905" i="1"/>
  <c r="L841" i="1"/>
  <c r="L713" i="1"/>
  <c r="L1280" i="1"/>
  <c r="L1216" i="1"/>
  <c r="L1152" i="1"/>
  <c r="L1024" i="1"/>
  <c r="L960" i="1"/>
  <c r="L896" i="1"/>
  <c r="L768" i="1"/>
  <c r="L704" i="1"/>
  <c r="L1255" i="1"/>
  <c r="L1191" i="1"/>
  <c r="L1127" i="1"/>
  <c r="L1063" i="1"/>
  <c r="L935" i="1"/>
  <c r="L871" i="1"/>
  <c r="L743" i="1"/>
  <c r="L1314" i="1"/>
  <c r="L1058" i="1"/>
  <c r="L898" i="1"/>
  <c r="L834" i="1"/>
  <c r="L802" i="1"/>
  <c r="L738" i="1"/>
  <c r="L674" i="1"/>
  <c r="L569" i="1"/>
  <c r="L473" i="1"/>
  <c r="L409" i="1"/>
  <c r="L345" i="1"/>
  <c r="L281" i="1"/>
  <c r="L636" i="1"/>
  <c r="L1253" i="1"/>
  <c r="L1157" i="1"/>
  <c r="L901" i="1"/>
  <c r="L741" i="1"/>
  <c r="L1276" i="1"/>
  <c r="L892" i="1"/>
  <c r="L1251" i="1"/>
  <c r="L1123" i="1"/>
  <c r="L995" i="1"/>
  <c r="L867" i="1"/>
  <c r="L1246" i="1"/>
  <c r="L1182" i="1"/>
  <c r="L766" i="1"/>
  <c r="J1297" i="1"/>
  <c r="J785" i="1"/>
  <c r="J1160" i="1"/>
  <c r="J904" i="1"/>
  <c r="L1183" i="1"/>
  <c r="J1162" i="1"/>
  <c r="L762" i="1"/>
  <c r="J548" i="1"/>
  <c r="K913" i="1"/>
  <c r="N1041" i="1"/>
  <c r="M1041" i="1"/>
  <c r="L1041" i="1"/>
  <c r="K1041" i="1"/>
  <c r="N849" i="1"/>
  <c r="M849" i="1"/>
  <c r="K849" i="1"/>
  <c r="L849" i="1"/>
  <c r="N1224" i="1"/>
  <c r="K1224" i="1"/>
  <c r="M1224" i="1"/>
  <c r="L1224" i="1"/>
  <c r="N968" i="1"/>
  <c r="K968" i="1"/>
  <c r="M968" i="1"/>
  <c r="L968" i="1"/>
  <c r="N1311" i="1"/>
  <c r="K1311" i="1"/>
  <c r="M1311" i="1"/>
  <c r="J1311" i="1"/>
  <c r="N1119" i="1"/>
  <c r="K1119" i="1"/>
  <c r="M1119" i="1"/>
  <c r="J1119" i="1"/>
  <c r="N783" i="1"/>
  <c r="K783" i="1"/>
  <c r="M783" i="1"/>
  <c r="L783" i="1"/>
  <c r="N1226" i="1"/>
  <c r="K1226" i="1"/>
  <c r="M1226" i="1"/>
  <c r="L1226" i="1"/>
  <c r="N906" i="1"/>
  <c r="K906" i="1"/>
  <c r="M906" i="1"/>
  <c r="L906" i="1"/>
  <c r="N1149" i="1"/>
  <c r="K1149" i="1"/>
  <c r="M1149" i="1"/>
  <c r="J1149" i="1"/>
  <c r="L1149" i="1"/>
  <c r="N829" i="1"/>
  <c r="K829" i="1"/>
  <c r="J829" i="1"/>
  <c r="L829" i="1"/>
  <c r="N1268" i="1"/>
  <c r="K1268" i="1"/>
  <c r="M1268" i="1"/>
  <c r="J1268" i="1"/>
  <c r="L1268" i="1"/>
  <c r="N1012" i="1"/>
  <c r="K1012" i="1"/>
  <c r="M1012" i="1"/>
  <c r="J1012" i="1"/>
  <c r="L1012" i="1"/>
  <c r="N1289" i="1"/>
  <c r="K1289" i="1"/>
  <c r="M1289" i="1"/>
  <c r="N969" i="1"/>
  <c r="K969" i="1"/>
  <c r="M969" i="1"/>
  <c r="N777" i="1"/>
  <c r="K777" i="1"/>
  <c r="M777" i="1"/>
  <c r="N1088" i="1"/>
  <c r="K1088" i="1"/>
  <c r="M1088" i="1"/>
  <c r="N832" i="1"/>
  <c r="K832" i="1"/>
  <c r="M832" i="1"/>
  <c r="N1319" i="1"/>
  <c r="K1319" i="1"/>
  <c r="M1319" i="1"/>
  <c r="N999" i="1"/>
  <c r="K999" i="1"/>
  <c r="M999" i="1"/>
  <c r="N807" i="1"/>
  <c r="K807" i="1"/>
  <c r="M807" i="1"/>
  <c r="N981" i="1"/>
  <c r="K981" i="1"/>
  <c r="M981" i="1"/>
  <c r="N700" i="1"/>
  <c r="M700" i="1"/>
  <c r="K700" i="1"/>
  <c r="N739" i="1"/>
  <c r="M739" i="1"/>
  <c r="K739" i="1"/>
  <c r="N1070" i="1"/>
  <c r="K1070" i="1"/>
  <c r="M1070" i="1"/>
  <c r="N901" i="1"/>
  <c r="K901" i="1"/>
  <c r="N1275" i="1"/>
  <c r="K1275" i="1"/>
  <c r="M1275" i="1"/>
  <c r="J1275" i="1"/>
  <c r="L1275" i="1"/>
  <c r="N633" i="1"/>
  <c r="K633" i="1"/>
  <c r="M633" i="1"/>
  <c r="N1013" i="1"/>
  <c r="K1013" i="1"/>
  <c r="M1013" i="1"/>
  <c r="N923" i="1"/>
  <c r="K923" i="1"/>
  <c r="M923" i="1"/>
  <c r="J923" i="1"/>
  <c r="L923" i="1"/>
  <c r="N1126" i="1"/>
  <c r="K1126" i="1"/>
  <c r="M1126" i="1"/>
  <c r="J1126" i="1"/>
  <c r="N679" i="1"/>
  <c r="K679" i="1"/>
  <c r="M679" i="1"/>
  <c r="J679" i="1"/>
  <c r="N385" i="1"/>
  <c r="K385" i="1"/>
  <c r="M385" i="1"/>
  <c r="L385" i="1"/>
  <c r="N612" i="1"/>
  <c r="K612" i="1"/>
  <c r="M612" i="1"/>
  <c r="L612" i="1"/>
  <c r="N812" i="1"/>
  <c r="K812" i="1"/>
  <c r="M812" i="1"/>
  <c r="N1170" i="1"/>
  <c r="K1170" i="1"/>
  <c r="N846" i="1"/>
  <c r="K846" i="1"/>
  <c r="M846" i="1"/>
  <c r="N537" i="1"/>
  <c r="K537" i="1"/>
  <c r="M537" i="1"/>
  <c r="N217" i="1"/>
  <c r="K217" i="1"/>
  <c r="M217" i="1"/>
  <c r="J1205" i="1"/>
  <c r="L1225" i="1"/>
  <c r="J1289" i="1"/>
  <c r="J1225" i="1"/>
  <c r="J1161" i="1"/>
  <c r="J1033" i="1"/>
  <c r="J969" i="1"/>
  <c r="J841" i="1"/>
  <c r="J777" i="1"/>
  <c r="J713" i="1"/>
  <c r="J1216" i="1"/>
  <c r="J1152" i="1"/>
  <c r="J1088" i="1"/>
  <c r="J960" i="1"/>
  <c r="J896" i="1"/>
  <c r="J832" i="1"/>
  <c r="J768" i="1"/>
  <c r="J1319" i="1"/>
  <c r="J1255" i="1"/>
  <c r="J1127" i="1"/>
  <c r="J1063" i="1"/>
  <c r="J999" i="1"/>
  <c r="J935" i="1"/>
  <c r="J807" i="1"/>
  <c r="J743" i="1"/>
  <c r="J1058" i="1"/>
  <c r="J834" i="1"/>
  <c r="J802" i="1"/>
  <c r="J738" i="1"/>
  <c r="J633" i="1"/>
  <c r="J569" i="1"/>
  <c r="J537" i="1"/>
  <c r="J473" i="1"/>
  <c r="J281" i="1"/>
  <c r="J217" i="1"/>
  <c r="J636" i="1"/>
  <c r="J1253" i="1"/>
  <c r="J1157" i="1"/>
  <c r="J901" i="1"/>
  <c r="J1276" i="1"/>
  <c r="J700" i="1"/>
  <c r="J1251" i="1"/>
  <c r="J1123" i="1"/>
  <c r="J995" i="1"/>
  <c r="J867" i="1"/>
  <c r="J739" i="1"/>
  <c r="J1105" i="1"/>
  <c r="J849" i="1"/>
  <c r="J1224" i="1"/>
  <c r="J968" i="1"/>
  <c r="J712" i="1"/>
  <c r="J847" i="1"/>
  <c r="J1226" i="1"/>
  <c r="J970" i="1"/>
  <c r="J385" i="1"/>
  <c r="J612" i="1"/>
  <c r="J356" i="1"/>
  <c r="L1286" i="1"/>
  <c r="L902" i="1"/>
  <c r="L679" i="1"/>
  <c r="M1157" i="1"/>
  <c r="M904" i="1"/>
  <c r="N1169" i="1"/>
  <c r="M1169" i="1"/>
  <c r="L1169" i="1"/>
  <c r="N977" i="1"/>
  <c r="M977" i="1"/>
  <c r="L977" i="1"/>
  <c r="K977" i="1"/>
  <c r="N1288" i="1"/>
  <c r="K1288" i="1"/>
  <c r="M1288" i="1"/>
  <c r="L1288" i="1"/>
  <c r="N1032" i="1"/>
  <c r="K1032" i="1"/>
  <c r="M1032" i="1"/>
  <c r="L1032" i="1"/>
  <c r="N840" i="1"/>
  <c r="K840" i="1"/>
  <c r="M840" i="1"/>
  <c r="L840" i="1"/>
  <c r="N1247" i="1"/>
  <c r="K1247" i="1"/>
  <c r="M1247" i="1"/>
  <c r="J1247" i="1"/>
  <c r="N991" i="1"/>
  <c r="K991" i="1"/>
  <c r="M991" i="1"/>
  <c r="J991" i="1"/>
  <c r="N1290" i="1"/>
  <c r="K1290" i="1"/>
  <c r="L1290" i="1"/>
  <c r="M1290" i="1"/>
  <c r="N1034" i="1"/>
  <c r="K1034" i="1"/>
  <c r="M1034" i="1"/>
  <c r="L1034" i="1"/>
  <c r="N1213" i="1"/>
  <c r="K1213" i="1"/>
  <c r="M1213" i="1"/>
  <c r="J1213" i="1"/>
  <c r="L1213" i="1"/>
  <c r="N957" i="1"/>
  <c r="K957" i="1"/>
  <c r="M957" i="1"/>
  <c r="J957" i="1"/>
  <c r="L957" i="1"/>
  <c r="N765" i="1"/>
  <c r="K765" i="1"/>
  <c r="M765" i="1"/>
  <c r="J765" i="1"/>
  <c r="L765" i="1"/>
  <c r="N1140" i="1"/>
  <c r="K1140" i="1"/>
  <c r="M1140" i="1"/>
  <c r="J1140" i="1"/>
  <c r="L1140" i="1"/>
  <c r="N884" i="1"/>
  <c r="K884" i="1"/>
  <c r="M884" i="1"/>
  <c r="J884" i="1"/>
  <c r="L884" i="1"/>
  <c r="N1097" i="1"/>
  <c r="K1097" i="1"/>
  <c r="M1097" i="1"/>
  <c r="N905" i="1"/>
  <c r="K905" i="1"/>
  <c r="M905" i="1"/>
  <c r="N1280" i="1"/>
  <c r="K1280" i="1"/>
  <c r="M1280" i="1"/>
  <c r="N1024" i="1"/>
  <c r="K1024" i="1"/>
  <c r="M1024" i="1"/>
  <c r="N704" i="1"/>
  <c r="K704" i="1"/>
  <c r="M704" i="1"/>
  <c r="N1191" i="1"/>
  <c r="K1191" i="1"/>
  <c r="M1191" i="1"/>
  <c r="N871" i="1"/>
  <c r="K871" i="1"/>
  <c r="M871" i="1"/>
  <c r="N1314" i="1"/>
  <c r="K1314" i="1"/>
  <c r="M1314" i="1"/>
  <c r="N1100" i="1"/>
  <c r="K1100" i="1"/>
  <c r="M1100" i="1"/>
  <c r="N995" i="1"/>
  <c r="M995" i="1"/>
  <c r="N1262" i="1"/>
  <c r="K1262" i="1"/>
  <c r="M1262" i="1"/>
  <c r="N898" i="1"/>
  <c r="K898" i="1"/>
  <c r="M898" i="1"/>
  <c r="N1276" i="1"/>
  <c r="K1276" i="1"/>
  <c r="N892" i="1"/>
  <c r="M892" i="1"/>
  <c r="N674" i="1"/>
  <c r="K674" i="1"/>
  <c r="M674" i="1"/>
  <c r="N1132" i="1"/>
  <c r="K1132" i="1"/>
  <c r="M1132" i="1"/>
  <c r="N1246" i="1"/>
  <c r="M1246" i="1"/>
  <c r="K1246" i="1"/>
  <c r="N814" i="1"/>
  <c r="K814" i="1"/>
  <c r="M814" i="1"/>
  <c r="N581" i="1"/>
  <c r="K581" i="1"/>
  <c r="M581" i="1"/>
  <c r="N321" i="1"/>
  <c r="K321" i="1"/>
  <c r="L321" i="1"/>
  <c r="M321" i="1"/>
  <c r="N484" i="1"/>
  <c r="K484" i="1"/>
  <c r="M484" i="1"/>
  <c r="L484" i="1"/>
  <c r="N292" i="1"/>
  <c r="K292" i="1"/>
  <c r="M292" i="1"/>
  <c r="L292" i="1"/>
  <c r="N1324" i="1"/>
  <c r="K1324" i="1"/>
  <c r="M1324" i="1"/>
  <c r="N819" i="1"/>
  <c r="K819" i="1"/>
  <c r="M819" i="1"/>
  <c r="N946" i="1"/>
  <c r="K946" i="1"/>
  <c r="N613" i="1"/>
  <c r="K613" i="1"/>
  <c r="M613" i="1"/>
  <c r="N409" i="1"/>
  <c r="K409" i="1"/>
  <c r="M409" i="1"/>
  <c r="N345" i="1"/>
  <c r="K345" i="1"/>
  <c r="M345" i="1"/>
  <c r="N741" i="1"/>
  <c r="K741" i="1"/>
  <c r="N1259" i="1"/>
  <c r="K1259" i="1"/>
  <c r="M1259" i="1"/>
  <c r="J1259" i="1"/>
  <c r="N827" i="1"/>
  <c r="K827" i="1"/>
  <c r="M827" i="1"/>
  <c r="J827" i="1"/>
  <c r="L827" i="1"/>
  <c r="N1182" i="1"/>
  <c r="M1182" i="1"/>
  <c r="K1182" i="1"/>
  <c r="N950" i="1"/>
  <c r="K950" i="1"/>
  <c r="M950" i="1"/>
  <c r="J950" i="1"/>
  <c r="L950" i="1"/>
  <c r="N766" i="1"/>
  <c r="M766" i="1"/>
  <c r="K766" i="1"/>
  <c r="N621" i="1"/>
  <c r="K621" i="1"/>
  <c r="J621" i="1"/>
  <c r="L621" i="1"/>
  <c r="N477" i="1"/>
  <c r="K477" i="1"/>
  <c r="M477" i="1"/>
  <c r="J477" i="1"/>
  <c r="N349" i="1"/>
  <c r="M349" i="1"/>
  <c r="J349" i="1"/>
  <c r="N221" i="1"/>
  <c r="K221" i="1"/>
  <c r="M221" i="1"/>
  <c r="J221" i="1"/>
  <c r="N576" i="1"/>
  <c r="K576" i="1"/>
  <c r="M576" i="1"/>
  <c r="J576" i="1"/>
  <c r="N492" i="1"/>
  <c r="K492" i="1"/>
  <c r="N408" i="1"/>
  <c r="M408" i="1"/>
  <c r="L408" i="1"/>
  <c r="N320" i="1"/>
  <c r="M320" i="1"/>
  <c r="J320" i="1"/>
  <c r="K320" i="1"/>
  <c r="L320" i="1"/>
  <c r="K236" i="1"/>
  <c r="N172" i="1"/>
  <c r="K172" i="1"/>
  <c r="N108" i="1"/>
  <c r="K108" i="1"/>
  <c r="N44" i="1"/>
  <c r="K44" i="1"/>
  <c r="N1308" i="1"/>
  <c r="K1308" i="1"/>
  <c r="N1227" i="1"/>
  <c r="K1227" i="1"/>
  <c r="M1227" i="1"/>
  <c r="J1227" i="1"/>
  <c r="N811" i="1"/>
  <c r="K811" i="1"/>
  <c r="M811" i="1"/>
  <c r="J811" i="1"/>
  <c r="N1166" i="1"/>
  <c r="K1166" i="1"/>
  <c r="M1166" i="1"/>
  <c r="N934" i="1"/>
  <c r="M934" i="1"/>
  <c r="K934" i="1"/>
  <c r="J934" i="1"/>
  <c r="N758" i="1"/>
  <c r="K758" i="1"/>
  <c r="M758" i="1"/>
  <c r="J758" i="1"/>
  <c r="L758" i="1"/>
  <c r="N609" i="1"/>
  <c r="K609" i="1"/>
  <c r="L609" i="1"/>
  <c r="N469" i="1"/>
  <c r="M469" i="1"/>
  <c r="L469" i="1"/>
  <c r="K469" i="1"/>
  <c r="N988" i="1"/>
  <c r="K988" i="1"/>
  <c r="N1067" i="1"/>
  <c r="K1067" i="1"/>
  <c r="M1067" i="1"/>
  <c r="J1067" i="1"/>
  <c r="N1334" i="1"/>
  <c r="K1334" i="1"/>
  <c r="M1334" i="1"/>
  <c r="J1334" i="1"/>
  <c r="L1334" i="1"/>
  <c r="N1094" i="1"/>
  <c r="K1094" i="1"/>
  <c r="M1094" i="1"/>
  <c r="J1094" i="1"/>
  <c r="N874" i="1"/>
  <c r="K874" i="1"/>
  <c r="M874" i="1"/>
  <c r="L874" i="1"/>
  <c r="N702" i="1"/>
  <c r="M702" i="1"/>
  <c r="L702" i="1"/>
  <c r="K702" i="1"/>
  <c r="N557" i="1"/>
  <c r="K557" i="1"/>
  <c r="M557" i="1"/>
  <c r="J557" i="1"/>
  <c r="L557" i="1"/>
  <c r="N429" i="1"/>
  <c r="K429" i="1"/>
  <c r="M429" i="1"/>
  <c r="J429" i="1"/>
  <c r="L429" i="1"/>
  <c r="N301" i="1"/>
  <c r="K301" i="1"/>
  <c r="M301" i="1"/>
  <c r="J301" i="1"/>
  <c r="L301" i="1"/>
  <c r="N656" i="1"/>
  <c r="K656" i="1"/>
  <c r="J656" i="1"/>
  <c r="L656" i="1"/>
  <c r="M656" i="1"/>
  <c r="N544" i="1"/>
  <c r="K544" i="1"/>
  <c r="M544" i="1"/>
  <c r="J544" i="1"/>
  <c r="N460" i="1"/>
  <c r="K460" i="1"/>
  <c r="N376" i="1"/>
  <c r="M376" i="1"/>
  <c r="K376" i="1"/>
  <c r="L376" i="1"/>
  <c r="L212" i="1"/>
  <c r="L148" i="1"/>
  <c r="K627" i="1"/>
  <c r="K563" i="1"/>
  <c r="K499" i="1"/>
  <c r="K435" i="1"/>
  <c r="K371" i="1"/>
  <c r="K1189" i="1"/>
  <c r="K924" i="1"/>
  <c r="K288" i="1"/>
  <c r="L619" i="1"/>
  <c r="L555" i="1"/>
  <c r="L432" i="1"/>
  <c r="L288" i="1"/>
  <c r="L128" i="1"/>
  <c r="L647" i="1"/>
  <c r="L583" i="1"/>
  <c r="L519" i="1"/>
  <c r="L455" i="1"/>
  <c r="L391" i="1"/>
  <c r="O4" i="1"/>
  <c r="M508" i="1"/>
  <c r="M284" i="1"/>
  <c r="L4" i="1"/>
  <c r="K508" i="1"/>
  <c r="K284" i="1"/>
  <c r="N288" i="1"/>
  <c r="M288" i="1"/>
  <c r="N212" i="1"/>
  <c r="K212" i="1"/>
  <c r="M212" i="1"/>
  <c r="N148" i="1"/>
  <c r="K148" i="1"/>
  <c r="M148" i="1"/>
  <c r="N84" i="1"/>
  <c r="K84" i="1"/>
  <c r="M84" i="1"/>
  <c r="N20" i="1"/>
  <c r="K20" i="1"/>
  <c r="M20" i="1"/>
  <c r="N910" i="1"/>
  <c r="K910" i="1"/>
  <c r="M910" i="1"/>
  <c r="N389" i="1"/>
  <c r="K389" i="1"/>
  <c r="M389" i="1"/>
  <c r="N616" i="1"/>
  <c r="K616" i="1"/>
  <c r="M616" i="1"/>
  <c r="N432" i="1"/>
  <c r="K432" i="1"/>
  <c r="M432" i="1"/>
  <c r="N264" i="1"/>
  <c r="K264" i="1"/>
  <c r="M264" i="1"/>
  <c r="N128" i="1"/>
  <c r="K128" i="1"/>
  <c r="M128" i="1"/>
  <c r="J4" i="1"/>
  <c r="K4" i="1"/>
  <c r="N4" i="1"/>
  <c r="N619" i="1"/>
  <c r="K619" i="1"/>
  <c r="M619" i="1"/>
  <c r="N555" i="1"/>
  <c r="K555" i="1"/>
  <c r="M555" i="1"/>
  <c r="N1318" i="1"/>
  <c r="M1318" i="1"/>
  <c r="N549" i="1"/>
  <c r="K549" i="1"/>
  <c r="M549" i="1"/>
  <c r="N245" i="1"/>
  <c r="M245" i="1"/>
  <c r="N336" i="1"/>
  <c r="K336" i="1"/>
  <c r="M336" i="1"/>
  <c r="N184" i="1"/>
  <c r="M184" i="1"/>
  <c r="N56" i="1"/>
  <c r="M56" i="1"/>
  <c r="N647" i="1"/>
  <c r="K647" i="1"/>
  <c r="M647" i="1"/>
  <c r="N583" i="1"/>
  <c r="K583" i="1"/>
  <c r="M583" i="1"/>
  <c r="N519" i="1"/>
  <c r="K519" i="1"/>
  <c r="M519" i="1"/>
  <c r="N455" i="1"/>
  <c r="K455" i="1"/>
  <c r="M455" i="1"/>
  <c r="N391" i="1"/>
  <c r="K391" i="1"/>
  <c r="M391" i="1"/>
  <c r="N1022" i="1"/>
  <c r="M1022" i="1"/>
  <c r="N421" i="1"/>
  <c r="K421" i="1"/>
  <c r="M421" i="1"/>
  <c r="N648" i="1"/>
  <c r="K648" i="1"/>
  <c r="M648" i="1"/>
  <c r="N456" i="1"/>
  <c r="K456" i="1"/>
  <c r="M456" i="1"/>
  <c r="N144" i="1"/>
  <c r="K144" i="1"/>
  <c r="M144" i="1"/>
  <c r="N16" i="1"/>
  <c r="K16" i="1"/>
  <c r="N360" i="1"/>
  <c r="K360" i="1"/>
  <c r="M360" i="1"/>
  <c r="N591" i="1"/>
  <c r="K591" i="1"/>
  <c r="M591" i="1"/>
  <c r="N431" i="1"/>
  <c r="K431" i="1"/>
  <c r="M431" i="1"/>
  <c r="N319" i="1"/>
  <c r="M319" i="1"/>
  <c r="N255" i="1"/>
  <c r="M255" i="1"/>
  <c r="N705" i="1"/>
  <c r="M705" i="1"/>
  <c r="N618" i="1"/>
  <c r="M618" i="1"/>
  <c r="N554" i="1"/>
  <c r="M554" i="1"/>
  <c r="N490" i="1"/>
  <c r="M490" i="1"/>
  <c r="N426" i="1"/>
  <c r="M426" i="1"/>
  <c r="N362" i="1"/>
  <c r="M362" i="1"/>
  <c r="N298" i="1"/>
  <c r="M298" i="1"/>
  <c r="N234" i="1"/>
  <c r="M234" i="1"/>
  <c r="N170" i="1"/>
  <c r="M170" i="1"/>
  <c r="N106" i="1"/>
  <c r="M106" i="1"/>
  <c r="N42" i="1"/>
  <c r="M42" i="1"/>
  <c r="N145" i="1"/>
  <c r="M145" i="1"/>
  <c r="N17" i="1"/>
  <c r="M17" i="1"/>
  <c r="N79" i="1"/>
  <c r="M79" i="1"/>
  <c r="N141" i="1"/>
  <c r="M141" i="1"/>
  <c r="M488" i="1"/>
  <c r="M459" i="1"/>
  <c r="K331" i="1"/>
  <c r="K267" i="1"/>
  <c r="K203" i="1"/>
  <c r="M327" i="1"/>
  <c r="M263" i="1"/>
  <c r="M199" i="1"/>
  <c r="M626" i="1"/>
  <c r="M562" i="1"/>
  <c r="M498" i="1"/>
  <c r="M434" i="1"/>
  <c r="M370" i="1"/>
  <c r="M306" i="1"/>
  <c r="M242" i="1"/>
  <c r="M178" i="1"/>
  <c r="M114" i="1"/>
  <c r="M50" i="1"/>
  <c r="M161" i="1"/>
  <c r="M33" i="1"/>
  <c r="M95" i="1"/>
  <c r="K488" i="1"/>
  <c r="K459" i="1"/>
  <c r="K327" i="1"/>
  <c r="K263" i="1"/>
  <c r="K199" i="1"/>
  <c r="K626" i="1"/>
  <c r="K562" i="1"/>
  <c r="K498" i="1"/>
  <c r="K434" i="1"/>
  <c r="K370" i="1"/>
  <c r="K306" i="1"/>
  <c r="K242" i="1"/>
  <c r="K178" i="1"/>
  <c r="K114" i="1"/>
  <c r="K50" i="1"/>
  <c r="K161" i="1"/>
  <c r="K33" i="1"/>
  <c r="K95" i="1"/>
  <c r="M639" i="1"/>
  <c r="N379" i="1"/>
  <c r="K379" i="1"/>
  <c r="N614" i="1"/>
  <c r="K614" i="1"/>
  <c r="N486" i="1"/>
  <c r="K486" i="1"/>
  <c r="N358" i="1"/>
  <c r="K358" i="1"/>
  <c r="N230" i="1"/>
  <c r="K230" i="1"/>
  <c r="N102" i="1"/>
  <c r="K102" i="1"/>
  <c r="N137" i="1"/>
  <c r="K137" i="1"/>
  <c r="K71" i="1"/>
</calcChain>
</file>

<file path=xl/sharedStrings.xml><?xml version="1.0" encoding="utf-8"?>
<sst xmlns="http://schemas.openxmlformats.org/spreadsheetml/2006/main" count="8348" uniqueCount="3338">
  <si>
    <t>14-0301</t>
  </si>
  <si>
    <t>61-21</t>
  </si>
  <si>
    <t>Nut - chain adjuster screw (1/4" UNF) ()</t>
  </si>
  <si>
    <t>37-7016</t>
  </si>
  <si>
    <t>61-25</t>
  </si>
  <si>
    <t>Sprocket - rear wheel 47T ()</t>
  </si>
  <si>
    <t>3275-428</t>
  </si>
  <si>
    <t>63-6</t>
  </si>
  <si>
    <t>Piston ()</t>
  </si>
  <si>
    <t>83-7061</t>
  </si>
  <si>
    <t>67-</t>
  </si>
  <si>
    <t>Petrol tank (4 imp galls.) SEA JADE (TR7RV)</t>
  </si>
  <si>
    <t>83-7062</t>
  </si>
  <si>
    <t>Petrol tank (4 imp galls.) POLY RED (T140V)</t>
  </si>
  <si>
    <t>83-7063</t>
  </si>
  <si>
    <t>Petrol tank (4 imp galls) blue (T140V)</t>
  </si>
  <si>
    <t>06-5638</t>
  </si>
  <si>
    <t>SSM4003/00</t>
  </si>
  <si>
    <t>81-1</t>
  </si>
  <si>
    <t>Speedometer head - MPH ()</t>
  </si>
  <si>
    <t>06-8019</t>
  </si>
  <si>
    <t>85-1</t>
  </si>
  <si>
    <t>Main bulb (Europe, except France)</t>
  </si>
  <si>
    <t>06-8020</t>
  </si>
  <si>
    <t>85-7</t>
  </si>
  <si>
    <t>Main bulb (France)</t>
  </si>
  <si>
    <t>06-8024</t>
  </si>
  <si>
    <t>85-15</t>
  </si>
  <si>
    <t>Light switch (Canada only)</t>
  </si>
  <si>
    <t>06-8029</t>
  </si>
  <si>
    <t>73-11</t>
  </si>
  <si>
    <t>STOP TAIL LAMP ()</t>
  </si>
  <si>
    <t>06-8048</t>
  </si>
  <si>
    <t>85-3</t>
  </si>
  <si>
    <t>Light unit (Europe)</t>
  </si>
  <si>
    <t>06-8058</t>
  </si>
  <si>
    <t>73-12</t>
  </si>
  <si>
    <t xml:space="preserve">   Lens ()</t>
  </si>
  <si>
    <t>14-0101</t>
  </si>
  <si>
    <t>71-4</t>
  </si>
  <si>
    <t>Bolt, rear stay to blade ()</t>
  </si>
  <si>
    <t>71-14</t>
  </si>
  <si>
    <t>Bolt (Fender top fixing)</t>
  </si>
  <si>
    <t>67-28</t>
  </si>
  <si>
    <t>Bolt (Hinge Attachment)</t>
  </si>
  <si>
    <t>-</t>
  </si>
  <si>
    <t>65-52</t>
  </si>
  <si>
    <t>Bolt, mounting to coil tray (1/4" UNF x 5/8" UH)</t>
  </si>
  <si>
    <t>71-</t>
  </si>
  <si>
    <t>Bolt (Number plate attachment)</t>
  </si>
  <si>
    <t>14-0101-Total</t>
  </si>
  <si>
    <t>BOLTS-1/4" X 1/2" UNF-HAF 0.438" ()</t>
  </si>
  <si>
    <t>14-0102</t>
  </si>
  <si>
    <t>83-2</t>
  </si>
  <si>
    <t>Bolt (Coil and tool tray attachment, rear.)</t>
  </si>
  <si>
    <t>73-8</t>
  </si>
  <si>
    <t>Bolt (No. plate brackets and support plate to fender)</t>
  </si>
  <si>
    <t>69-20</t>
  </si>
  <si>
    <t>Bolt ()</t>
  </si>
  <si>
    <t>49-21</t>
  </si>
  <si>
    <t>Bolt (Muffler to hanger)</t>
  </si>
  <si>
    <t>71-21</t>
  </si>
  <si>
    <t>Bolt (Bridge to fender)</t>
  </si>
  <si>
    <t>71-25</t>
  </si>
  <si>
    <t>Bolt (Grab rail to fender)</t>
  </si>
  <si>
    <t>65-45</t>
  </si>
  <si>
    <t>Bolt, body to mounting (1/4" UNF x 5/8" UH)</t>
  </si>
  <si>
    <t>14-0102-Total</t>
  </si>
  <si>
    <t>BOLTS-1/4" X 5/8" UNF-HAF 0.438" ()</t>
  </si>
  <si>
    <t>14-0103</t>
  </si>
  <si>
    <t>71-11</t>
  </si>
  <si>
    <t>Bolt, bridge piece to fork leg ()</t>
  </si>
  <si>
    <t>63-16</t>
  </si>
  <si>
    <t>Screw, adjuster - stop light (1/4" UNF x 3/8" U.H .)</t>
  </si>
  <si>
    <t>83-28</t>
  </si>
  <si>
    <t>Bolt (Horn attachment)</t>
  </si>
  <si>
    <t>57-35</t>
  </si>
  <si>
    <t>Bolt (Bracket to fork leg and bridge piece)</t>
  </si>
  <si>
    <t>14-0103-Total</t>
  </si>
  <si>
    <t>BOLTS-1/4" X 3/4" UNF-HAF 0.438" ()</t>
  </si>
  <si>
    <t>14-0107</t>
  </si>
  <si>
    <t>61-20</t>
  </si>
  <si>
    <t>Screw - chain adjuster (1/4" UNF x 1 1/2" UH) ()</t>
  </si>
  <si>
    <t>14-0113</t>
  </si>
  <si>
    <t>67-11</t>
  </si>
  <si>
    <t>14-0113-Total</t>
  </si>
  <si>
    <t>BOLTS-5/16" X 5/8" UNF-HAF 0.500" ()</t>
  </si>
  <si>
    <t>14-0114</t>
  </si>
  <si>
    <t>71-17</t>
  </si>
  <si>
    <t>Bolt (Fender front fixing)</t>
  </si>
  <si>
    <t>43-43</t>
  </si>
  <si>
    <t>Bolt (Prop stand stop)</t>
  </si>
  <si>
    <t>65-57</t>
  </si>
  <si>
    <t>Bolt, master cylinder/plate fixing rear ()</t>
  </si>
  <si>
    <t>14-0114-Total</t>
  </si>
  <si>
    <t>BOLTS-5/16" X 3/4" UNF-HAF 0.500" ()</t>
  </si>
  <si>
    <t>14-0115</t>
  </si>
  <si>
    <t>47-20</t>
  </si>
  <si>
    <t>Bolt (Rear motor plates to frame)</t>
  </si>
  <si>
    <t>14-0115-Total</t>
  </si>
  <si>
    <t>BOLTS-5/16" X 7/8" UNF-HAF 0.500" ()</t>
  </si>
  <si>
    <t>14-0116</t>
  </si>
  <si>
    <t>47-21</t>
  </si>
  <si>
    <t>14-0128-Total</t>
  </si>
  <si>
    <t>BOLTS-3/8" X  UNF-HAF 0.563" ()</t>
  </si>
  <si>
    <t>14-0129</t>
  </si>
  <si>
    <t>47-40</t>
  </si>
  <si>
    <t>Bolt (Bracket to frame)</t>
  </si>
  <si>
    <t>14-0201</t>
  </si>
  <si>
    <t>41-31</t>
  </si>
  <si>
    <t>14-0206</t>
  </si>
  <si>
    <t>Bolt, chainguard fixing front ()</t>
  </si>
  <si>
    <t>14-0208</t>
  </si>
  <si>
    <t>31-9</t>
  </si>
  <si>
    <t>14-0208-Total</t>
  </si>
  <si>
    <t>BOLTS-1/4" X 2 1/4" UNF-MLT 3/4"-HAF 0.438" ()</t>
  </si>
  <si>
    <t>14-0216</t>
  </si>
  <si>
    <t>47-9</t>
  </si>
  <si>
    <t xml:space="preserve">   Bolt ( Footrest swivel)</t>
  </si>
  <si>
    <t>14-0216-Total</t>
  </si>
  <si>
    <t>BOLTS-5/16" X 1 1/8" UNF-MLT 7/8"-HAF 0.500" ()</t>
  </si>
  <si>
    <t>14-0217</t>
  </si>
  <si>
    <t>49-11</t>
  </si>
  <si>
    <t>Bolt (Exhaust pipes to coupling pipe)</t>
  </si>
  <si>
    <t>14-0217-Total</t>
  </si>
  <si>
    <t>BOLTS-5/16" X 1 1/4" UNF-MLT 7/8"-HAF 0.500" ()</t>
  </si>
  <si>
    <t>14-0218</t>
  </si>
  <si>
    <t>69-11</t>
  </si>
  <si>
    <t>Bolt (All models - left assy to right assy)</t>
  </si>
  <si>
    <t>14-0219</t>
  </si>
  <si>
    <t>49-16</t>
  </si>
  <si>
    <t>Bolt (Exhaust pipes to mufflers)</t>
  </si>
  <si>
    <t>14-0219-Total</t>
  </si>
  <si>
    <t>BOLTS-5/16" X 1 1/2" UNF-MLT 7/8"-HAF 0.500" ()</t>
  </si>
  <si>
    <t>14-0220</t>
  </si>
  <si>
    <t>47-24</t>
  </si>
  <si>
    <t>Bolt (Motor to motor plates)</t>
  </si>
  <si>
    <t>14-0220-Total</t>
  </si>
  <si>
    <t>BOLTS-5/16" X 1 3/4" UNF-MLT 7/8"-HAF 0.500" ()</t>
  </si>
  <si>
    <t>14-0221</t>
  </si>
  <si>
    <t>69-5</t>
  </si>
  <si>
    <t>Bolt (All models - Cover to body)</t>
  </si>
  <si>
    <t>47-25</t>
  </si>
  <si>
    <t>14-0225-Total</t>
  </si>
  <si>
    <t>BOLTS-5/16" X 3" UNF-MLT 7/8"-HAF 0.500" ()</t>
  </si>
  <si>
    <t>14-0228-Total</t>
  </si>
  <si>
    <t>BOLTS-5/16" X 4" UNF-MLT 7/8"-HAF 0.500" ()</t>
  </si>
  <si>
    <t>14-0230</t>
  </si>
  <si>
    <t>11-28</t>
  </si>
  <si>
    <t>Bolt, long - crankcase halves ()</t>
  </si>
  <si>
    <t>14-0232</t>
  </si>
  <si>
    <t>63-12</t>
  </si>
  <si>
    <t>Bolt, caliper to mounting ()</t>
  </si>
  <si>
    <t>14-0234</t>
  </si>
  <si>
    <t>51-3</t>
  </si>
  <si>
    <t xml:space="preserve">   Pinch bolt ()</t>
  </si>
  <si>
    <t>45-26</t>
  </si>
  <si>
    <t>Bolt, damper, lower ()</t>
  </si>
  <si>
    <t>14-0234-Total</t>
  </si>
  <si>
    <t>BOLTS-3/8" X 1 3/4" UNF-MLT 1"-HAF 0.563" ()</t>
  </si>
  <si>
    <t>14-0235</t>
  </si>
  <si>
    <t>45-23</t>
  </si>
  <si>
    <t>Bolt, damper - top ()</t>
  </si>
  <si>
    <t>14-0236-Total</t>
  </si>
  <si>
    <t>BOLTS-3/8" X 2 1/4" UNF-MLT 1"-HAF 0.563" ()</t>
  </si>
  <si>
    <t>14-0237</t>
  </si>
  <si>
    <t>51-15</t>
  </si>
  <si>
    <t xml:space="preserve">   Pinch bolt, RIGHT ()</t>
  </si>
  <si>
    <t>14-0239-Total</t>
  </si>
  <si>
    <t>BOLTS-3/8" X 3" UNF-MLT 1"-HAF 0.563" ()</t>
  </si>
  <si>
    <t>14-0240-Total</t>
  </si>
  <si>
    <t>BOLTS-3/8" X 3 1/4" UNF-MLT 1"-HAF 0.563" ()</t>
  </si>
  <si>
    <t>14-0241</t>
  </si>
  <si>
    <t>19-29</t>
  </si>
  <si>
    <t>Bolt - cylinder head ()</t>
  </si>
  <si>
    <t>23-29</t>
  </si>
  <si>
    <t>are the below bolts (14-0242) same as 14-0241 ()</t>
  </si>
  <si>
    <t>14-0241-Total</t>
  </si>
  <si>
    <t>BOLTS-3/8" X 4" UNF-MLT 1"-HAF 0.563" ()</t>
  </si>
  <si>
    <t>14-0242-Total</t>
  </si>
  <si>
    <t>14-0251-Total</t>
  </si>
  <si>
    <t>BOLTS-7/16" X 2 3/4" UNF-MLT 1 1/4"-HAF 0.625" ()</t>
  </si>
  <si>
    <t>14-0254</t>
  </si>
  <si>
    <t>47-36</t>
  </si>
  <si>
    <t>Bolt (Motor fixing front)</t>
  </si>
  <si>
    <t>14-0259</t>
  </si>
  <si>
    <t>47-3</t>
  </si>
  <si>
    <t>Footrest bolt, left ()</t>
  </si>
  <si>
    <t>14-0261</t>
  </si>
  <si>
    <t>47-2</t>
  </si>
  <si>
    <t>Footrest bolt, right ()</t>
  </si>
  <si>
    <t>73-4</t>
  </si>
  <si>
    <t>Nut (Tail lamp support to fender)</t>
  </si>
  <si>
    <t>37-14</t>
  </si>
  <si>
    <t>Nut ()</t>
  </si>
  <si>
    <t>63-17</t>
  </si>
  <si>
    <t>Nut, adjuster screw (1/4" UNF)</t>
  </si>
  <si>
    <t>19-32</t>
  </si>
  <si>
    <t>23-32</t>
  </si>
  <si>
    <t>14-0301-Total</t>
  </si>
  <si>
    <t>NUTS-1/4" UNF-HAF 0.224"-Thick 0.438" Plain ()</t>
  </si>
  <si>
    <t>14-0302</t>
  </si>
  <si>
    <t>69-8</t>
  </si>
  <si>
    <t>Nut (All models - Cover to body)</t>
  </si>
  <si>
    <t>67-9</t>
  </si>
  <si>
    <t>51-26</t>
  </si>
  <si>
    <t xml:space="preserve">   Nut ()</t>
  </si>
  <si>
    <t>14-0302-Total</t>
  </si>
  <si>
    <t>NUTS-5/16" UNF-HAF 0.271"-Thick 0.500" Plain ()</t>
  </si>
  <si>
    <t>14-0304</t>
  </si>
  <si>
    <t>47-31</t>
  </si>
  <si>
    <t>Nut (Motor to frame centre bottom)</t>
  </si>
  <si>
    <t>14-0401-Total</t>
  </si>
  <si>
    <t>NUTS-1/4" UNF-HAF 0.161"-Thick 0.438"  ()</t>
  </si>
  <si>
    <t>14-0402</t>
  </si>
  <si>
    <t>43-44</t>
  </si>
  <si>
    <t>Nut (Prop stand stop)</t>
  </si>
  <si>
    <t>11-46</t>
  </si>
  <si>
    <t>Nut, exhaust ties ()</t>
  </si>
  <si>
    <t>14-0402-Total</t>
  </si>
  <si>
    <t>NUTS-5/16" UNF-HAF 0.192"-Thick 0.500" Lock ()</t>
  </si>
  <si>
    <t>14-0403</t>
  </si>
  <si>
    <t>39-18</t>
  </si>
  <si>
    <t>14-0403-Total</t>
  </si>
  <si>
    <t>NUTS-3/8" UNF-HAF 0.224"-Thick 0.563" Lock ()</t>
  </si>
  <si>
    <t>14-0404</t>
  </si>
  <si>
    <t>87-45</t>
  </si>
  <si>
    <t>Nut (Flasher lamp stanchion)</t>
  </si>
  <si>
    <t>14-0604-Total</t>
  </si>
  <si>
    <t>SCREWS-1/4" X 1/2" UNF-Cheese head-Cross Recess ()</t>
  </si>
  <si>
    <t>14-0701-Total</t>
  </si>
  <si>
    <t>NUTS-1/4" UNF-HAF 0.203"-Thick 0.438"  ()</t>
  </si>
  <si>
    <t>14-0702</t>
  </si>
  <si>
    <t>41-17</t>
  </si>
  <si>
    <t>Self-locking nut ()</t>
  </si>
  <si>
    <t>14-0702-Total</t>
  </si>
  <si>
    <t>NUTS-5/16" UNF-HAF 0.246"-Thick 0.500" Philidas ()</t>
  </si>
  <si>
    <t>14-0703-Total</t>
  </si>
  <si>
    <t>NUTS-3/8" UNF-HAF 0.296"-Thick 0.563" Philidas ()</t>
  </si>
  <si>
    <t>14-1019</t>
  </si>
  <si>
    <t>51-33</t>
  </si>
  <si>
    <t>Cap screw ()</t>
  </si>
  <si>
    <t>14-1034</t>
  </si>
  <si>
    <t>51-6</t>
  </si>
  <si>
    <t xml:space="preserve">   Cap screw ()</t>
  </si>
  <si>
    <t>14-1201</t>
  </si>
  <si>
    <t>71-6</t>
  </si>
  <si>
    <t>49-8</t>
  </si>
  <si>
    <t>57-21</t>
  </si>
  <si>
    <t>49-22</t>
  </si>
  <si>
    <t>Nut (Muffler to hanger)</t>
  </si>
  <si>
    <t>14-1201-Total</t>
  </si>
  <si>
    <t>NUTS-1/4" UNF-HAF 0.285"-Thick 0.438" Stiffnut. ()</t>
  </si>
  <si>
    <t>14-1202</t>
  </si>
  <si>
    <t>49-12</t>
  </si>
  <si>
    <t>Nut (Exhaust pipes to coupling pipe)</t>
  </si>
  <si>
    <t>49-18</t>
  </si>
  <si>
    <t>Nut (Exhaust pipes to mufflers)</t>
  </si>
  <si>
    <t>14-1202-Total</t>
  </si>
  <si>
    <t>NUTS-5/16" UNF-HAF 0.335"-Thick 0.500" Stiffnut. ()</t>
  </si>
  <si>
    <t>14-1203</t>
  </si>
  <si>
    <t>63-13</t>
  </si>
  <si>
    <t>Nut, caliper to mounting plate bolt ()</t>
  </si>
  <si>
    <t>14-1301</t>
  </si>
  <si>
    <t>83-4</t>
  </si>
  <si>
    <t>Nut (Coil and tool tray attachment, rear.)</t>
  </si>
  <si>
    <t>17-9</t>
  </si>
  <si>
    <t>Nut  (Carb. to manifold) (T140V)</t>
  </si>
  <si>
    <t>73-10</t>
  </si>
  <si>
    <t>Nut (No. plate brackets and support plate to fender)</t>
  </si>
  <si>
    <t>17-16</t>
  </si>
  <si>
    <t>Nut  (Carb. to manifold &amp; head) (T140V)</t>
  </si>
  <si>
    <t>71-16</t>
  </si>
  <si>
    <t>Nut (Fender top fixing)</t>
  </si>
  <si>
    <t>71-23</t>
  </si>
  <si>
    <t>Nut (Bridge to fender)</t>
  </si>
  <si>
    <t>71-27</t>
  </si>
  <si>
    <t>Nut (Grab rail to fender)</t>
  </si>
  <si>
    <t>83-31</t>
  </si>
  <si>
    <t>Nut (Horn attachment)</t>
  </si>
  <si>
    <t>85-40</t>
  </si>
  <si>
    <t>Nut (Battery carrier mounting)</t>
  </si>
  <si>
    <t>Nut (Number plate attachment)</t>
  </si>
  <si>
    <t>14-1301-Total</t>
  </si>
  <si>
    <t>NUTS-1/4" UNF-HAF 0.245"-Thick 0.438" Stiffnut. ()</t>
  </si>
  <si>
    <t>14-1302</t>
  </si>
  <si>
    <t>43-9</t>
  </si>
  <si>
    <t>Nut (Sump plate to frame)</t>
  </si>
  <si>
    <t>47-11</t>
  </si>
  <si>
    <t xml:space="preserve">   Nut ( Footrest swivel)</t>
  </si>
  <si>
    <t>71-19</t>
  </si>
  <si>
    <t>Nut (Fender front fixing)</t>
  </si>
  <si>
    <t>47-22</t>
  </si>
  <si>
    <t>Nut (Rear motor plates to frame)</t>
  </si>
  <si>
    <t>47-26</t>
  </si>
  <si>
    <t>Nut (Motor to motor plates)</t>
  </si>
  <si>
    <t>37-29</t>
  </si>
  <si>
    <t>69-29</t>
  </si>
  <si>
    <t>63-30</t>
  </si>
  <si>
    <t>Nut, cylinder to frame bolt (5/16" UNF self locking)</t>
  </si>
  <si>
    <t>11-31</t>
  </si>
  <si>
    <t>65-58</t>
  </si>
  <si>
    <t>Nut for bolt ()</t>
  </si>
  <si>
    <t>14-1302-Total</t>
  </si>
  <si>
    <t>NUTS-5/16" UNF-HAF 0.290"-Thick 0.500" Stiffnut. ()</t>
  </si>
  <si>
    <t>14-1303</t>
  </si>
  <si>
    <t>51-4</t>
  </si>
  <si>
    <t>47-12</t>
  </si>
  <si>
    <t xml:space="preserve">   Nut (Footrest to frame)</t>
  </si>
  <si>
    <t>45-13</t>
  </si>
  <si>
    <t>11-16</t>
  </si>
  <si>
    <t>51-17</t>
  </si>
  <si>
    <t>63-19</t>
  </si>
  <si>
    <t>Nut - brake pedal spindle, inner ()</t>
  </si>
  <si>
    <t>45-25</t>
  </si>
  <si>
    <t>Nut, damper - top ()</t>
  </si>
  <si>
    <t>Nut damper lower ()</t>
  </si>
  <si>
    <t>19-39</t>
  </si>
  <si>
    <t>Nut (Torque stay) ()</t>
  </si>
  <si>
    <t>23-39</t>
  </si>
  <si>
    <t>43-40</t>
  </si>
  <si>
    <t>75-40</t>
  </si>
  <si>
    <t>14-1303-Total</t>
  </si>
  <si>
    <t>NUTS-3/8" UNF-HAF 0.320"-Thick 0.563" Stiffnut. ()</t>
  </si>
  <si>
    <t>14-1304</t>
  </si>
  <si>
    <t>45-17</t>
  </si>
  <si>
    <t>Nut, torque stay to swinging arm ()</t>
  </si>
  <si>
    <t>43-37</t>
  </si>
  <si>
    <t>47-37</t>
  </si>
  <si>
    <t>Nut (Motor fixing front)</t>
  </si>
  <si>
    <t>14-1304-Total</t>
  </si>
  <si>
    <t>NUTS-7/16" UNF-HAF 0.275"-Thick 0.688" Stiffnut. ()</t>
  </si>
  <si>
    <t>14-1305</t>
  </si>
  <si>
    <t>47-17</t>
  </si>
  <si>
    <t>Footrest bolt nut ()</t>
  </si>
  <si>
    <t>14-1305-Total</t>
  </si>
  <si>
    <t>NUTS-1/2" UNF-HAF 0.435"-Thick 0.750" Stiffnut. ()</t>
  </si>
  <si>
    <t>14-1307</t>
  </si>
  <si>
    <t>45-11</t>
  </si>
  <si>
    <t>Nut, swinging arm pivot ()</t>
  </si>
  <si>
    <t>61-17</t>
  </si>
  <si>
    <t>Nut - wheel spindle (5/8" UNF self locking) ()</t>
  </si>
  <si>
    <t>14-1307-Total</t>
  </si>
  <si>
    <t>14-1401</t>
  </si>
  <si>
    <t>19-30</t>
  </si>
  <si>
    <t>Stud - rocker box ()</t>
  </si>
  <si>
    <t>23-30</t>
  </si>
  <si>
    <t>14-1401-Total</t>
  </si>
  <si>
    <t>14-1445</t>
  </si>
  <si>
    <t>11-14</t>
  </si>
  <si>
    <t>Stud, rear ()</t>
  </si>
  <si>
    <t>14-1901</t>
  </si>
  <si>
    <t>75-24</t>
  </si>
  <si>
    <t>Nut, pivot pin ()</t>
  </si>
  <si>
    <t>14-1902-Total</t>
  </si>
  <si>
    <t>NUTS-5/16" UNF-HAF 0.361"-Thick 0.500" Nyloc ()</t>
  </si>
  <si>
    <t>14-1903</t>
  </si>
  <si>
    <t>55-20</t>
  </si>
  <si>
    <t>Nut J ()</t>
  </si>
  <si>
    <t>61-23</t>
  </si>
  <si>
    <t>Nut - disc/sprocket bolt (3/8" UNF self locking) ()</t>
  </si>
  <si>
    <t>63-29</t>
  </si>
  <si>
    <t>Nut, brake pedal spindle, outer ()</t>
  </si>
  <si>
    <t>14-1903-Total</t>
  </si>
  <si>
    <t>NUTS-3/8" UNF-HAF 0.375"-Thick 0.563" Nyloc ()</t>
  </si>
  <si>
    <t>14-2205</t>
  </si>
  <si>
    <t>49-7</t>
  </si>
  <si>
    <t>Screw ()</t>
  </si>
  <si>
    <t>71-7</t>
  </si>
  <si>
    <t>Screw, bridge piece to blade ()</t>
  </si>
  <si>
    <t>14-2205-Total</t>
  </si>
  <si>
    <t>14-6101</t>
  </si>
  <si>
    <t>13-55</t>
  </si>
  <si>
    <t>Bolt (7/16 in. U. H.) ()</t>
  </si>
  <si>
    <t>14-6102-Total</t>
  </si>
  <si>
    <t>BOLTS-1/4" X 5/8" UNC-HAF 0.438" ()</t>
  </si>
  <si>
    <t>14-6103</t>
  </si>
  <si>
    <t>21-55</t>
  </si>
  <si>
    <t>Set screw ()</t>
  </si>
  <si>
    <t>25-55</t>
  </si>
  <si>
    <t>14-6103-Total</t>
  </si>
  <si>
    <t>14-6113</t>
  </si>
  <si>
    <t>17-20</t>
  </si>
  <si>
    <t>Screw, bracket to manifold (T140V)</t>
  </si>
  <si>
    <t>41-33</t>
  </si>
  <si>
    <t>Drain plug - primary cover ()</t>
  </si>
  <si>
    <t>14-6114</t>
  </si>
  <si>
    <t>71-9</t>
  </si>
  <si>
    <t>Bolt, stay to spindle cap ()</t>
  </si>
  <si>
    <t>14-6115-Total</t>
  </si>
  <si>
    <t>BOLTS-5/16" X 7/8" UNC-HAF 0.500" ()</t>
  </si>
  <si>
    <t>14-6220</t>
  </si>
  <si>
    <t>11-26</t>
  </si>
  <si>
    <t>Bolt, top rear ()</t>
  </si>
  <si>
    <t>14-6223</t>
  </si>
  <si>
    <t>11-27</t>
  </si>
  <si>
    <t>Bolt, top front ()</t>
  </si>
  <si>
    <t>14-6242</t>
  </si>
  <si>
    <t>11-43</t>
  </si>
  <si>
    <t>Bolt, rear - crankcase halves ()</t>
  </si>
  <si>
    <t>14-6505-Total</t>
  </si>
  <si>
    <t>SCREWS-1/4" X 7/8" UNC-Countersunk (82")-Slot ()</t>
  </si>
  <si>
    <t>14-6606</t>
  </si>
  <si>
    <t>21-57</t>
  </si>
  <si>
    <t>25-57</t>
  </si>
  <si>
    <t>14-6606-Total</t>
  </si>
  <si>
    <t>14-6607-Total</t>
  </si>
  <si>
    <t>SCREWS-1/4" X 7/8" UNC-Cheese head-Cross Recess ()</t>
  </si>
  <si>
    <t>14-6608</t>
  </si>
  <si>
    <t>31-8</t>
  </si>
  <si>
    <t>Screw, short ()</t>
  </si>
  <si>
    <t>41-25</t>
  </si>
  <si>
    <t>37-32</t>
  </si>
  <si>
    <t>14-6608-Total</t>
  </si>
  <si>
    <t>SCREWS-1/4" X 1" UNC-Cheese head-Cross Recess ()</t>
  </si>
  <si>
    <t>14-6609</t>
  </si>
  <si>
    <t>31-7</t>
  </si>
  <si>
    <t>Screw, long ()</t>
  </si>
  <si>
    <t>37-31</t>
  </si>
  <si>
    <t>14-6609-Total</t>
  </si>
  <si>
    <t>SCREWS-1/4" X 1 1/4" UNC-Cheese head-Cross Recess ()</t>
  </si>
  <si>
    <t>14-6620</t>
  </si>
  <si>
    <t>41-26</t>
  </si>
  <si>
    <t>14-7019</t>
  </si>
  <si>
    <t>SCREWS-5/16" X 7/8" UNC-Socket head-Hex. Socket ()</t>
  </si>
  <si>
    <t>14-7024</t>
  </si>
  <si>
    <t>SCREWS-5/16" X 2" UNC-Socket head-Hex. Socket ()</t>
  </si>
  <si>
    <t>14-7804</t>
  </si>
  <si>
    <t>73-17</t>
  </si>
  <si>
    <t>Screw support plate to carrier ()</t>
  </si>
  <si>
    <t>19-1191</t>
  </si>
  <si>
    <t>85-26</t>
  </si>
  <si>
    <t>Lens ()</t>
  </si>
  <si>
    <t>19-1284</t>
  </si>
  <si>
    <t>HEADLAMP COMPLETE (Europe)</t>
  </si>
  <si>
    <t>19-1377</t>
  </si>
  <si>
    <t>85-25</t>
  </si>
  <si>
    <t>FLASHER LAMP ()</t>
  </si>
  <si>
    <t>19-1961</t>
  </si>
  <si>
    <t>75-31</t>
  </si>
  <si>
    <t>Handlebar switch, right hand ()</t>
  </si>
  <si>
    <t>19-1962</t>
  </si>
  <si>
    <t>54962258A</t>
  </si>
  <si>
    <t>87-</t>
  </si>
  <si>
    <t>Main Wiring harness (Not illustrated)</t>
  </si>
  <si>
    <t>19-1963</t>
  </si>
  <si>
    <t>85-32</t>
  </si>
  <si>
    <t>Stanchion, flasher lamp rear ()</t>
  </si>
  <si>
    <t>19-1964</t>
  </si>
  <si>
    <t>83-7</t>
  </si>
  <si>
    <t>Ignition coil (17-M-12) ()</t>
  </si>
  <si>
    <t>19-1965</t>
  </si>
  <si>
    <t>75-27</t>
  </si>
  <si>
    <t>HANDLEBAR SWITCH, LEFT HAND ()</t>
  </si>
  <si>
    <t>19-2452</t>
  </si>
  <si>
    <t>L930/93</t>
  </si>
  <si>
    <t>29-1</t>
  </si>
  <si>
    <t>CARBURETTOR, LEFT ()</t>
  </si>
  <si>
    <t>19-2453</t>
  </si>
  <si>
    <t>R930/92</t>
  </si>
  <si>
    <t>CARBURETTOR, RIGHT ()</t>
  </si>
  <si>
    <t>19-2454</t>
  </si>
  <si>
    <t>R930/94</t>
  </si>
  <si>
    <t>27-1</t>
  </si>
  <si>
    <t>CARBURETTOR ()</t>
  </si>
  <si>
    <t>19-6901</t>
  </si>
  <si>
    <t>63-9</t>
  </si>
  <si>
    <t>Fluid seal ()</t>
  </si>
  <si>
    <t>57-45</t>
  </si>
  <si>
    <t>21 -0501</t>
  </si>
  <si>
    <t>69-10</t>
  </si>
  <si>
    <t>Nut (All models - left assy to right assy)</t>
  </si>
  <si>
    <t>21-0541</t>
  </si>
  <si>
    <t>37-38</t>
  </si>
  <si>
    <t xml:space="preserve">   Pedal bolt ()</t>
  </si>
  <si>
    <t>21-0543</t>
  </si>
  <si>
    <t>11-36</t>
  </si>
  <si>
    <t>Level plug ()</t>
  </si>
  <si>
    <t>21-0544</t>
  </si>
  <si>
    <t>41-27</t>
  </si>
  <si>
    <t>Domed nut ()</t>
  </si>
  <si>
    <t>37-41</t>
  </si>
  <si>
    <t>21-0544-Total</t>
  </si>
  <si>
    <t>21-0547</t>
  </si>
  <si>
    <t>37-5</t>
  </si>
  <si>
    <t xml:space="preserve">   Guide plate stud ()</t>
  </si>
  <si>
    <t>21-0550</t>
  </si>
  <si>
    <t>43-18</t>
  </si>
  <si>
    <t>21-0578</t>
  </si>
  <si>
    <t>51-9</t>
  </si>
  <si>
    <t xml:space="preserve">   Grub screw ()</t>
  </si>
  <si>
    <t>21-0586</t>
  </si>
  <si>
    <t>39-1</t>
  </si>
  <si>
    <t>Clutch securing nut ()</t>
  </si>
  <si>
    <t>21-0589</t>
  </si>
  <si>
    <t>75-34</t>
  </si>
  <si>
    <t>21-0594</t>
  </si>
  <si>
    <t>21-0648</t>
  </si>
  <si>
    <t>WASHERS - SPRING-Thick 0.080"-i/d 5/16" clearance-o/d 1/2"-o/a height 5/32" ()</t>
  </si>
  <si>
    <t>21-0669</t>
  </si>
  <si>
    <t>11-44</t>
  </si>
  <si>
    <t>Stud, crankcase halves ()</t>
  </si>
  <si>
    <t>21-0692</t>
  </si>
  <si>
    <t>19-5</t>
  </si>
  <si>
    <t>Cylinder base nut (12 point) ()</t>
  </si>
  <si>
    <t>23-5</t>
  </si>
  <si>
    <t>21-0692-Total</t>
  </si>
  <si>
    <t>21-0778</t>
  </si>
  <si>
    <t>83-14</t>
  </si>
  <si>
    <t>Nut (Condenser attachment)</t>
  </si>
  <si>
    <t>83-39</t>
  </si>
  <si>
    <t>Nut (Bracket to frame)</t>
  </si>
  <si>
    <t>81-</t>
  </si>
  <si>
    <t>Nut (For speedo and Tacho mounting (not illustrated))</t>
  </si>
  <si>
    <t>21-0778-Total</t>
  </si>
  <si>
    <t>NUTS-No.10 UNF-HAF 0.225"-Thick 0.375" Clevelock ()</t>
  </si>
  <si>
    <t>21-1822</t>
  </si>
  <si>
    <t>BOLTS-5/16" X 1/2" UNF-MLT 27/64"-HAF 0.500" ()</t>
  </si>
  <si>
    <t>21-1823</t>
  </si>
  <si>
    <t>11-29</t>
  </si>
  <si>
    <t>Bolt, short - crankcase halves ()</t>
  </si>
  <si>
    <t>21-1852</t>
  </si>
  <si>
    <t>NUTS-5/16" UNF-HAF 0.330"-Thick 0.437" Philidas ()</t>
  </si>
  <si>
    <t>21-1863</t>
  </si>
  <si>
    <t>11-22</t>
  </si>
  <si>
    <t>Oil pipe stud ()</t>
  </si>
  <si>
    <t>21-1864</t>
  </si>
  <si>
    <t>15-10</t>
  </si>
  <si>
    <t>Oil pump stud ()</t>
  </si>
  <si>
    <t>21-1865</t>
  </si>
  <si>
    <t>11-23</t>
  </si>
  <si>
    <t>Cylinder stud ()</t>
  </si>
  <si>
    <t>21-1870</t>
  </si>
  <si>
    <t>11-25</t>
  </si>
  <si>
    <t>Bolt, rear ()</t>
  </si>
  <si>
    <t>21-1871</t>
  </si>
  <si>
    <t>11-20</t>
  </si>
  <si>
    <t>Tachometer drive plug (L.H. thread)  ()</t>
  </si>
  <si>
    <t>21-1872</t>
  </si>
  <si>
    <t>11-24</t>
  </si>
  <si>
    <t>Plug, timing hole ()</t>
  </si>
  <si>
    <t>21-1875</t>
  </si>
  <si>
    <t>19-34</t>
  </si>
  <si>
    <t>Bolt - rocker box ()</t>
  </si>
  <si>
    <t>23-34</t>
  </si>
  <si>
    <t>21-1876</t>
  </si>
  <si>
    <t>17-3</t>
  </si>
  <si>
    <t>Stud (TR7RV)</t>
  </si>
  <si>
    <t>21-1877</t>
  </si>
  <si>
    <t>17-5</t>
  </si>
  <si>
    <t>Nut . (TR7RV)</t>
  </si>
  <si>
    <t>21-1879</t>
  </si>
  <si>
    <t>37-25</t>
  </si>
  <si>
    <t>Countersunk screw ()</t>
  </si>
  <si>
    <t>21-1906</t>
  </si>
  <si>
    <t>15-12</t>
  </si>
  <si>
    <t>21-1906-Total</t>
  </si>
  <si>
    <t>NUTS-1/4" UNF-HAF 0.188"-Thick 0.438" Plain ()</t>
  </si>
  <si>
    <t>21-1908</t>
  </si>
  <si>
    <t>43-14</t>
  </si>
  <si>
    <t>Nut (Junction block to crankcase)</t>
  </si>
  <si>
    <t>21-1908-Total</t>
  </si>
  <si>
    <t>NUTS-5/16" UNF-HAF 0.313"-Thick 0.438" Plain ()</t>
  </si>
  <si>
    <t>21-1910</t>
  </si>
  <si>
    <t>BOLTS-3/8" X 13/16" UNF-MLT 13/16"-HAF 0.565" ()</t>
  </si>
  <si>
    <t>21-1914</t>
  </si>
  <si>
    <t>NUTS-3/4" UNEF-HAF 0.250"-Thick 1.125" Plain ()</t>
  </si>
  <si>
    <t>21-1916</t>
  </si>
  <si>
    <t>SCREWS-1/4" X 1 1/8" UNC-Cheese head-Cross Recess ()</t>
  </si>
  <si>
    <t>21-1917</t>
  </si>
  <si>
    <t>SCREWS-1/4" X 2 5/8" UNC-Cheese head-Cross Recess ()</t>
  </si>
  <si>
    <t>21-1918</t>
  </si>
  <si>
    <t>SCREWS-1/4" X 2 3/8" UNC-Cheese head-Cross Recess ()</t>
  </si>
  <si>
    <t>21-1919</t>
  </si>
  <si>
    <t>BOLTS-5/16" X 1 5/8" UNC-MLT 7/8"-HAF 0.500" ()</t>
  </si>
  <si>
    <t>21-1920</t>
  </si>
  <si>
    <t>SCREWS-1/4" X 21/64" UNC-Hex. Head ()</t>
  </si>
  <si>
    <t>21-1929</t>
  </si>
  <si>
    <t>SCREWS-1/4" X 17/32" UNC-Countersunk (82")-Slot ()</t>
  </si>
  <si>
    <t>21-1996</t>
  </si>
  <si>
    <t>17-6</t>
  </si>
  <si>
    <t>Stud  (Carb. to manifold) (TR7RV)</t>
  </si>
  <si>
    <t>21-2010</t>
  </si>
  <si>
    <t>BOLTS-1/4" X 13/16" UNF-MLT 3/8"-HAF 0.375" ()</t>
  </si>
  <si>
    <t>21-2012</t>
  </si>
  <si>
    <t>NUTS-7/8" UNEF-HAF 0.438"-Thick 1.313" Plain ()</t>
  </si>
  <si>
    <t>21-2013</t>
  </si>
  <si>
    <t>NUTS-3" UNEF-HAF 0.313"-Thick 1.313" Plain ()</t>
  </si>
  <si>
    <t>21-2014</t>
  </si>
  <si>
    <t>NUTS-3/4" UNEF-HAF 0.438"-Thick 1.313" Plain ()</t>
  </si>
  <si>
    <t>21-2064</t>
  </si>
  <si>
    <t>Screw - tank badge ()</t>
  </si>
  <si>
    <t>21-2077</t>
  </si>
  <si>
    <t>43-36</t>
  </si>
  <si>
    <t>Pivot bolt ()</t>
  </si>
  <si>
    <t>21-2079</t>
  </si>
  <si>
    <t>83-12</t>
  </si>
  <si>
    <t>Screw (Condenser attachment)</t>
  </si>
  <si>
    <t>83-21</t>
  </si>
  <si>
    <t>Screw (Flasher unit attach.)</t>
  </si>
  <si>
    <t>21-2079-Total</t>
  </si>
  <si>
    <t>SCREWS-No.10 X 1/2" UNF-Cheese head-PoziDrive ()</t>
  </si>
  <si>
    <t>21-2087</t>
  </si>
  <si>
    <t>45-9</t>
  </si>
  <si>
    <t>Pivot bolt - swinging arm ()</t>
  </si>
  <si>
    <t>21-2095</t>
  </si>
  <si>
    <t>53-50</t>
  </si>
  <si>
    <t>Attachment bolt ()</t>
  </si>
  <si>
    <t>21-2102</t>
  </si>
  <si>
    <t>51-25</t>
  </si>
  <si>
    <t xml:space="preserve">   Stud ()</t>
  </si>
  <si>
    <t>21-2109</t>
  </si>
  <si>
    <t>43-8</t>
  </si>
  <si>
    <t>Stud (Sump plate to frame)</t>
  </si>
  <si>
    <t>21-2112</t>
  </si>
  <si>
    <t>47-30</t>
  </si>
  <si>
    <t>Bolt (Motor to frame centre bottom)</t>
  </si>
  <si>
    <t>21-2120</t>
  </si>
  <si>
    <t>83-24</t>
  </si>
  <si>
    <t>Bolt, spring to battery carrier ()</t>
  </si>
  <si>
    <t>83-37</t>
  </si>
  <si>
    <t>21-2120-Total</t>
  </si>
  <si>
    <t>21-2157</t>
  </si>
  <si>
    <t>39-8</t>
  </si>
  <si>
    <t>21-2162</t>
  </si>
  <si>
    <t>37-30</t>
  </si>
  <si>
    <t>21-2177</t>
  </si>
  <si>
    <t>19-3</t>
  </si>
  <si>
    <t>Cylinder base nut ()</t>
  </si>
  <si>
    <t>23-3</t>
  </si>
  <si>
    <t>21-2177-Total</t>
  </si>
  <si>
    <t>21-2182</t>
  </si>
  <si>
    <t>9-24</t>
  </si>
  <si>
    <t>21-2183</t>
  </si>
  <si>
    <t>9-8</t>
  </si>
  <si>
    <t>Crankshaft stud (1 3/8 in. O.A.) ()</t>
  </si>
  <si>
    <t>21-2189</t>
  </si>
  <si>
    <t>51-39</t>
  </si>
  <si>
    <t>Stud, caliper to outer member ()</t>
  </si>
  <si>
    <t>21-2191</t>
  </si>
  <si>
    <t>57-20</t>
  </si>
  <si>
    <t>Pivot screw ()</t>
  </si>
  <si>
    <t>21-2192</t>
  </si>
  <si>
    <t>57-22</t>
  </si>
  <si>
    <t>21-2194</t>
  </si>
  <si>
    <t>57-23</t>
  </si>
  <si>
    <t>21-2197</t>
  </si>
  <si>
    <t>19-36</t>
  </si>
  <si>
    <t>Stud (Torque stay) ()</t>
  </si>
  <si>
    <t>23-36</t>
  </si>
  <si>
    <t>21-2198</t>
  </si>
  <si>
    <t>41-12</t>
  </si>
  <si>
    <t>Stator stud ()</t>
  </si>
  <si>
    <t>21-2199</t>
  </si>
  <si>
    <t>41-11</t>
  </si>
  <si>
    <t>21-2200</t>
  </si>
  <si>
    <t>19-24</t>
  </si>
  <si>
    <t>Stud - cylinder head (5/16 in.) ()</t>
  </si>
  <si>
    <t>23-24</t>
  </si>
  <si>
    <t>21-2201</t>
  </si>
  <si>
    <t>19-23</t>
  </si>
  <si>
    <t>Stud - cylinder head (3/8 in.) ()</t>
  </si>
  <si>
    <t>23-23</t>
  </si>
  <si>
    <t>Stud- cylinder head (3/8 in.) ()</t>
  </si>
  <si>
    <t>21-2204</t>
  </si>
  <si>
    <t>19-25</t>
  </si>
  <si>
    <t>Socket nut (3/8 in.) ()</t>
  </si>
  <si>
    <t>23-25</t>
  </si>
  <si>
    <t>21-2205</t>
  </si>
  <si>
    <t>19-26</t>
  </si>
  <si>
    <t>Socket nut(5/16 in.) ()</t>
  </si>
  <si>
    <t>23-26</t>
  </si>
  <si>
    <t>Socket nut (5/16 in.) ()</t>
  </si>
  <si>
    <t>21-2206</t>
  </si>
  <si>
    <t>19-33</t>
  </si>
  <si>
    <t>23-33</t>
  </si>
  <si>
    <t>21-2206-Total</t>
  </si>
  <si>
    <t>21-2207</t>
  </si>
  <si>
    <t>55-18</t>
  </si>
  <si>
    <t>21-2225</t>
  </si>
  <si>
    <t>73-2</t>
  </si>
  <si>
    <t>Stud (Tail lamp support to fender)</t>
  </si>
  <si>
    <t>21-2230</t>
  </si>
  <si>
    <t>49-5</t>
  </si>
  <si>
    <t>21-7001</t>
  </si>
  <si>
    <t>47-8</t>
  </si>
  <si>
    <t xml:space="preserve">   Anchor bolt, left ()</t>
  </si>
  <si>
    <t>21-7002</t>
  </si>
  <si>
    <t xml:space="preserve">   Anchor bolt, right ()</t>
  </si>
  <si>
    <t>21-7004</t>
  </si>
  <si>
    <t>45-15</t>
  </si>
  <si>
    <t>Bolt, torque stay to swinging arm ()</t>
  </si>
  <si>
    <t>21-7005</t>
  </si>
  <si>
    <t>61-22</t>
  </si>
  <si>
    <t>Bolt - disc to sprocket ()</t>
  </si>
  <si>
    <t>21-7006</t>
  </si>
  <si>
    <t>63-22</t>
  </si>
  <si>
    <t>Adjuster nut, push rod (5/16" UNF shouldered)</t>
  </si>
  <si>
    <t>21-7007</t>
  </si>
  <si>
    <t>63-28</t>
  </si>
  <si>
    <t>Bolt, master cylinder fixing ()</t>
  </si>
  <si>
    <t>21-7009</t>
  </si>
  <si>
    <t>49-4</t>
  </si>
  <si>
    <t>83-23</t>
  </si>
  <si>
    <t>Nut (Flasher unit attach.)</t>
  </si>
  <si>
    <t>21-7009-Total</t>
  </si>
  <si>
    <t>21-7010</t>
  </si>
  <si>
    <t>83-41</t>
  </si>
  <si>
    <t>Screw, rear stop switch ()</t>
  </si>
  <si>
    <t>37-0653</t>
  </si>
  <si>
    <t>55-14</t>
  </si>
  <si>
    <t>Bearing - right (metric 120) ()</t>
  </si>
  <si>
    <t>37-1237</t>
  </si>
  <si>
    <t>55-13</t>
  </si>
  <si>
    <t>Dust cover - right ()</t>
  </si>
  <si>
    <t>37-2027-Total</t>
  </si>
  <si>
    <t>WASHERS - PLAIN-Thick 0.092"-i/d 0.531"-o/d 1.031" ()</t>
  </si>
  <si>
    <t>37-2294</t>
  </si>
  <si>
    <t>61-7</t>
  </si>
  <si>
    <t xml:space="preserve">   Nipple ()</t>
  </si>
  <si>
    <t>55-8</t>
  </si>
  <si>
    <t>Spoke nipple ()</t>
  </si>
  <si>
    <t>37-2331</t>
  </si>
  <si>
    <t>87-44</t>
  </si>
  <si>
    <t>Serrated washer (Flasher lamp stanchion)</t>
  </si>
  <si>
    <t>37-2338</t>
  </si>
  <si>
    <t>19-37</t>
  </si>
  <si>
    <t>Distance piece (Torque stay) ()</t>
  </si>
  <si>
    <t>23-37</t>
  </si>
  <si>
    <t>37-3468</t>
  </si>
  <si>
    <t>61-34</t>
  </si>
  <si>
    <t>Security bolt ()</t>
  </si>
  <si>
    <t>37-3742</t>
  </si>
  <si>
    <t>61-19</t>
  </si>
  <si>
    <t>Adjuster - chain ()</t>
  </si>
  <si>
    <t>37-3761</t>
  </si>
  <si>
    <t>11-21</t>
  </si>
  <si>
    <t>'O' ring, ignition timing hole plug ()</t>
  </si>
  <si>
    <t>37-3965</t>
  </si>
  <si>
    <t>61-16</t>
  </si>
  <si>
    <t>Spindle ()</t>
  </si>
  <si>
    <t>37-3969</t>
  </si>
  <si>
    <t>55-21</t>
  </si>
  <si>
    <t>Balance weight (As reqd.)</t>
  </si>
  <si>
    <t>61-32</t>
  </si>
  <si>
    <t>Balance weight - short (As required)</t>
  </si>
  <si>
    <t>37-3970</t>
  </si>
  <si>
    <t>55-22</t>
  </si>
  <si>
    <t>61-33</t>
  </si>
  <si>
    <t>Balance weight - long (As required)</t>
  </si>
  <si>
    <t>37-4126</t>
  </si>
  <si>
    <t>55-4</t>
  </si>
  <si>
    <t>Hub - left half ()</t>
  </si>
  <si>
    <t>37-4127</t>
  </si>
  <si>
    <t>55-5</t>
  </si>
  <si>
    <t>Hub - right half ()</t>
  </si>
  <si>
    <t>37-4129</t>
  </si>
  <si>
    <t>55-3</t>
  </si>
  <si>
    <t>Rim ()</t>
  </si>
  <si>
    <t>37-4130</t>
  </si>
  <si>
    <t>55-7</t>
  </si>
  <si>
    <t>Spoke - inner ()</t>
  </si>
  <si>
    <t>37-4131</t>
  </si>
  <si>
    <t>55-6</t>
  </si>
  <si>
    <t>Spoke - outer ()</t>
  </si>
  <si>
    <t>37-4132</t>
  </si>
  <si>
    <t>55-16</t>
  </si>
  <si>
    <t>37-4133</t>
  </si>
  <si>
    <t>55-9</t>
  </si>
  <si>
    <t>Nut, wheel spindle ()</t>
  </si>
  <si>
    <t>37-4134</t>
  </si>
  <si>
    <t>55-10</t>
  </si>
  <si>
    <t>Lock ring - left ()</t>
  </si>
  <si>
    <t>61-26</t>
  </si>
  <si>
    <t>Lock ring - left bearing ()</t>
  </si>
  <si>
    <t>37-4135</t>
  </si>
  <si>
    <t>55-12</t>
  </si>
  <si>
    <t>Grease retainer - left ()</t>
  </si>
  <si>
    <t>61-30</t>
  </si>
  <si>
    <t>Grease retainer ()</t>
  </si>
  <si>
    <t>37-4141</t>
  </si>
  <si>
    <t>55-1</t>
  </si>
  <si>
    <t>FRONT WHEEL COMPLETE ()</t>
  </si>
  <si>
    <t>37-4143</t>
  </si>
  <si>
    <t>55-2</t>
  </si>
  <si>
    <t>RIM, SPOKES AND HUB ASSEMBLY ()</t>
  </si>
  <si>
    <t>37-4275</t>
  </si>
  <si>
    <t>61-10</t>
  </si>
  <si>
    <t>Disc ()</t>
  </si>
  <si>
    <t>55-17</t>
  </si>
  <si>
    <t>37-7001</t>
  </si>
  <si>
    <t>61-8</t>
  </si>
  <si>
    <t xml:space="preserve">   Hub - Ieft half ()</t>
  </si>
  <si>
    <t>37-7002</t>
  </si>
  <si>
    <t>61-9</t>
  </si>
  <si>
    <t xml:space="preserve">   Hub - right half ()</t>
  </si>
  <si>
    <t>37-7003</t>
  </si>
  <si>
    <t>61-15</t>
  </si>
  <si>
    <t>Spacer, - right bearing ()</t>
  </si>
  <si>
    <t>37-7004</t>
  </si>
  <si>
    <t>61-31</t>
  </si>
  <si>
    <t>Driving ring - speedometer unit ()</t>
  </si>
  <si>
    <t>37-7005</t>
  </si>
  <si>
    <t>61-11</t>
  </si>
  <si>
    <t>Spacer tube - bearings ()</t>
  </si>
  <si>
    <t>37-7006</t>
  </si>
  <si>
    <t>61-28</t>
  </si>
  <si>
    <t>Spacer - left bearing ()</t>
  </si>
  <si>
    <t>37-7007</t>
  </si>
  <si>
    <t>61-5</t>
  </si>
  <si>
    <t xml:space="preserve">   Spoke, outer - right ()</t>
  </si>
  <si>
    <t>37-7008</t>
  </si>
  <si>
    <t>61-6</t>
  </si>
  <si>
    <t xml:space="preserve">   Spoke, outer - left ()</t>
  </si>
  <si>
    <t>37-7009</t>
  </si>
  <si>
    <t>61-4</t>
  </si>
  <si>
    <t xml:space="preserve">   Spoke, inner - right and left ()</t>
  </si>
  <si>
    <t>37-7010</t>
  </si>
  <si>
    <t>61-13</t>
  </si>
  <si>
    <t>Centre spacer- rear hub ()</t>
  </si>
  <si>
    <t>37-7017</t>
  </si>
  <si>
    <t>61-2</t>
  </si>
  <si>
    <t>37-7018</t>
  </si>
  <si>
    <t>61-3</t>
  </si>
  <si>
    <t xml:space="preserve">   Rim -W.M.3 - 19 ()</t>
  </si>
  <si>
    <t>37-7019</t>
  </si>
  <si>
    <t>61-1</t>
  </si>
  <si>
    <t>REAR WHEEL ASSEMBLY ()</t>
  </si>
  <si>
    <t>37-7020</t>
  </si>
  <si>
    <t>63-1</t>
  </si>
  <si>
    <t>Rear caliper mounting plate (Replaces 37-7014. Order kit 00-4409 when servicing earlier machines)</t>
  </si>
  <si>
    <t>37-7021</t>
  </si>
  <si>
    <t>61-12</t>
  </si>
  <si>
    <t>Washer - speedometer drive gearbox * (* Used only with latest caliper plate 37-7020)</t>
  </si>
  <si>
    <t>57-0023</t>
  </si>
  <si>
    <t>37-2</t>
  </si>
  <si>
    <t xml:space="preserve">   Kickstarter spindle bush ()</t>
  </si>
  <si>
    <t>41-21</t>
  </si>
  <si>
    <t>Bushing ()</t>
  </si>
  <si>
    <t>57-0031</t>
  </si>
  <si>
    <t>37-16</t>
  </si>
  <si>
    <t>Kickstarter return spring ()</t>
  </si>
  <si>
    <t>57-0047</t>
  </si>
  <si>
    <t>37-4</t>
  </si>
  <si>
    <t xml:space="preserve">   Kickstarter spring anchor pin ()</t>
  </si>
  <si>
    <t>57-0280</t>
  </si>
  <si>
    <t>55-15</t>
  </si>
  <si>
    <t>Circlip - right ()</t>
  </si>
  <si>
    <t>57-0394</t>
  </si>
  <si>
    <t>39-4</t>
  </si>
  <si>
    <t>Roller ()</t>
  </si>
  <si>
    <t>57-0404</t>
  </si>
  <si>
    <t>37-9</t>
  </si>
  <si>
    <t>Quadrant return spring ()</t>
  </si>
  <si>
    <t>57-0405</t>
  </si>
  <si>
    <t>37-11</t>
  </si>
  <si>
    <t>Plunger spring ()</t>
  </si>
  <si>
    <t>57-0407</t>
  </si>
  <si>
    <t>37-12</t>
  </si>
  <si>
    <t>Guide plate ()</t>
  </si>
  <si>
    <t>57-0730</t>
  </si>
  <si>
    <t>Kickstart pinion ()</t>
  </si>
  <si>
    <t>57-0731</t>
  </si>
  <si>
    <t>Kickstart ratchet ()</t>
  </si>
  <si>
    <t>57-0912</t>
  </si>
  <si>
    <t>11-10</t>
  </si>
  <si>
    <t>Locating peg (L/S at thrust washer) ()</t>
  </si>
  <si>
    <t>57-0989</t>
  </si>
  <si>
    <t>31-6</t>
  </si>
  <si>
    <t>Hollow dowel ()</t>
  </si>
  <si>
    <t>11-9</t>
  </si>
  <si>
    <t>57-1070</t>
  </si>
  <si>
    <t>55-11</t>
  </si>
  <si>
    <t>Bearing - left (metric 125) ()</t>
  </si>
  <si>
    <t>61-29</t>
  </si>
  <si>
    <t>Bearing - left and right ()</t>
  </si>
  <si>
    <t>57-1167</t>
  </si>
  <si>
    <t>37-36</t>
  </si>
  <si>
    <t xml:space="preserve">   Pedal locating spring ()</t>
  </si>
  <si>
    <t>57-1250</t>
  </si>
  <si>
    <t>Pinion spring ()</t>
  </si>
  <si>
    <t>57-1257</t>
  </si>
  <si>
    <t>11-35</t>
  </si>
  <si>
    <t>Fibre washer ()</t>
  </si>
  <si>
    <t>57-1363</t>
  </si>
  <si>
    <t>39-15</t>
  </si>
  <si>
    <t>Driven plate ()</t>
  </si>
  <si>
    <t>57-1606</t>
  </si>
  <si>
    <t>11-11</t>
  </si>
  <si>
    <t>Needle roller bearing, layshaft ()</t>
  </si>
  <si>
    <t>57-1646</t>
  </si>
  <si>
    <t>37-26</t>
  </si>
  <si>
    <t>Rubber cover ()</t>
  </si>
  <si>
    <t>57-1710</t>
  </si>
  <si>
    <t>37-19</t>
  </si>
  <si>
    <t xml:space="preserve">   Lever shaft ()</t>
  </si>
  <si>
    <t>57-1712</t>
  </si>
  <si>
    <t>37-22</t>
  </si>
  <si>
    <t xml:space="preserve">   Return spring ()</t>
  </si>
  <si>
    <t>57-1722</t>
  </si>
  <si>
    <t>39-10</t>
  </si>
  <si>
    <t>Drive rubber (large) ()</t>
  </si>
  <si>
    <t>57-1723</t>
  </si>
  <si>
    <t>39-11</t>
  </si>
  <si>
    <t>Rebound rubber (small) ()</t>
  </si>
  <si>
    <t>57-1736</t>
  </si>
  <si>
    <t>Clutch operating rod ()</t>
  </si>
  <si>
    <t>57-1920</t>
  </si>
  <si>
    <t>11-40</t>
  </si>
  <si>
    <t>Blanking plug (Reference only)</t>
  </si>
  <si>
    <t>Reference only</t>
  </si>
  <si>
    <t>57-1931</t>
  </si>
  <si>
    <t>39-19</t>
  </si>
  <si>
    <t>Spring cup ()</t>
  </si>
  <si>
    <t>57-1955</t>
  </si>
  <si>
    <t>37-7</t>
  </si>
  <si>
    <t xml:space="preserve">   Oil seal housing ()</t>
  </si>
  <si>
    <t>57-1956</t>
  </si>
  <si>
    <t>37-6</t>
  </si>
  <si>
    <t xml:space="preserve">   Oil seal ()</t>
  </si>
  <si>
    <t>57-1962</t>
  </si>
  <si>
    <t>Washer ()</t>
  </si>
  <si>
    <t>57-1963</t>
  </si>
  <si>
    <t>Pinion sleeve ()</t>
  </si>
  <si>
    <t>57-2159</t>
  </si>
  <si>
    <t>39-17</t>
  </si>
  <si>
    <t>Adjuster pin ()</t>
  </si>
  <si>
    <t>57-2166</t>
  </si>
  <si>
    <t>11-41</t>
  </si>
  <si>
    <t>Filler plug ()</t>
  </si>
  <si>
    <t>37-42</t>
  </si>
  <si>
    <t>57-2167</t>
  </si>
  <si>
    <t>11-34</t>
  </si>
  <si>
    <t>Drain plug (with level tube) ()</t>
  </si>
  <si>
    <t>57-2173</t>
  </si>
  <si>
    <t>37-34</t>
  </si>
  <si>
    <t xml:space="preserve">   Kickstarter crank ()</t>
  </si>
  <si>
    <t>57-2240</t>
  </si>
  <si>
    <t>Tab washer ()</t>
  </si>
  <si>
    <t>57-2259</t>
  </si>
  <si>
    <t>11-38</t>
  </si>
  <si>
    <t>Drain and adjuster plug ()</t>
  </si>
  <si>
    <t>57-2330</t>
  </si>
  <si>
    <t>37-39</t>
  </si>
  <si>
    <t>Pedal rubber ()</t>
  </si>
  <si>
    <t>57-2331</t>
  </si>
  <si>
    <t>43-42</t>
  </si>
  <si>
    <t>Pedal rubber, centre stand ()</t>
  </si>
  <si>
    <t>57-2450</t>
  </si>
  <si>
    <t>41-30</t>
  </si>
  <si>
    <t>57-2526</t>
  </si>
  <si>
    <t>39-21</t>
  </si>
  <si>
    <t>Pressure nut ()</t>
  </si>
  <si>
    <t>57-3673</t>
  </si>
  <si>
    <t>37-23</t>
  </si>
  <si>
    <t xml:space="preserve">   Plain washer ()</t>
  </si>
  <si>
    <t>57-3762</t>
  </si>
  <si>
    <t>37-27</t>
  </si>
  <si>
    <t>Abutment for clutch cable ()</t>
  </si>
  <si>
    <t>57-3929</t>
  </si>
  <si>
    <t>39-2</t>
  </si>
  <si>
    <t>Hub ()</t>
  </si>
  <si>
    <t>57-3931</t>
  </si>
  <si>
    <t>39-3</t>
  </si>
  <si>
    <t>Thrust washer ()</t>
  </si>
  <si>
    <t>57-3988</t>
  </si>
  <si>
    <t>35-7</t>
  </si>
  <si>
    <t>Bush ()</t>
  </si>
  <si>
    <t>57-4113</t>
  </si>
  <si>
    <t>35-27</t>
  </si>
  <si>
    <t>Circlip ()</t>
  </si>
  <si>
    <t>57-4117</t>
  </si>
  <si>
    <t>37-15</t>
  </si>
  <si>
    <t>Kickstarter quadrant ()</t>
  </si>
  <si>
    <t>57-4356</t>
  </si>
  <si>
    <t>37-40</t>
  </si>
  <si>
    <t>Cotter pin c/w nut and washer ()</t>
  </si>
  <si>
    <t>57-4376</t>
  </si>
  <si>
    <t>35-8</t>
  </si>
  <si>
    <t>Mainshaft 4th gear ()</t>
  </si>
  <si>
    <t>57-4377</t>
  </si>
  <si>
    <t>35-9</t>
  </si>
  <si>
    <t>MAINSHAFT 3rd GEAR ()</t>
  </si>
  <si>
    <t>57-4379</t>
  </si>
  <si>
    <t>35-10</t>
  </si>
  <si>
    <t>Bush (Reference only)</t>
  </si>
  <si>
    <t>57-4396</t>
  </si>
  <si>
    <t>35-23</t>
  </si>
  <si>
    <t>Locknut ()</t>
  </si>
  <si>
    <t>57-4403</t>
  </si>
  <si>
    <t>37-10</t>
  </si>
  <si>
    <t>Gearchange quadrant plunger ()</t>
  </si>
  <si>
    <t>57-4432</t>
  </si>
  <si>
    <t>35-6</t>
  </si>
  <si>
    <t>MAINSHAFT ()</t>
  </si>
  <si>
    <t>57-4435</t>
  </si>
  <si>
    <t>39-NOT ILL.</t>
  </si>
  <si>
    <t>Clutch shock absorber assembly complete ()</t>
  </si>
  <si>
    <t>57-4436</t>
  </si>
  <si>
    <t>39-7</t>
  </si>
  <si>
    <t>Inner plate ()</t>
  </si>
  <si>
    <t>57-4437</t>
  </si>
  <si>
    <t>39-12</t>
  </si>
  <si>
    <t>Outer plate ()</t>
  </si>
  <si>
    <t>57-4438</t>
  </si>
  <si>
    <t>39-6</t>
  </si>
  <si>
    <t>Centre ()</t>
  </si>
  <si>
    <t>57-4587</t>
  </si>
  <si>
    <t>37-NOT ILL.</t>
  </si>
  <si>
    <t>CLUTCH LEVER ASSEMBLY (18-24 inclusive)</t>
  </si>
  <si>
    <t>57-4588</t>
  </si>
  <si>
    <t>37-18</t>
  </si>
  <si>
    <t xml:space="preserve">   Clutch lever ()</t>
  </si>
  <si>
    <t>57-4589</t>
  </si>
  <si>
    <t>37-21</t>
  </si>
  <si>
    <t xml:space="preserve">   Thrust plate ()</t>
  </si>
  <si>
    <t>57-4590</t>
  </si>
  <si>
    <t>39-16</t>
  </si>
  <si>
    <t>Pressure plate ()</t>
  </si>
  <si>
    <t>57-4636</t>
  </si>
  <si>
    <t>39-9</t>
  </si>
  <si>
    <t>Shock absorber spider ()</t>
  </si>
  <si>
    <t>57-4640</t>
  </si>
  <si>
    <t>39-5</t>
  </si>
  <si>
    <t>Sprocket and housing ()</t>
  </si>
  <si>
    <t>57-4644</t>
  </si>
  <si>
    <t>39-20</t>
  </si>
  <si>
    <t>Spring ()</t>
  </si>
  <si>
    <t>57-4647</t>
  </si>
  <si>
    <t>35-15</t>
  </si>
  <si>
    <t>Layshaft 3rd gear ()</t>
  </si>
  <si>
    <t>57-4653</t>
  </si>
  <si>
    <t>35-11</t>
  </si>
  <si>
    <t>Mainshaft 1st and 2nd gear ()</t>
  </si>
  <si>
    <t>57-4654</t>
  </si>
  <si>
    <t>35-18</t>
  </si>
  <si>
    <t>LAYSHAFT 1st GEAR ()</t>
  </si>
  <si>
    <t>57-4656</t>
  </si>
  <si>
    <t>35-19</t>
  </si>
  <si>
    <t>57-4657</t>
  </si>
  <si>
    <t>35-16</t>
  </si>
  <si>
    <t>LAYSHAFT 2nd GEAR ()</t>
  </si>
  <si>
    <t>57-4659</t>
  </si>
  <si>
    <t>35-17</t>
  </si>
  <si>
    <t>57-4661</t>
  </si>
  <si>
    <t>35-21</t>
  </si>
  <si>
    <t>Driving dog ()</t>
  </si>
  <si>
    <t>57-4754</t>
  </si>
  <si>
    <t>39-13</t>
  </si>
  <si>
    <t>Screwed pin ()</t>
  </si>
  <si>
    <t>57-4756</t>
  </si>
  <si>
    <t>37-17</t>
  </si>
  <si>
    <t>Kickstarter axle ()</t>
  </si>
  <si>
    <t>57-4763</t>
  </si>
  <si>
    <t>39-14</t>
  </si>
  <si>
    <t>Driving plate (bonded) ()</t>
  </si>
  <si>
    <t>57-4781</t>
  </si>
  <si>
    <t>35-3</t>
  </si>
  <si>
    <t>MAINSHAFT HIGH GEAR ASSEMBLY (C/W HIGH GEAR BEARING) ()</t>
  </si>
  <si>
    <t>57-4782</t>
  </si>
  <si>
    <t>35-22</t>
  </si>
  <si>
    <t>Gearbox sprocket - 20T ()</t>
  </si>
  <si>
    <t>57-4787</t>
  </si>
  <si>
    <t>35-14</t>
  </si>
  <si>
    <t>Layshaft 4th gear (Reference only)</t>
  </si>
  <si>
    <t>57-4791</t>
  </si>
  <si>
    <t>35-13</t>
  </si>
  <si>
    <t>Layshaft high gear (Reference only)</t>
  </si>
  <si>
    <t>57-4794</t>
  </si>
  <si>
    <t>39-23</t>
  </si>
  <si>
    <t>57-4900</t>
  </si>
  <si>
    <t>35-12</t>
  </si>
  <si>
    <t>LAYSHAFT ()</t>
  </si>
  <si>
    <t>57-4903</t>
  </si>
  <si>
    <t>Clutch assembly complete ()</t>
  </si>
  <si>
    <t>57-4909</t>
  </si>
  <si>
    <t>35-24</t>
  </si>
  <si>
    <t>Lock washer ()</t>
  </si>
  <si>
    <t>57-7003</t>
  </si>
  <si>
    <t>41-20</t>
  </si>
  <si>
    <t>Foot change spindle ()</t>
  </si>
  <si>
    <t>57-7008</t>
  </si>
  <si>
    <t>37-3</t>
  </si>
  <si>
    <t xml:space="preserve">   Gearchange spindle bush ()</t>
  </si>
  <si>
    <t>57-7009</t>
  </si>
  <si>
    <t>41-22</t>
  </si>
  <si>
    <t>57-7010</t>
  </si>
  <si>
    <t>41-29</t>
  </si>
  <si>
    <t>Gearchange pedal ()</t>
  </si>
  <si>
    <t>57-7014</t>
  </si>
  <si>
    <t>37-1</t>
  </si>
  <si>
    <t>GEARBOX OUTER COVER ()</t>
  </si>
  <si>
    <t>57-7017</t>
  </si>
  <si>
    <t>37-35</t>
  </si>
  <si>
    <t xml:space="preserve">   Kickstarter pedal ()</t>
  </si>
  <si>
    <t>57-7018</t>
  </si>
  <si>
    <t>37-33</t>
  </si>
  <si>
    <t>FOLDING KICKSTARTER ASSEMBLY ()</t>
  </si>
  <si>
    <t>57-7021</t>
  </si>
  <si>
    <t>37-8</t>
  </si>
  <si>
    <t>Gearchange quadrant assembly ()</t>
  </si>
  <si>
    <t>60-0262</t>
  </si>
  <si>
    <t>WC200</t>
  </si>
  <si>
    <t>83-17</t>
  </si>
  <si>
    <t>Plug cover (CHAMPION)</t>
  </si>
  <si>
    <t>60-0291</t>
  </si>
  <si>
    <t>79-1</t>
  </si>
  <si>
    <t>Tool roll ()</t>
  </si>
  <si>
    <t>60-0494</t>
  </si>
  <si>
    <t>81-21</t>
  </si>
  <si>
    <t>60-0622</t>
  </si>
  <si>
    <t>85-23</t>
  </si>
  <si>
    <t>Ignition key (state serial number)</t>
  </si>
  <si>
    <t>60-0623</t>
  </si>
  <si>
    <t>51-8</t>
  </si>
  <si>
    <t xml:space="preserve">   Key (state serial no.) ()</t>
  </si>
  <si>
    <t>60-0683</t>
  </si>
  <si>
    <t>77-13</t>
  </si>
  <si>
    <t>Throttle cable (twist grip to junction block) (T140V - LOW BAR)</t>
  </si>
  <si>
    <t>60-0685</t>
  </si>
  <si>
    <t>77-6</t>
  </si>
  <si>
    <t>Junction box throttle and air control (T140V - UNIVERSAL)</t>
  </si>
  <si>
    <t>60-0732</t>
  </si>
  <si>
    <t>77-1</t>
  </si>
  <si>
    <t>Throttle cable COMPLETE (T140V - LOW BAR)</t>
  </si>
  <si>
    <t>60-0733</t>
  </si>
  <si>
    <t>77-14</t>
  </si>
  <si>
    <t>Throttle cable (junction block to carburetor) (T140V - HIGH BAR)</t>
  </si>
  <si>
    <t>Throttle cable (junction block to carburettor) (T140V - LOW BAR)</t>
  </si>
  <si>
    <t>60-0746</t>
  </si>
  <si>
    <t>Throttle cable COMPLETE (TR7RV - LOW BAR)</t>
  </si>
  <si>
    <t>60-0767</t>
  </si>
  <si>
    <t>79-8</t>
  </si>
  <si>
    <t>Screw driver ()</t>
  </si>
  <si>
    <t>60-0777</t>
  </si>
  <si>
    <t>77-10</t>
  </si>
  <si>
    <t>Cable clip ()</t>
  </si>
  <si>
    <t>60-0911</t>
  </si>
  <si>
    <t>N3</t>
  </si>
  <si>
    <t>83-16</t>
  </si>
  <si>
    <t>Sparking plug (CHAMPION)</t>
  </si>
  <si>
    <t>60-0971</t>
  </si>
  <si>
    <t>79-5</t>
  </si>
  <si>
    <t>Box spanner ()</t>
  </si>
  <si>
    <t>60-0974</t>
  </si>
  <si>
    <t>79-7</t>
  </si>
  <si>
    <t>Tyre valve key ()</t>
  </si>
  <si>
    <t>60-0978</t>
  </si>
  <si>
    <t>77-8</t>
  </si>
  <si>
    <t>60-1050</t>
  </si>
  <si>
    <t>79-9</t>
  </si>
  <si>
    <t>Plug spanner ()</t>
  </si>
  <si>
    <t>60-1806</t>
  </si>
  <si>
    <t>Throttle cable COMPLETE (TR7RV - HIGH BAR)</t>
  </si>
  <si>
    <t>60-1841</t>
  </si>
  <si>
    <t>45-2</t>
  </si>
  <si>
    <t>Grease nipple ()</t>
  </si>
  <si>
    <t>60-1907</t>
  </si>
  <si>
    <t>79-6</t>
  </si>
  <si>
    <t>Ring spanner ()</t>
  </si>
  <si>
    <t>60-2084</t>
  </si>
  <si>
    <t>79-4</t>
  </si>
  <si>
    <t>Spanner - open ended ()</t>
  </si>
  <si>
    <t>60-2087</t>
  </si>
  <si>
    <t>67-31</t>
  </si>
  <si>
    <t>Check wire ()</t>
  </si>
  <si>
    <t>60-2118</t>
  </si>
  <si>
    <t>41-1</t>
  </si>
  <si>
    <t>Rear chain, 5/8 in. x 3/8 in. x 107 links ()</t>
  </si>
  <si>
    <t>60-2138</t>
  </si>
  <si>
    <t>31-Not illus.</t>
  </si>
  <si>
    <t>Timing label forC.B. cover ()</t>
  </si>
  <si>
    <t>60-2184</t>
  </si>
  <si>
    <t>79-2</t>
  </si>
  <si>
    <t>Damper unit spanner ()</t>
  </si>
  <si>
    <t>60-2252</t>
  </si>
  <si>
    <t>43-30</t>
  </si>
  <si>
    <t>Clip - breather pipe - front and rear ()</t>
  </si>
  <si>
    <t>60-2320</t>
  </si>
  <si>
    <t>67-5</t>
  </si>
  <si>
    <t>60-2320-Total</t>
  </si>
  <si>
    <t>60-2321</t>
  </si>
  <si>
    <t>67-12</t>
  </si>
  <si>
    <t>47-27</t>
  </si>
  <si>
    <t>Washer (Motor to motor plates)</t>
  </si>
  <si>
    <t>69-30</t>
  </si>
  <si>
    <t>Plain washer ()</t>
  </si>
  <si>
    <t>60-2321-Total</t>
  </si>
  <si>
    <t>60-2329</t>
  </si>
  <si>
    <t>73-9</t>
  </si>
  <si>
    <t>Washer (No. plate brackets and support plate to fender)</t>
  </si>
  <si>
    <t>71-15</t>
  </si>
  <si>
    <t>Washer (Fender top fixing)</t>
  </si>
  <si>
    <t>71-22</t>
  </si>
  <si>
    <t>Washer (Bridge to fender)</t>
  </si>
  <si>
    <t>71-26</t>
  </si>
  <si>
    <t>Washer (Grab rail to fender)</t>
  </si>
  <si>
    <t>85-41</t>
  </si>
  <si>
    <t>Plain washer (Battery carrier mounting)</t>
  </si>
  <si>
    <t>Washer (Number plate attachment)</t>
  </si>
  <si>
    <t>60-2329-Total</t>
  </si>
  <si>
    <t>60-2330</t>
  </si>
  <si>
    <t>43-7</t>
  </si>
  <si>
    <t>Washer (Sump plate to frame)</t>
  </si>
  <si>
    <t>71-18</t>
  </si>
  <si>
    <t>Washer (Fender front fixing)</t>
  </si>
  <si>
    <t>47-23</t>
  </si>
  <si>
    <t>Washer (Rear motor plates to frame)</t>
  </si>
  <si>
    <t>11-30</t>
  </si>
  <si>
    <t>63-31</t>
  </si>
  <si>
    <t>Washer for nut ()</t>
  </si>
  <si>
    <t>63-32</t>
  </si>
  <si>
    <t>Washer for master cylinder fixing, rear ()</t>
  </si>
  <si>
    <t>60-2330-Total</t>
  </si>
  <si>
    <t>60-2331</t>
  </si>
  <si>
    <t>51-5</t>
  </si>
  <si>
    <t xml:space="preserve">   Washer ()</t>
  </si>
  <si>
    <t>63-20</t>
  </si>
  <si>
    <t>Washer, for nut ()</t>
  </si>
  <si>
    <t>45-24</t>
  </si>
  <si>
    <t>Washer, damper - top ()</t>
  </si>
  <si>
    <t>45-27</t>
  </si>
  <si>
    <t>Washer damper lower ()</t>
  </si>
  <si>
    <t>19-38</t>
  </si>
  <si>
    <t>Washer (Torque stay) ()</t>
  </si>
  <si>
    <t>23-38</t>
  </si>
  <si>
    <t>60-2331-Total</t>
  </si>
  <si>
    <t>Washer damper, nut and torque stay ()</t>
  </si>
  <si>
    <t>60-2332</t>
  </si>
  <si>
    <t>45-16</t>
  </si>
  <si>
    <t>Washer, torque stay to swinging arm ()</t>
  </si>
  <si>
    <t>47-33</t>
  </si>
  <si>
    <t>Washer (Motor to frame centre bottom)</t>
  </si>
  <si>
    <t>47-38</t>
  </si>
  <si>
    <t>Washer (Motor fixing front)</t>
  </si>
  <si>
    <t>87-43</t>
  </si>
  <si>
    <t>Plain washer (Flasher lamp stanchion)</t>
  </si>
  <si>
    <t>60-2332-Total</t>
  </si>
  <si>
    <t>60-2333</t>
  </si>
  <si>
    <t>47-4</t>
  </si>
  <si>
    <t>60-2347</t>
  </si>
  <si>
    <t>83-29</t>
  </si>
  <si>
    <t>Washer (Horn attachment)</t>
  </si>
  <si>
    <t>Washer, chainguard fixing - front ()</t>
  </si>
  <si>
    <t>60-2347-Total</t>
  </si>
  <si>
    <t>60-2363</t>
  </si>
  <si>
    <t>15-6</t>
  </si>
  <si>
    <t xml:space="preserve">     Valve ball (7/32 in. dia.) ()</t>
  </si>
  <si>
    <t>60-2364</t>
  </si>
  <si>
    <t>37-37</t>
  </si>
  <si>
    <t xml:space="preserve">   Steel ball, 1/4 in. diam. ()</t>
  </si>
  <si>
    <t>60-2368</t>
  </si>
  <si>
    <t>37-20</t>
  </si>
  <si>
    <t xml:space="preserve">   Ball, 3/8 in. diam. ()</t>
  </si>
  <si>
    <t>60-2381</t>
  </si>
  <si>
    <t>67-32</t>
  </si>
  <si>
    <t>Screw - self tapping ()</t>
  </si>
  <si>
    <t>60-2391</t>
  </si>
  <si>
    <t>83-13</t>
  </si>
  <si>
    <t>Washer (Condenser attachment)</t>
  </si>
  <si>
    <t>83-22</t>
  </si>
  <si>
    <t>Washer (Flasher unit attach.)</t>
  </si>
  <si>
    <t>83-38</t>
  </si>
  <si>
    <t>Washer (Bracket to frame)</t>
  </si>
  <si>
    <t>Washer (For speedo and Tacho mounting (not illustrated))</t>
  </si>
  <si>
    <t>60-2391-Total</t>
  </si>
  <si>
    <t>60-2416</t>
  </si>
  <si>
    <t>49-25</t>
  </si>
  <si>
    <t>83-26</t>
  </si>
  <si>
    <t>83-33</t>
  </si>
  <si>
    <t>Washer (Reflector Mounting)</t>
  </si>
  <si>
    <t>60-2416-Total</t>
  </si>
  <si>
    <t>60-2417</t>
  </si>
  <si>
    <t>67-29</t>
  </si>
  <si>
    <t>Washer (Hinge Attachment)</t>
  </si>
  <si>
    <t>60-2419</t>
  </si>
  <si>
    <t>47-42</t>
  </si>
  <si>
    <t>60-2427</t>
  </si>
  <si>
    <t>71-12</t>
  </si>
  <si>
    <t>57-36</t>
  </si>
  <si>
    <t>Washer (Bracket to fork leg and bridge piece)</t>
  </si>
  <si>
    <t>65-46</t>
  </si>
  <si>
    <t>Spring washer for bolt ()</t>
  </si>
  <si>
    <t>65-53</t>
  </si>
  <si>
    <t>Washer, for bolt ()</t>
  </si>
  <si>
    <t>60-2427-Total</t>
  </si>
  <si>
    <t>60-2428</t>
  </si>
  <si>
    <t>71-10</t>
  </si>
  <si>
    <t>51-27</t>
  </si>
  <si>
    <t>67-27</t>
  </si>
  <si>
    <t>Spring washer ()</t>
  </si>
  <si>
    <t>11-49</t>
  </si>
  <si>
    <t>60-2428-Total</t>
  </si>
  <si>
    <t>60-2438</t>
  </si>
  <si>
    <t>69-7</t>
  </si>
  <si>
    <t>Washer (All models - Cover to body)</t>
  </si>
  <si>
    <t>60-2569</t>
  </si>
  <si>
    <t>Tank badge ()</t>
  </si>
  <si>
    <t>60-2599</t>
  </si>
  <si>
    <t>79-Not illus.</t>
  </si>
  <si>
    <t>Licence holder (Available)</t>
  </si>
  <si>
    <t>60-2600</t>
  </si>
  <si>
    <t>81-9</t>
  </si>
  <si>
    <t>Rubber cup ()</t>
  </si>
  <si>
    <t>60-2640</t>
  </si>
  <si>
    <t>41-32</t>
  </si>
  <si>
    <t>'0! ring shift spindle ()</t>
  </si>
  <si>
    <t>60-2701</t>
  </si>
  <si>
    <t>37-24</t>
  </si>
  <si>
    <t xml:space="preserve">   Split pin (5/64 in. x 1/2 in.) (Reference only)</t>
  </si>
  <si>
    <t>60-2720</t>
  </si>
  <si>
    <t>67-35</t>
  </si>
  <si>
    <t>Split pin (3/32 in. x 1/2 in.) (Reference only)</t>
  </si>
  <si>
    <t>60-3161</t>
  </si>
  <si>
    <t>83-30</t>
  </si>
  <si>
    <t>Grommet (Horn attachment)</t>
  </si>
  <si>
    <t>60-3213</t>
  </si>
  <si>
    <t>61-27</t>
  </si>
  <si>
    <t>Speedometer drive unit ()</t>
  </si>
  <si>
    <t>60-3355</t>
  </si>
  <si>
    <t>81-16</t>
  </si>
  <si>
    <t>O-ring ()</t>
  </si>
  <si>
    <t>15-19</t>
  </si>
  <si>
    <t xml:space="preserve">     'O' ring, release valve to crankcase ()</t>
  </si>
  <si>
    <t>60-3361</t>
  </si>
  <si>
    <t>43-Not illus.</t>
  </si>
  <si>
    <t>Transfer "Made in England" ()</t>
  </si>
  <si>
    <t>60-3494</t>
  </si>
  <si>
    <t>35-20</t>
  </si>
  <si>
    <t>60-3500</t>
  </si>
  <si>
    <t>35-1</t>
  </si>
  <si>
    <t>Oil seal, cover plate ()</t>
  </si>
  <si>
    <t>35-5</t>
  </si>
  <si>
    <t>Oil seal, high gear ()</t>
  </si>
  <si>
    <t>60-3511</t>
  </si>
  <si>
    <t>35-4</t>
  </si>
  <si>
    <t>Needle roller bearing ()</t>
  </si>
  <si>
    <t>60-3512</t>
  </si>
  <si>
    <t>Oil seal, gearbox sprocket ()</t>
  </si>
  <si>
    <t>60-3539</t>
  </si>
  <si>
    <t>69-9</t>
  </si>
  <si>
    <t>Screw (All models - left assy to right assy)</t>
  </si>
  <si>
    <t>60-3548</t>
  </si>
  <si>
    <t>19-46</t>
  </si>
  <si>
    <t>Sealing ring ()</t>
  </si>
  <si>
    <t>23-46</t>
  </si>
  <si>
    <t>60-3552</t>
  </si>
  <si>
    <t>35-26</t>
  </si>
  <si>
    <t>Mainshaft bearing (Hoffman LS8 2 SPOT)</t>
  </si>
  <si>
    <t>60-3567</t>
  </si>
  <si>
    <t>75-14</t>
  </si>
  <si>
    <t>AIR CONTROL LEVER ()</t>
  </si>
  <si>
    <t>60-3585</t>
  </si>
  <si>
    <t>75-25</t>
  </si>
  <si>
    <t>Adjuster ()</t>
  </si>
  <si>
    <t>60-3586</t>
  </si>
  <si>
    <t>75-26</t>
  </si>
  <si>
    <t>Lockring ()</t>
  </si>
  <si>
    <t>60-3614</t>
  </si>
  <si>
    <t>83-20</t>
  </si>
  <si>
    <t>Spring (Flasher unit attach.)</t>
  </si>
  <si>
    <t>60-3616</t>
  </si>
  <si>
    <t>43-3</t>
  </si>
  <si>
    <t>'O' ring ()</t>
  </si>
  <si>
    <t>60-3719</t>
  </si>
  <si>
    <t>31-23</t>
  </si>
  <si>
    <t>Oil pressure switch ()</t>
  </si>
  <si>
    <t>60-3748</t>
  </si>
  <si>
    <t>73-</t>
  </si>
  <si>
    <t>Decal '5 speed' (Not illus.)</t>
  </si>
  <si>
    <t>60-3761</t>
  </si>
  <si>
    <t>9-11</t>
  </si>
  <si>
    <t>Self locking nut ()</t>
  </si>
  <si>
    <t>60-3891</t>
  </si>
  <si>
    <t>MW1/10/51/10</t>
  </si>
  <si>
    <t>Plug cover, suppressed (FRANCE) (MERIT-WORKE)</t>
  </si>
  <si>
    <t>60-3896</t>
  </si>
  <si>
    <t>75-20</t>
  </si>
  <si>
    <t>60-3925</t>
  </si>
  <si>
    <t>77-2</t>
  </si>
  <si>
    <t>Clutch cable COMPLETE ( HIGH BAR)</t>
  </si>
  <si>
    <t>60-3957</t>
  </si>
  <si>
    <t>45-18</t>
  </si>
  <si>
    <t>SUSPENSION UNIT (Girling 64052564)</t>
  </si>
  <si>
    <t>60-3963</t>
  </si>
  <si>
    <t>21-56</t>
  </si>
  <si>
    <t>25-56</t>
  </si>
  <si>
    <t>60-3963-Total</t>
  </si>
  <si>
    <t>60-3975</t>
  </si>
  <si>
    <t>69-16</t>
  </si>
  <si>
    <t>Clip (TR7RV)</t>
  </si>
  <si>
    <t>60-4101</t>
  </si>
  <si>
    <t>4823-432</t>
  </si>
  <si>
    <t>63-2</t>
  </si>
  <si>
    <t>CALIPER ()</t>
  </si>
  <si>
    <t>57-38</t>
  </si>
  <si>
    <t>60-4102</t>
  </si>
  <si>
    <t>4222-979</t>
  </si>
  <si>
    <t>57-1</t>
  </si>
  <si>
    <t>MASTER CYLINDER ()</t>
  </si>
  <si>
    <t>60-4103</t>
  </si>
  <si>
    <t>Grommet, flasher wire (Not illus.)</t>
  </si>
  <si>
    <t>60-4125</t>
  </si>
  <si>
    <t>41-10</t>
  </si>
  <si>
    <t>Primary chain, 3/8 in. Triplex x 84 links ()</t>
  </si>
  <si>
    <t>60-4126</t>
  </si>
  <si>
    <t>77-4</t>
  </si>
  <si>
    <t>AIR CONTROL CABLE COMPLETE (T140V - UNIVERSAL)</t>
  </si>
  <si>
    <t>60-4127</t>
  </si>
  <si>
    <t>77-5</t>
  </si>
  <si>
    <t>Air cable, lever to junction box (T140V - UNIVERSAL)</t>
  </si>
  <si>
    <t>60-4128</t>
  </si>
  <si>
    <t>77-7</t>
  </si>
  <si>
    <t>Air cable, junction box to carburetor (T140V - UNIVERSAL)</t>
  </si>
  <si>
    <t>60-4150</t>
  </si>
  <si>
    <t>69-21</t>
  </si>
  <si>
    <t>Name plate ()</t>
  </si>
  <si>
    <t>60-4152</t>
  </si>
  <si>
    <t>69-24</t>
  </si>
  <si>
    <t>Rubber plug ()</t>
  </si>
  <si>
    <t>60-4153</t>
  </si>
  <si>
    <t>69-23</t>
  </si>
  <si>
    <t>Rubber bush ()</t>
  </si>
  <si>
    <t>60-4154</t>
  </si>
  <si>
    <t>69-25</t>
  </si>
  <si>
    <t>Spire nut (Name plate attachment)</t>
  </si>
  <si>
    <t>60-4167</t>
  </si>
  <si>
    <t>9-18</t>
  </si>
  <si>
    <t>Main bearing, right (RHP5/6306) ()</t>
  </si>
  <si>
    <t>60-4168</t>
  </si>
  <si>
    <t>Clutch cable COMPLETE (LOW BAR)</t>
  </si>
  <si>
    <t>60-4175</t>
  </si>
  <si>
    <t>KL56612</t>
  </si>
  <si>
    <t>57-33</t>
  </si>
  <si>
    <t>Hose, bottom yoke/fork leg ()</t>
  </si>
  <si>
    <t>60-4176</t>
  </si>
  <si>
    <t>KL58505</t>
  </si>
  <si>
    <t>57-29</t>
  </si>
  <si>
    <t>Hose, master cylinder/top yoke (For high handlebar)</t>
  </si>
  <si>
    <t>60-4178</t>
  </si>
  <si>
    <t>ZTA2070N</t>
  </si>
  <si>
    <t>57-37</t>
  </si>
  <si>
    <t>Pipe, fork leg/caliper ()</t>
  </si>
  <si>
    <t>60-4179</t>
  </si>
  <si>
    <t>ZT2071N</t>
  </si>
  <si>
    <t>57-30</t>
  </si>
  <si>
    <t>Pipe, top yoke/bottom yoke ()</t>
  </si>
  <si>
    <t>60-4180</t>
  </si>
  <si>
    <t>K24103</t>
  </si>
  <si>
    <t>63-25</t>
  </si>
  <si>
    <t>Nut, hose to bracket ()</t>
  </si>
  <si>
    <t>57-31</t>
  </si>
  <si>
    <t>60-4180-Total</t>
  </si>
  <si>
    <t>60-4182</t>
  </si>
  <si>
    <t>KL44516</t>
  </si>
  <si>
    <t>57-26</t>
  </si>
  <si>
    <t>Seal ing washer ()</t>
  </si>
  <si>
    <t>65-55</t>
  </si>
  <si>
    <t>Copper gasket ()</t>
  </si>
  <si>
    <t>60-4182-Total</t>
  </si>
  <si>
    <t>60-4183</t>
  </si>
  <si>
    <t>AP40320</t>
  </si>
  <si>
    <t>57-25</t>
  </si>
  <si>
    <t>Banjo bolt ()</t>
  </si>
  <si>
    <t>60-4184</t>
  </si>
  <si>
    <t>KL44518</t>
  </si>
  <si>
    <t>57-27</t>
  </si>
  <si>
    <t>Sealing washer ()</t>
  </si>
  <si>
    <t>60-4186</t>
  </si>
  <si>
    <t>AP3187/810</t>
  </si>
  <si>
    <t>57-28</t>
  </si>
  <si>
    <t>Rubber boot ()</t>
  </si>
  <si>
    <t>60-4194</t>
  </si>
  <si>
    <t>77-3</t>
  </si>
  <si>
    <t>Air control cable COMPLETE (TR7RV - UNIVERSAL)</t>
  </si>
  <si>
    <t>60-4206</t>
  </si>
  <si>
    <t>57-2</t>
  </si>
  <si>
    <t>Brake lever assembly ()</t>
  </si>
  <si>
    <t>75-21</t>
  </si>
  <si>
    <t>Front brake lever assembly ()</t>
  </si>
  <si>
    <t>60-4245</t>
  </si>
  <si>
    <t>71-5</t>
  </si>
  <si>
    <t>60-4246</t>
  </si>
  <si>
    <t>45-14</t>
  </si>
  <si>
    <t>11-15</t>
  </si>
  <si>
    <t>60-4246-Total</t>
  </si>
  <si>
    <t>60-4247</t>
  </si>
  <si>
    <t>41-16</t>
  </si>
  <si>
    <t>49-17</t>
  </si>
  <si>
    <t>Washer (Exhaust pipes to mufflers)</t>
  </si>
  <si>
    <t>37-28</t>
  </si>
  <si>
    <t>60-4247-Total</t>
  </si>
  <si>
    <t>60-4248</t>
  </si>
  <si>
    <t>17-4</t>
  </si>
  <si>
    <t>Washer Manifold to head (TR7RV)</t>
  </si>
  <si>
    <t>49-23</t>
  </si>
  <si>
    <t>Washer (Muffler to hanger)</t>
  </si>
  <si>
    <t>19-35</t>
  </si>
  <si>
    <t>23-35</t>
  </si>
  <si>
    <t>60-4248-Total</t>
  </si>
  <si>
    <t>60-4250</t>
  </si>
  <si>
    <t>73-3</t>
  </si>
  <si>
    <t>Washer (Tail lamp support to fender)</t>
  </si>
  <si>
    <t>13-54</t>
  </si>
  <si>
    <t>60-4250-Total</t>
  </si>
  <si>
    <t>60-4251</t>
  </si>
  <si>
    <t>47-32</t>
  </si>
  <si>
    <t>60-4253</t>
  </si>
  <si>
    <t>39-22</t>
  </si>
  <si>
    <t>Key ()</t>
  </si>
  <si>
    <t>60-4254</t>
  </si>
  <si>
    <t>77-9</t>
  </si>
  <si>
    <t>60-4255</t>
  </si>
  <si>
    <t>31-3</t>
  </si>
  <si>
    <t>Hammer-drive screw ()</t>
  </si>
  <si>
    <t>60-4258</t>
  </si>
  <si>
    <t>77-11</t>
  </si>
  <si>
    <t>60-4260</t>
  </si>
  <si>
    <t>17-28</t>
  </si>
  <si>
    <t>Spring, washer ()</t>
  </si>
  <si>
    <t>60-4265</t>
  </si>
  <si>
    <t>69-3</t>
  </si>
  <si>
    <t>Element (All models)</t>
  </si>
  <si>
    <t>60-4266</t>
  </si>
  <si>
    <t>63-11</t>
  </si>
  <si>
    <t>Cover, bleed nipple (GIRLING PART)</t>
  </si>
  <si>
    <t>60-4328</t>
  </si>
  <si>
    <t>57-7</t>
  </si>
  <si>
    <t>65-49</t>
  </si>
  <si>
    <t>Washer, paper ()</t>
  </si>
  <si>
    <t>60-4328-Total</t>
  </si>
  <si>
    <t>60-4365</t>
  </si>
  <si>
    <t>3847-240</t>
  </si>
  <si>
    <t>57-6</t>
  </si>
  <si>
    <t>Cap ()</t>
  </si>
  <si>
    <t>65-51</t>
  </si>
  <si>
    <t>Filler cap ()</t>
  </si>
  <si>
    <t>60-4366</t>
  </si>
  <si>
    <t>3818-747</t>
  </si>
  <si>
    <t>57-8</t>
  </si>
  <si>
    <t>Diaphragm ()</t>
  </si>
  <si>
    <t>65-50</t>
  </si>
  <si>
    <t>60-4374</t>
  </si>
  <si>
    <t>3855/814</t>
  </si>
  <si>
    <t>65-42</t>
  </si>
  <si>
    <t>60-4384</t>
  </si>
  <si>
    <t>69-22</t>
  </si>
  <si>
    <t>Motif "Tiger 750" (TR7RV)</t>
  </si>
  <si>
    <t>60-4385</t>
  </si>
  <si>
    <t>Motif "Bonneville 750" (T140V)</t>
  </si>
  <si>
    <t>60-4397</t>
  </si>
  <si>
    <t>3251/796</t>
  </si>
  <si>
    <t>63-40</t>
  </si>
  <si>
    <t>Body, reservoir ()</t>
  </si>
  <si>
    <t>60-4398</t>
  </si>
  <si>
    <t>3517/221</t>
  </si>
  <si>
    <t>65-43</t>
  </si>
  <si>
    <t>Distance piece ()</t>
  </si>
  <si>
    <t>60-4399</t>
  </si>
  <si>
    <t>3512/305</t>
  </si>
  <si>
    <t>65-44</t>
  </si>
  <si>
    <t>60-4401</t>
  </si>
  <si>
    <t>4211-127</t>
  </si>
  <si>
    <t>63-27</t>
  </si>
  <si>
    <t>MASTER CYLINDER COMPLETE ()</t>
  </si>
  <si>
    <t>60-4409</t>
  </si>
  <si>
    <t>9206-2050</t>
  </si>
  <si>
    <t>63-33</t>
  </si>
  <si>
    <t>Hose, reservoir to master cylinder ()</t>
  </si>
  <si>
    <t>60-4428</t>
  </si>
  <si>
    <t>43-45</t>
  </si>
  <si>
    <t>Ear clamp, oil return pipe ()</t>
  </si>
  <si>
    <t>60-4429</t>
  </si>
  <si>
    <t>43-46</t>
  </si>
  <si>
    <t>Ear clamp, oil feed pipe ()</t>
  </si>
  <si>
    <t>60-4440</t>
  </si>
  <si>
    <t>Grommet, flasher wires (Not illus.)</t>
  </si>
  <si>
    <t>60-4511</t>
  </si>
  <si>
    <t>67-20</t>
  </si>
  <si>
    <t>Gas tap - main ()</t>
  </si>
  <si>
    <t>60-4512</t>
  </si>
  <si>
    <t>67-21</t>
  </si>
  <si>
    <t>Gas tap-reserve ()</t>
  </si>
  <si>
    <t>60-4619</t>
  </si>
  <si>
    <t>KL563</t>
  </si>
  <si>
    <t>Hose, master cylinder/top yoke (For low handlebar)</t>
  </si>
  <si>
    <t>60-7001</t>
  </si>
  <si>
    <t>Throttle cable (twist grip to junction block) (T140V - HIGH BAR)</t>
  </si>
  <si>
    <t>60-7002</t>
  </si>
  <si>
    <t>Throttle cable COMPLETE (T140V - HIGH BAR)</t>
  </si>
  <si>
    <t>60-7003</t>
  </si>
  <si>
    <t>Decal, ignition switch (Not illustrated)</t>
  </si>
  <si>
    <t>60-7004</t>
  </si>
  <si>
    <t>Decal, warning lights (Not illustrated)</t>
  </si>
  <si>
    <t>60-7005</t>
  </si>
  <si>
    <t>Decal, light switch (Not illustrated)</t>
  </si>
  <si>
    <t>60-7007</t>
  </si>
  <si>
    <t>ZTA2281</t>
  </si>
  <si>
    <t>63-24</t>
  </si>
  <si>
    <t>Pipe, hose to caliper ()</t>
  </si>
  <si>
    <t>60-7010</t>
  </si>
  <si>
    <t>RSM3006/00</t>
  </si>
  <si>
    <t>81-6</t>
  </si>
  <si>
    <t>Tachometer head ()</t>
  </si>
  <si>
    <t>60-7011</t>
  </si>
  <si>
    <t>41-118-126-47</t>
  </si>
  <si>
    <t>81-2</t>
  </si>
  <si>
    <t>Trip control ()</t>
  </si>
  <si>
    <t>60-7012</t>
  </si>
  <si>
    <t>DF9110/00</t>
  </si>
  <si>
    <t>81-5</t>
  </si>
  <si>
    <t>Speedometer cable ()</t>
  </si>
  <si>
    <t>60-7013</t>
  </si>
  <si>
    <t>DF9111/03</t>
  </si>
  <si>
    <t>81-7</t>
  </si>
  <si>
    <t>Tachometer cable ()</t>
  </si>
  <si>
    <t>60-7014</t>
  </si>
  <si>
    <t>364/18</t>
  </si>
  <si>
    <t>75-3</t>
  </si>
  <si>
    <t>TWIST GRIP (T140V)</t>
  </si>
  <si>
    <t>60-7016</t>
  </si>
  <si>
    <t>65-47</t>
  </si>
  <si>
    <t>60-7018</t>
  </si>
  <si>
    <t>83-11</t>
  </si>
  <si>
    <t>Condenser ()</t>
  </si>
  <si>
    <t>60-7019</t>
  </si>
  <si>
    <t>79-</t>
  </si>
  <si>
    <t>TOOKLIT COMPLETE ()</t>
  </si>
  <si>
    <t>60-7020</t>
  </si>
  <si>
    <t>79-3</t>
  </si>
  <si>
    <t>Tommy bar, for rear wheel and box spanner ()</t>
  </si>
  <si>
    <t>60-7021</t>
  </si>
  <si>
    <t>75-28</t>
  </si>
  <si>
    <t>CLUTCH LEVER ASSEMBLY COMPLETE ()</t>
  </si>
  <si>
    <t>60-7022</t>
  </si>
  <si>
    <t>75-29</t>
  </si>
  <si>
    <t>Handlebar bracket, clutch lever ()</t>
  </si>
  <si>
    <t>60-7023</t>
  </si>
  <si>
    <t>75-22</t>
  </si>
  <si>
    <t>Clutch lever blade ()</t>
  </si>
  <si>
    <t>60-7024</t>
  </si>
  <si>
    <t>75-30</t>
  </si>
  <si>
    <t>Handlebar clamp for bracket ()</t>
  </si>
  <si>
    <t>60-7025</t>
  </si>
  <si>
    <t>75-41</t>
  </si>
  <si>
    <t>Screw, handlebar clamp 5/8" x 1BA ()</t>
  </si>
  <si>
    <t>60-7026</t>
  </si>
  <si>
    <t>75-23</t>
  </si>
  <si>
    <t>Pivot pin ()</t>
  </si>
  <si>
    <t>60-7027</t>
  </si>
  <si>
    <t>SSM4003/01</t>
  </si>
  <si>
    <t>Speedometer head - KPH ()</t>
  </si>
  <si>
    <t>60-7028</t>
  </si>
  <si>
    <t>63-23</t>
  </si>
  <si>
    <t>Hose, master cylinder to pipe ()</t>
  </si>
  <si>
    <t>60-7030</t>
  </si>
  <si>
    <t>63-34</t>
  </si>
  <si>
    <t>Clip, hose ()</t>
  </si>
  <si>
    <t>70-0375</t>
  </si>
  <si>
    <t>11-12</t>
  </si>
  <si>
    <t>Intermediate wheel spindle ()</t>
  </si>
  <si>
    <t>70-0400</t>
  </si>
  <si>
    <t>9-29</t>
  </si>
  <si>
    <t>Intermediate wheel bush ()</t>
  </si>
  <si>
    <t>70-0403</t>
  </si>
  <si>
    <t>15-7</t>
  </si>
  <si>
    <t xml:space="preserve">     Valve spring ()</t>
  </si>
  <si>
    <t>70-0470</t>
  </si>
  <si>
    <t>21-51</t>
  </si>
  <si>
    <t>Lock nut ()</t>
  </si>
  <si>
    <t>25-51</t>
  </si>
  <si>
    <t>70-0470-Total</t>
  </si>
  <si>
    <t>70-0489</t>
  </si>
  <si>
    <t>35-25</t>
  </si>
  <si>
    <t>70-0495</t>
  </si>
  <si>
    <t>15-5</t>
  </si>
  <si>
    <t xml:space="preserve">     Drive block ()</t>
  </si>
  <si>
    <t>70-1330</t>
  </si>
  <si>
    <t>21-54</t>
  </si>
  <si>
    <t>Thrust washer (3/8 in.) ()</t>
  </si>
  <si>
    <t>25-54</t>
  </si>
  <si>
    <t>70-1330-Total</t>
  </si>
  <si>
    <t>70-1335</t>
  </si>
  <si>
    <t>43-11</t>
  </si>
  <si>
    <t>Copper washer ()</t>
  </si>
  <si>
    <t>43-17</t>
  </si>
  <si>
    <t>70-1335-Total</t>
  </si>
  <si>
    <t>70-1457</t>
  </si>
  <si>
    <t>21-47</t>
  </si>
  <si>
    <t>Rocker (right exhaust, left inlet) ()</t>
  </si>
  <si>
    <t>25-47</t>
  </si>
  <si>
    <t>70-1458</t>
  </si>
  <si>
    <t>21-48</t>
  </si>
  <si>
    <t>Rocker (left exhaust, right inlet) ()</t>
  </si>
  <si>
    <t>25-48</t>
  </si>
  <si>
    <t>70-1513</t>
  </si>
  <si>
    <t>21-50</t>
  </si>
  <si>
    <t>Adjusting pin ()</t>
  </si>
  <si>
    <t>25-50</t>
  </si>
  <si>
    <t>70-1532</t>
  </si>
  <si>
    <t>11-17</t>
  </si>
  <si>
    <t>Hollow dowel, tappet oil feed ()</t>
  </si>
  <si>
    <t>70-1543</t>
  </si>
  <si>
    <t>19-21</t>
  </si>
  <si>
    <t>Top collar ()</t>
  </si>
  <si>
    <t>23-21</t>
  </si>
  <si>
    <t>70-1558</t>
  </si>
  <si>
    <t>9-31</t>
  </si>
  <si>
    <t>Camshaft key ()</t>
  </si>
  <si>
    <t>70-1574</t>
  </si>
  <si>
    <t>21-52</t>
  </si>
  <si>
    <t>25-52</t>
  </si>
  <si>
    <t>70-1574=Total</t>
  </si>
  <si>
    <t>70-1575</t>
  </si>
  <si>
    <t>21-53</t>
  </si>
  <si>
    <t>Thrust washer (5 in.) ()</t>
  </si>
  <si>
    <t>25-53</t>
  </si>
  <si>
    <t>70-1575-Total</t>
  </si>
  <si>
    <t>70-1580</t>
  </si>
  <si>
    <t>9-25</t>
  </si>
  <si>
    <t>70-1612</t>
  </si>
  <si>
    <t>37-13</t>
  </si>
  <si>
    <t>Serrated washer ()</t>
  </si>
  <si>
    <t>73-18</t>
  </si>
  <si>
    <t>75-19</t>
  </si>
  <si>
    <t>Shakeproof washer ()</t>
  </si>
  <si>
    <t>70-1612-Total</t>
  </si>
  <si>
    <t>Serrated/Shakeproof washer ()</t>
  </si>
  <si>
    <t>70-2288</t>
  </si>
  <si>
    <t>K19407</t>
  </si>
  <si>
    <t>63-26</t>
  </si>
  <si>
    <t>Serrated washer, hose to bracket ()</t>
  </si>
  <si>
    <t>57-32</t>
  </si>
  <si>
    <t>70-2288-Total</t>
  </si>
  <si>
    <t>70-2360</t>
  </si>
  <si>
    <t>15-8</t>
  </si>
  <si>
    <t xml:space="preserve">     Screwed plug ()</t>
  </si>
  <si>
    <t>70-2441</t>
  </si>
  <si>
    <t>17-25</t>
  </si>
  <si>
    <t>11-37</t>
  </si>
  <si>
    <t>70-2441-Total</t>
  </si>
  <si>
    <t>70-2879</t>
  </si>
  <si>
    <t>9-38</t>
  </si>
  <si>
    <t>Main bearing, left (RM11L. ) ()</t>
  </si>
  <si>
    <t>70-2904</t>
  </si>
  <si>
    <t>19-17</t>
  </si>
  <si>
    <t>Exhaust valve ()</t>
  </si>
  <si>
    <t>23-17</t>
  </si>
  <si>
    <t>70-3135</t>
  </si>
  <si>
    <t>21-59</t>
  </si>
  <si>
    <t>Rocker spindle bush ()</t>
  </si>
  <si>
    <t>25-59</t>
  </si>
  <si>
    <t>70-3300</t>
  </si>
  <si>
    <t>9-37</t>
  </si>
  <si>
    <t>Clamping washer ()</t>
  </si>
  <si>
    <t>70-3302</t>
  </si>
  <si>
    <t>19-31</t>
  </si>
  <si>
    <t>23-31</t>
  </si>
  <si>
    <t>70-3302-Total</t>
  </si>
  <si>
    <t>70-3446</t>
  </si>
  <si>
    <t>19-4</t>
  </si>
  <si>
    <t>23-4</t>
  </si>
  <si>
    <t>43-15</t>
  </si>
  <si>
    <t>Washer (Junction block to crankcase)</t>
  </si>
  <si>
    <t>70-3446-Total</t>
  </si>
  <si>
    <t>70-3586</t>
  </si>
  <si>
    <t>9-12</t>
  </si>
  <si>
    <t>Big end bearing (Available in -.010 in. and - .020 in. undersizes) ()</t>
  </si>
  <si>
    <t>70-3768</t>
  </si>
  <si>
    <t>49-15</t>
  </si>
  <si>
    <t>D-washer (Exhaust pipes to mufflers)</t>
  </si>
  <si>
    <t xml:space="preserve">70-3768  </t>
  </si>
  <si>
    <t>49-10</t>
  </si>
  <si>
    <t>D-washer (Exhaust pipes to coupling pipe)</t>
  </si>
  <si>
    <t>70-3768-Total</t>
  </si>
  <si>
    <t>D-washer ()</t>
  </si>
  <si>
    <t>70-3789</t>
  </si>
  <si>
    <t>35-2</t>
  </si>
  <si>
    <t>Cover plate ()</t>
  </si>
  <si>
    <t>70-3821</t>
  </si>
  <si>
    <t>41-4</t>
  </si>
  <si>
    <t>70-3887</t>
  </si>
  <si>
    <t>15-11</t>
  </si>
  <si>
    <t>70-3902</t>
  </si>
  <si>
    <t>9-39</t>
  </si>
  <si>
    <t>Plug, crankshaft oilway ()</t>
  </si>
  <si>
    <t>70-3903</t>
  </si>
  <si>
    <t>9-3</t>
  </si>
  <si>
    <t>Oil tube ()</t>
  </si>
  <si>
    <t>70-3975</t>
  </si>
  <si>
    <t>9-23</t>
  </si>
  <si>
    <t>70-4016</t>
  </si>
  <si>
    <t>31-2</t>
  </si>
  <si>
    <t>Patent plate ()</t>
  </si>
  <si>
    <t>70-4144</t>
  </si>
  <si>
    <t>41-15</t>
  </si>
  <si>
    <t>Rubber grommet ()</t>
  </si>
  <si>
    <t>83-</t>
  </si>
  <si>
    <t>Grommet (for spark plug cover) (Not illustrated)</t>
  </si>
  <si>
    <t>70-4152</t>
  </si>
  <si>
    <t>41-7</t>
  </si>
  <si>
    <t>Tie rod ()</t>
  </si>
  <si>
    <t>70-4221</t>
  </si>
  <si>
    <t>19-19</t>
  </si>
  <si>
    <t>Inner valve spring ()</t>
  </si>
  <si>
    <t>23-19</t>
  </si>
  <si>
    <t>70-4538</t>
  </si>
  <si>
    <t>11-7</t>
  </si>
  <si>
    <t>Scavenge pipe (Reference only)</t>
  </si>
  <si>
    <t>70-4564</t>
  </si>
  <si>
    <t>9-26</t>
  </si>
  <si>
    <t>Timing pinion ()</t>
  </si>
  <si>
    <t>70-4568</t>
  </si>
  <si>
    <t>31-4</t>
  </si>
  <si>
    <t>Oil seal ()</t>
  </si>
  <si>
    <t>70-4569</t>
  </si>
  <si>
    <t>31-5</t>
  </si>
  <si>
    <t>70-4603</t>
  </si>
  <si>
    <t>19-16</t>
  </si>
  <si>
    <t>Inlet valve ()</t>
  </si>
  <si>
    <t>23-16</t>
  </si>
  <si>
    <t>70-4705</t>
  </si>
  <si>
    <t>13-53</t>
  </si>
  <si>
    <t>Clip ()</t>
  </si>
  <si>
    <t>70-4707</t>
  </si>
  <si>
    <t>31-11</t>
  </si>
  <si>
    <t>70-4752</t>
  </si>
  <si>
    <t>19-9</t>
  </si>
  <si>
    <t>Sealing ring (Cover tubes) ()</t>
  </si>
  <si>
    <t>23-9</t>
  </si>
  <si>
    <t>70-5085</t>
  </si>
  <si>
    <t>41-6</t>
  </si>
  <si>
    <t>Chain tensioner blade ()</t>
  </si>
  <si>
    <t>70-5087</t>
  </si>
  <si>
    <t>41-8</t>
  </si>
  <si>
    <t>Trunnion ()</t>
  </si>
  <si>
    <t>70-5088</t>
  </si>
  <si>
    <t>11-4</t>
  </si>
  <si>
    <t>Chain tensioner abutment ()</t>
  </si>
  <si>
    <t>41-5</t>
  </si>
  <si>
    <t>Chain tensioner abutment ((also listed with crankcase group))</t>
  </si>
  <si>
    <t>70-5155</t>
  </si>
  <si>
    <t>81-13</t>
  </si>
  <si>
    <t>Flanged bush (Reference only, not supplied separately. (Part of 70-9332))</t>
  </si>
  <si>
    <t>70-5156</t>
  </si>
  <si>
    <t>81-12</t>
  </si>
  <si>
    <t>Bush (Reference only, not supplied separately. (Part of 70-9332))</t>
  </si>
  <si>
    <t>70-5157</t>
  </si>
  <si>
    <t>81-14</t>
  </si>
  <si>
    <t>Driving gear ()</t>
  </si>
  <si>
    <t>70-5660</t>
  </si>
  <si>
    <t>17-2</t>
  </si>
  <si>
    <t>Joint washer (TR7RV)</t>
  </si>
  <si>
    <t>70-5874</t>
  </si>
  <si>
    <t>49-14</t>
  </si>
  <si>
    <t>Clip (Exhaust pipes to mufflers)</t>
  </si>
  <si>
    <t>70-6159</t>
  </si>
  <si>
    <t>9-28</t>
  </si>
  <si>
    <t>INTERMEDIATE WHEEL ()</t>
  </si>
  <si>
    <t>70-6309</t>
  </si>
  <si>
    <t>19-1</t>
  </si>
  <si>
    <t>Cylinder base washer ()</t>
  </si>
  <si>
    <t>23-1</t>
  </si>
  <si>
    <t>70-6386</t>
  </si>
  <si>
    <t>11-8</t>
  </si>
  <si>
    <t>Locating peg (at oil pipes) (Reference only)</t>
  </si>
  <si>
    <t>70-6387</t>
  </si>
  <si>
    <t>Oil seal (0.020 in. undersize) (For reground crankshaft)</t>
  </si>
  <si>
    <t>70-6523</t>
  </si>
  <si>
    <t>9-33</t>
  </si>
  <si>
    <t>Exhaust camshaft nut ()</t>
  </si>
  <si>
    <t>70-6559</t>
  </si>
  <si>
    <t>31-13</t>
  </si>
  <si>
    <t>13-57</t>
  </si>
  <si>
    <t>Washer, outlet stub screw ()</t>
  </si>
  <si>
    <t>70-6559-Total</t>
  </si>
  <si>
    <t>70-6596</t>
  </si>
  <si>
    <t>15-17</t>
  </si>
  <si>
    <t xml:space="preserve">     Cap (Reference only)</t>
  </si>
  <si>
    <t>70-6681</t>
  </si>
  <si>
    <t>15-4</t>
  </si>
  <si>
    <t xml:space="preserve">     Scavenger plunger ()</t>
  </si>
  <si>
    <t>70-6848</t>
  </si>
  <si>
    <t>43-20</t>
  </si>
  <si>
    <t>Clip - rocker feed pipe ()</t>
  </si>
  <si>
    <t>43-22</t>
  </si>
  <si>
    <t>Clip - return pipe ()</t>
  </si>
  <si>
    <t>70-6848-Total</t>
  </si>
  <si>
    <t>Clip - rocker feed pipe or return pipe ()</t>
  </si>
  <si>
    <t>70-6857</t>
  </si>
  <si>
    <t>49-6</t>
  </si>
  <si>
    <t>Exhaust pipe stay ()</t>
  </si>
  <si>
    <t>70-7310</t>
  </si>
  <si>
    <t>19-10</t>
  </si>
  <si>
    <t>O' ring - bottom (Cover tubes) ()</t>
  </si>
  <si>
    <t>23-10</t>
  </si>
  <si>
    <t>O' ring - bottom  (Cover tubes) ()</t>
  </si>
  <si>
    <t>70-7310-Total</t>
  </si>
  <si>
    <t>70-7351</t>
  </si>
  <si>
    <t>81-20</t>
  </si>
  <si>
    <t>67-22</t>
  </si>
  <si>
    <t>Tap seal ()</t>
  </si>
  <si>
    <t>70-7354</t>
  </si>
  <si>
    <t>31-17</t>
  </si>
  <si>
    <t>Screw (i in. U. H.) ()</t>
  </si>
  <si>
    <t>13-51</t>
  </si>
  <si>
    <t>70-7354-Total</t>
  </si>
  <si>
    <t>70-7400</t>
  </si>
  <si>
    <t>19-20</t>
  </si>
  <si>
    <t>Outer valve spring ()</t>
  </si>
  <si>
    <t>23-20</t>
  </si>
  <si>
    <t>70-7431</t>
  </si>
  <si>
    <t>41-34</t>
  </si>
  <si>
    <t>'O' ring - drain plug ()</t>
  </si>
  <si>
    <t>11-39</t>
  </si>
  <si>
    <t>70-7512</t>
  </si>
  <si>
    <t>49-9</t>
  </si>
  <si>
    <t>Clip (Exhaust pipes to coupling pipe)</t>
  </si>
  <si>
    <t>70-7554</t>
  </si>
  <si>
    <t>83-5</t>
  </si>
  <si>
    <t>Rubber washer (Coil and tool tray attachment, rear.)</t>
  </si>
  <si>
    <t>70-7563</t>
  </si>
  <si>
    <t>17-23</t>
  </si>
  <si>
    <t>70-7573</t>
  </si>
  <si>
    <t>57-24</t>
  </si>
  <si>
    <t>Plug ()</t>
  </si>
  <si>
    <t>11-45</t>
  </si>
  <si>
    <t>70-7590</t>
  </si>
  <si>
    <t>15-14</t>
  </si>
  <si>
    <t xml:space="preserve">     Body (Reference only)</t>
  </si>
  <si>
    <t>70-7591</t>
  </si>
  <si>
    <t>15-16</t>
  </si>
  <si>
    <t xml:space="preserve">     Spring (Reference only)</t>
  </si>
  <si>
    <t>70-7680</t>
  </si>
  <si>
    <t>31-12</t>
  </si>
  <si>
    <t>Pillar bolt ()</t>
  </si>
  <si>
    <t>70-8038</t>
  </si>
  <si>
    <t>9-Not illus.</t>
  </si>
  <si>
    <t>Shim (0.010 in.) -  Engine sprocket (As required (up to 4))</t>
  </si>
  <si>
    <t>70-8163</t>
  </si>
  <si>
    <t>31-10</t>
  </si>
  <si>
    <t>70-8737</t>
  </si>
  <si>
    <t>31-14</t>
  </si>
  <si>
    <t>Cover ()</t>
  </si>
  <si>
    <t>70-8751</t>
  </si>
  <si>
    <t>11-13</t>
  </si>
  <si>
    <t>Hollow dowel, cylinder base ()</t>
  </si>
  <si>
    <t>70-8752</t>
  </si>
  <si>
    <t>15-15</t>
  </si>
  <si>
    <t xml:space="preserve">     Piston (Reference only)</t>
  </si>
  <si>
    <t>70-8754</t>
  </si>
  <si>
    <t>15-18</t>
  </si>
  <si>
    <t xml:space="preserve">     Joint washer (cap to body) ()</t>
  </si>
  <si>
    <t>70-8770</t>
  </si>
  <si>
    <t>55-19</t>
  </si>
  <si>
    <t>Washer V Disc to hub ()</t>
  </si>
  <si>
    <t>61-24</t>
  </si>
  <si>
    <t>Washer - disc/sprocket nut (.390"-.625"-.064") ()</t>
  </si>
  <si>
    <t>70-8782</t>
  </si>
  <si>
    <t>11-33</t>
  </si>
  <si>
    <t>Joint washer ()</t>
  </si>
  <si>
    <t>11-42</t>
  </si>
  <si>
    <t>'O’ ring ()</t>
  </si>
  <si>
    <t>37-43</t>
  </si>
  <si>
    <t>70-8782-Total</t>
  </si>
  <si>
    <t>joint washer is different, but o-ring on inspec. Covers ()</t>
  </si>
  <si>
    <t>70-8801</t>
  </si>
  <si>
    <t>17-27</t>
  </si>
  <si>
    <t>Exhaust tappet ()</t>
  </si>
  <si>
    <t>70-9246</t>
  </si>
  <si>
    <t>31-1</t>
  </si>
  <si>
    <t>Timing cover ()</t>
  </si>
  <si>
    <t>70-9269</t>
  </si>
  <si>
    <t>15-3</t>
  </si>
  <si>
    <t xml:space="preserve">     Feed plunger ()</t>
  </si>
  <si>
    <t>70-9330</t>
  </si>
  <si>
    <t>11-18</t>
  </si>
  <si>
    <t>Oilway plug ()</t>
  </si>
  <si>
    <t>70-9332</t>
  </si>
  <si>
    <t>81-11</t>
  </si>
  <si>
    <t>Securing screw ()</t>
  </si>
  <si>
    <t>70-9336</t>
  </si>
  <si>
    <t>11-32</t>
  </si>
  <si>
    <t>Crankcase filter ()</t>
  </si>
  <si>
    <t>70-9352</t>
  </si>
  <si>
    <t>17-21</t>
  </si>
  <si>
    <t>Inlet tappet guide block ()</t>
  </si>
  <si>
    <t>70-9353</t>
  </si>
  <si>
    <t>17-22</t>
  </si>
  <si>
    <t>Exhaust tappet guide block ()</t>
  </si>
  <si>
    <t>70-9360</t>
  </si>
  <si>
    <t>41-14</t>
  </si>
  <si>
    <t>Sleeve nut ()</t>
  </si>
  <si>
    <t xml:space="preserve">70-9421 </t>
  </si>
  <si>
    <t>15-1</t>
  </si>
  <si>
    <t>OIL PUMP ()</t>
  </si>
  <si>
    <t>70-9554</t>
  </si>
  <si>
    <t>17-7</t>
  </si>
  <si>
    <t>Insulating ring  (Carb. to manifold) (TR7RV)</t>
  </si>
  <si>
    <t>17-14</t>
  </si>
  <si>
    <t>Insulating ring (Carb. to manifold &amp; head) (T140V)</t>
  </si>
  <si>
    <t>70-9555</t>
  </si>
  <si>
    <t>17-8</t>
  </si>
  <si>
    <t>Cup  (Carb. to manifold) (TR7RV)</t>
  </si>
  <si>
    <t>17-15</t>
  </si>
  <si>
    <t>Cup and head  (Carb. to manifold &amp; head) (T140V)</t>
  </si>
  <si>
    <t>70-9703</t>
  </si>
  <si>
    <t>41-9</t>
  </si>
  <si>
    <t>Adjuster sleeve nut ()</t>
  </si>
  <si>
    <t>70-9711</t>
  </si>
  <si>
    <t>622/101</t>
  </si>
  <si>
    <t>27-29</t>
  </si>
  <si>
    <t>'O' ring for flange ()</t>
  </si>
  <si>
    <t>29-29</t>
  </si>
  <si>
    <t>'O' ring for flange (Each carburettor)</t>
  </si>
  <si>
    <t>70-9888</t>
  </si>
  <si>
    <t>49-13</t>
  </si>
  <si>
    <t>Coupling pipe ()</t>
  </si>
  <si>
    <t>70-9914</t>
  </si>
  <si>
    <t>9-10</t>
  </si>
  <si>
    <t>Connecting rod bolt ()</t>
  </si>
  <si>
    <t>70-9988</t>
  </si>
  <si>
    <t>9-36</t>
  </si>
  <si>
    <t>Tachometer drive plug ()</t>
  </si>
  <si>
    <t>71 -1707</t>
  </si>
  <si>
    <t>23-8</t>
  </si>
  <si>
    <t>Sleeve (Cover tubes) ()</t>
  </si>
  <si>
    <t>71 -2501</t>
  </si>
  <si>
    <t>45-3</t>
  </si>
  <si>
    <t>Washer, grease nipple ()</t>
  </si>
  <si>
    <t>71 -2599</t>
  </si>
  <si>
    <t>23-40</t>
  </si>
  <si>
    <t>Rocker box gasket ()</t>
  </si>
  <si>
    <t>71 -2813</t>
  </si>
  <si>
    <t>17-12</t>
  </si>
  <si>
    <t>Stud  (Carb. to manifold &amp; head) (T140V)</t>
  </si>
  <si>
    <t>71 -2930</t>
  </si>
  <si>
    <t>31-24</t>
  </si>
  <si>
    <t>Cover pressure switch ()</t>
  </si>
  <si>
    <t>71 -3294</t>
  </si>
  <si>
    <t>23-14</t>
  </si>
  <si>
    <t xml:space="preserve">     Inlet valve guide ()</t>
  </si>
  <si>
    <t>71 -3295</t>
  </si>
  <si>
    <t>19-15</t>
  </si>
  <si>
    <t xml:space="preserve">     Exhaust valve guide ()</t>
  </si>
  <si>
    <t>71 -3668</t>
  </si>
  <si>
    <t>23-41</t>
  </si>
  <si>
    <t>Inlet rocker box ()</t>
  </si>
  <si>
    <t>71 -3669</t>
  </si>
  <si>
    <t>19-42</t>
  </si>
  <si>
    <t>Exhaust rocker box ()</t>
  </si>
  <si>
    <t>23-42</t>
  </si>
  <si>
    <t>71 -3896</t>
  </si>
  <si>
    <t>41-24</t>
  </si>
  <si>
    <t>'O' ring P ()</t>
  </si>
  <si>
    <t>71-0070</t>
  </si>
  <si>
    <t>21-49</t>
  </si>
  <si>
    <t>Ball pin ()</t>
  </si>
  <si>
    <t>25-49</t>
  </si>
  <si>
    <t>71-0082</t>
  </si>
  <si>
    <t>9-21</t>
  </si>
  <si>
    <t>Rotor key ()</t>
  </si>
  <si>
    <t>71-0286</t>
  </si>
  <si>
    <t>11-6</t>
  </si>
  <si>
    <t>Camshaft bush R.H. ()</t>
  </si>
  <si>
    <t>71-0287</t>
  </si>
  <si>
    <t>11-2</t>
  </si>
  <si>
    <t>Camshaft bush L.H. ()</t>
  </si>
  <si>
    <t>71-1003</t>
  </si>
  <si>
    <t>9-7</t>
  </si>
  <si>
    <t>71-1007</t>
  </si>
  <si>
    <t>9-32</t>
  </si>
  <si>
    <t>Inlet camshaft nut ()</t>
  </si>
  <si>
    <t>71-1070</t>
  </si>
  <si>
    <t>'O' ring, gearbox sprocket ()</t>
  </si>
  <si>
    <t>71-1072</t>
  </si>
  <si>
    <t>11-47</t>
  </si>
  <si>
    <t>Breather cover plate assembly ()</t>
  </si>
  <si>
    <t>71-1075</t>
  </si>
  <si>
    <t>11-48</t>
  </si>
  <si>
    <t>71-1078</t>
  </si>
  <si>
    <t>13-52</t>
  </si>
  <si>
    <t>Tube, primary chain oiler ()</t>
  </si>
  <si>
    <t>71-1283</t>
  </si>
  <si>
    <t>19-11</t>
  </si>
  <si>
    <t>O' ri ng - top (Cover tubes) ()</t>
  </si>
  <si>
    <t>23-11</t>
  </si>
  <si>
    <t>O' ring - top (Cover tubes) ()</t>
  </si>
  <si>
    <t>71-1283-Total</t>
  </si>
  <si>
    <t>71-1345</t>
  </si>
  <si>
    <t>13-56</t>
  </si>
  <si>
    <t>Grommet, alternator leads - ()</t>
  </si>
  <si>
    <t>external 1</t>
  </si>
  <si>
    <t>71-1419</t>
  </si>
  <si>
    <t>41-2</t>
  </si>
  <si>
    <t>71-1460</t>
  </si>
  <si>
    <t>13-50</t>
  </si>
  <si>
    <t>71-1462</t>
  </si>
  <si>
    <t>31-15</t>
  </si>
  <si>
    <t>71-1707</t>
  </si>
  <si>
    <t>19-8</t>
  </si>
  <si>
    <t>71-1860</t>
  </si>
  <si>
    <t>69-15</t>
  </si>
  <si>
    <t>Carburetor adaptor (TR7RV)</t>
  </si>
  <si>
    <t>71-2349</t>
  </si>
  <si>
    <t>43-25</t>
  </si>
  <si>
    <t>Oil vent pipe ()</t>
  </si>
  <si>
    <t>71-2361</t>
  </si>
  <si>
    <t>21-58</t>
  </si>
  <si>
    <t>Dowel, rocker box to head ()</t>
  </si>
  <si>
    <t>25-58</t>
  </si>
  <si>
    <t>71-2425</t>
  </si>
  <si>
    <t>9-5</t>
  </si>
  <si>
    <t>Flywheel ()</t>
  </si>
  <si>
    <t>71-2465</t>
  </si>
  <si>
    <t>49-3</t>
  </si>
  <si>
    <t>Finned clip ()</t>
  </si>
  <si>
    <t>71-2480</t>
  </si>
  <si>
    <t>81-15</t>
  </si>
  <si>
    <t>End cup ()</t>
  </si>
  <si>
    <t>71-2481</t>
  </si>
  <si>
    <t>81-18</t>
  </si>
  <si>
    <t>Welch washer ()</t>
  </si>
  <si>
    <t>71-2482</t>
  </si>
  <si>
    <t>81-19</t>
  </si>
  <si>
    <t>Thrust washer (Before Engine No.XN65837)</t>
  </si>
  <si>
    <t>71-2501</t>
  </si>
  <si>
    <t>71-8</t>
  </si>
  <si>
    <t>71-2598</t>
  </si>
  <si>
    <t>21-60</t>
  </si>
  <si>
    <t>Plain washer (TR7)</t>
  </si>
  <si>
    <t>25-60</t>
  </si>
  <si>
    <t>Plain washer (T140V)</t>
  </si>
  <si>
    <t>71-2598-Total</t>
  </si>
  <si>
    <t>71-2599</t>
  </si>
  <si>
    <t>19-40</t>
  </si>
  <si>
    <t>71-2653</t>
  </si>
  <si>
    <t>81-17</t>
  </si>
  <si>
    <t>Driven gear ()</t>
  </si>
  <si>
    <t>71-2660</t>
  </si>
  <si>
    <t>Shim (0 .030 in.) - Engine sprocket (As required (up to 4))</t>
  </si>
  <si>
    <t>71-2663</t>
  </si>
  <si>
    <t>Spacer - Engine sprocket ()</t>
  </si>
  <si>
    <t>71-2800</t>
  </si>
  <si>
    <t>9-4</t>
  </si>
  <si>
    <t>Screwed plug ()</t>
  </si>
  <si>
    <t>71-2877</t>
  </si>
  <si>
    <t>9-27</t>
  </si>
  <si>
    <t>71-3006</t>
  </si>
  <si>
    <t>9-9</t>
  </si>
  <si>
    <t>CONNECTING ROD ()</t>
  </si>
  <si>
    <t>71-3013</t>
  </si>
  <si>
    <t>71-3030</t>
  </si>
  <si>
    <t>9-1</t>
  </si>
  <si>
    <t>CRANKSHAFT AND FLYWHEEL ASSEMBLY ()</t>
  </si>
  <si>
    <t>71-3294</t>
  </si>
  <si>
    <t>19-14</t>
  </si>
  <si>
    <t>71-3295</t>
  </si>
  <si>
    <t>23-15</t>
  </si>
  <si>
    <t>71-3296</t>
  </si>
  <si>
    <t>19-18</t>
  </si>
  <si>
    <t>Bottom cup ()</t>
  </si>
  <si>
    <t>23-18</t>
  </si>
  <si>
    <t>71-3298</t>
  </si>
  <si>
    <t>9-2</t>
  </si>
  <si>
    <t>CRANKSHAFT C/W. OIL TUBE ()</t>
  </si>
  <si>
    <t>71-3313</t>
  </si>
  <si>
    <t>17-17</t>
  </si>
  <si>
    <t>Connector (T140V)</t>
  </si>
  <si>
    <t>71-3316</t>
  </si>
  <si>
    <t>43-5</t>
  </si>
  <si>
    <t>Sump plate ()</t>
  </si>
  <si>
    <t>71-3329</t>
  </si>
  <si>
    <t>19-6</t>
  </si>
  <si>
    <t>Push rod cover tube ()</t>
  </si>
  <si>
    <t>23-6</t>
  </si>
  <si>
    <t>71-3330</t>
  </si>
  <si>
    <t>19-7</t>
  </si>
  <si>
    <t>Push rod ()</t>
  </si>
  <si>
    <t>23-7</t>
  </si>
  <si>
    <t>71-3338</t>
  </si>
  <si>
    <t>17-11</t>
  </si>
  <si>
    <t>Inlet manifold - R. H. (T140V)</t>
  </si>
  <si>
    <t>i1</t>
  </si>
  <si>
    <t>71-3339</t>
  </si>
  <si>
    <t>17-10</t>
  </si>
  <si>
    <t>Inlet manifold - L.H. (T140V)</t>
  </si>
  <si>
    <t>71-3354</t>
  </si>
  <si>
    <t>9-16</t>
  </si>
  <si>
    <t>Gudgeon pin ()</t>
  </si>
  <si>
    <t>71-3447</t>
  </si>
  <si>
    <t>15-13</t>
  </si>
  <si>
    <t>OIL PRESSURE RELEASE VALVE ()</t>
  </si>
  <si>
    <t>71-3463</t>
  </si>
  <si>
    <t>43-2</t>
  </si>
  <si>
    <t>Oil Filler cap ()</t>
  </si>
  <si>
    <t>71-3542</t>
  </si>
  <si>
    <t>9-19</t>
  </si>
  <si>
    <t>Motor sprocket, 29 teeth Triplex ()</t>
  </si>
  <si>
    <t>71-3544</t>
  </si>
  <si>
    <t>9-20</t>
  </si>
  <si>
    <t>71-3549</t>
  </si>
  <si>
    <t>19-45</t>
  </si>
  <si>
    <t>Rocker spindle ()</t>
  </si>
  <si>
    <t>23-45</t>
  </si>
  <si>
    <t>71-3550</t>
  </si>
  <si>
    <t>43-16</t>
  </si>
  <si>
    <t>Rocker oil pipe ()</t>
  </si>
  <si>
    <t>71-3551</t>
  </si>
  <si>
    <t>43-19</t>
  </si>
  <si>
    <t>Rocker feed pipe ()</t>
  </si>
  <si>
    <t>71-3552</t>
  </si>
  <si>
    <t>9-6</t>
  </si>
  <si>
    <t>Flywheel bolt (* Use 60-0524 Loctite Sealant)</t>
  </si>
  <si>
    <t>71-3553</t>
  </si>
  <si>
    <t>19-27</t>
  </si>
  <si>
    <t>Bridge plate ()</t>
  </si>
  <si>
    <t>23-27</t>
  </si>
  <si>
    <t>71-3556</t>
  </si>
  <si>
    <t>17-1</t>
  </si>
  <si>
    <t>Inlet manifold (TR7RV)</t>
  </si>
  <si>
    <t>71-3573</t>
  </si>
  <si>
    <t>17-13</t>
  </si>
  <si>
    <t>Joint washer  (Carb. to manifold &amp; head) (T140V)</t>
  </si>
  <si>
    <t>71-3577</t>
  </si>
  <si>
    <t>17-18</t>
  </si>
  <si>
    <t>Connector pipe (T140V)</t>
  </si>
  <si>
    <t>71-3666</t>
  </si>
  <si>
    <t>9-30</t>
  </si>
  <si>
    <t>Camshaft pinion ()</t>
  </si>
  <si>
    <t>71-3668</t>
  </si>
  <si>
    <t>19-41</t>
  </si>
  <si>
    <t>71-3671</t>
  </si>
  <si>
    <t>19-43</t>
  </si>
  <si>
    <t>Tappet inspection cover ()</t>
  </si>
  <si>
    <t>23-43</t>
  </si>
  <si>
    <t>71-3673</t>
  </si>
  <si>
    <t>19-44</t>
  </si>
  <si>
    <t>Gasket ()</t>
  </si>
  <si>
    <t>23-44</t>
  </si>
  <si>
    <t>71-3673-Total</t>
  </si>
  <si>
    <t>71-3676</t>
  </si>
  <si>
    <t>9-13</t>
  </si>
  <si>
    <t>PISTON COMPLETE (8.6 : 1) ()</t>
  </si>
  <si>
    <t>71-3681</t>
  </si>
  <si>
    <t>19-12</t>
  </si>
  <si>
    <t>Cylinder head gasket ()</t>
  </si>
  <si>
    <t>23-12</t>
  </si>
  <si>
    <t>71-3690</t>
  </si>
  <si>
    <t>9-14</t>
  </si>
  <si>
    <t>Taper compression ring ()</t>
  </si>
  <si>
    <t>71-3695</t>
  </si>
  <si>
    <t>9-15</t>
  </si>
  <si>
    <t>Oil control ring ()</t>
  </si>
  <si>
    <t>71-3700</t>
  </si>
  <si>
    <t>9-17</t>
  </si>
  <si>
    <t>71-3748</t>
  </si>
  <si>
    <t>19-22</t>
  </si>
  <si>
    <t>Split cotter ()</t>
  </si>
  <si>
    <t>23-22</t>
  </si>
  <si>
    <t>71-3749</t>
  </si>
  <si>
    <t>67-36</t>
  </si>
  <si>
    <t>71-3754</t>
  </si>
  <si>
    <t>43-13</t>
  </si>
  <si>
    <t>71-3755</t>
  </si>
  <si>
    <t>49-1</t>
  </si>
  <si>
    <t>Exhaust pipe - left ()</t>
  </si>
  <si>
    <t>71-3758</t>
  </si>
  <si>
    <t>49-2</t>
  </si>
  <si>
    <t>Exhaust pipe - right ()</t>
  </si>
  <si>
    <t>71-3778</t>
  </si>
  <si>
    <t>PISTON COMPLETE (7.9 : 1) ()</t>
  </si>
  <si>
    <t>71-3892</t>
  </si>
  <si>
    <t>41-3</t>
  </si>
  <si>
    <t>Timing pointer ()</t>
  </si>
  <si>
    <t>71-3895</t>
  </si>
  <si>
    <t>41-23</t>
  </si>
  <si>
    <t>Inspection plug vg. ()</t>
  </si>
  <si>
    <t>71-3910</t>
  </si>
  <si>
    <t>15-9</t>
  </si>
  <si>
    <t>71-3989</t>
  </si>
  <si>
    <t>11-3</t>
  </si>
  <si>
    <t>Hollow dowel, crankcase joint ()</t>
  </si>
  <si>
    <t>71-4005</t>
  </si>
  <si>
    <t>19-2</t>
  </si>
  <si>
    <t>Cylinder block ()</t>
  </si>
  <si>
    <t>23-2</t>
  </si>
  <si>
    <t>71-4020</t>
  </si>
  <si>
    <t>19-13</t>
  </si>
  <si>
    <t>CYLINDER HEAD ()</t>
  </si>
  <si>
    <t>71-4044</t>
  </si>
  <si>
    <t>13-58</t>
  </si>
  <si>
    <t>Outlet stub ()</t>
  </si>
  <si>
    <t>71-4159</t>
  </si>
  <si>
    <t>49-19</t>
  </si>
  <si>
    <t>Muffler ()</t>
  </si>
  <si>
    <t>71-7001</t>
  </si>
  <si>
    <t>11-1</t>
  </si>
  <si>
    <t>CRANKCASE DRIVE SIDE * (Reference only)</t>
  </si>
  <si>
    <t>71-7002</t>
  </si>
  <si>
    <t>11-5</t>
  </si>
  <si>
    <t>CRANKCASE TIMING SIDE * (Reference only)</t>
  </si>
  <si>
    <t>71-7003</t>
  </si>
  <si>
    <t>41-19</t>
  </si>
  <si>
    <t>Chaincase ()</t>
  </si>
  <si>
    <t>71-7004</t>
  </si>
  <si>
    <t>11-</t>
  </si>
  <si>
    <t>CRANKCASE TS/DS * ()</t>
  </si>
  <si>
    <t>71-7007</t>
  </si>
  <si>
    <t>23-13</t>
  </si>
  <si>
    <t>71-7008</t>
  </si>
  <si>
    <t>17-26</t>
  </si>
  <si>
    <t>Inlet tappet ()</t>
  </si>
  <si>
    <t>71-7009</t>
  </si>
  <si>
    <t>41-18</t>
  </si>
  <si>
    <t>71-7011</t>
  </si>
  <si>
    <t>81-10</t>
  </si>
  <si>
    <t>TACHOMETER GEARBOX ()</t>
  </si>
  <si>
    <t>71-7012</t>
  </si>
  <si>
    <t>Thrust cap (After Engine No.XN65837)</t>
  </si>
  <si>
    <t>71-7013</t>
  </si>
  <si>
    <t>43-12</t>
  </si>
  <si>
    <t>Oil junction block ()</t>
  </si>
  <si>
    <t>71-7014</t>
  </si>
  <si>
    <t>43-21</t>
  </si>
  <si>
    <t>Oil return pipe ()</t>
  </si>
  <si>
    <t>71-7015</t>
  </si>
  <si>
    <t>43-24</t>
  </si>
  <si>
    <t>Oil feed pipe ()</t>
  </si>
  <si>
    <t>71-7016</t>
  </si>
  <si>
    <t>9-34</t>
  </si>
  <si>
    <t>Inlet camshaft ()</t>
  </si>
  <si>
    <t>71-7017</t>
  </si>
  <si>
    <t>9-35</t>
  </si>
  <si>
    <t>EXHAUST CAMSHAFT ()</t>
  </si>
  <si>
    <t>71-7018</t>
  </si>
  <si>
    <t>Clip (T140V)</t>
  </si>
  <si>
    <t>71-7019</t>
  </si>
  <si>
    <t>69-13</t>
  </si>
  <si>
    <t>Connector pipe (T140V - Air cleaner to frame)</t>
  </si>
  <si>
    <t>82-1335</t>
  </si>
  <si>
    <t>75-33</t>
  </si>
  <si>
    <t>82-1880</t>
  </si>
  <si>
    <t>11-19</t>
  </si>
  <si>
    <t>41-28</t>
  </si>
  <si>
    <t>82-1880-Total</t>
  </si>
  <si>
    <t>82-2184</t>
  </si>
  <si>
    <t>47-13</t>
  </si>
  <si>
    <t xml:space="preserve">   Washer (Footrest to frame)</t>
  </si>
  <si>
    <t>63-14</t>
  </si>
  <si>
    <t>51-16</t>
  </si>
  <si>
    <t>19-28</t>
  </si>
  <si>
    <t>23-28</t>
  </si>
  <si>
    <t>82-2184-Total</t>
  </si>
  <si>
    <t>82-3799</t>
  </si>
  <si>
    <t>83-34</t>
  </si>
  <si>
    <t>Nut (Reflector Mounting)</t>
  </si>
  <si>
    <t>82-4048</t>
  </si>
  <si>
    <t>67-19</t>
  </si>
  <si>
    <t>82-4129</t>
  </si>
  <si>
    <t>69-27</t>
  </si>
  <si>
    <t>Screw (rear) (Name plate attachment)</t>
  </si>
  <si>
    <t>82-4228</t>
  </si>
  <si>
    <t>67-34</t>
  </si>
  <si>
    <t>82-4717</t>
  </si>
  <si>
    <t>69-26</t>
  </si>
  <si>
    <t>Nut (Name plate attachment)</t>
  </si>
  <si>
    <t>43-33</t>
  </si>
  <si>
    <t>82-4717-Total</t>
  </si>
  <si>
    <t>82-5338</t>
  </si>
  <si>
    <t>83-10</t>
  </si>
  <si>
    <t>82-5343</t>
  </si>
  <si>
    <t>43-10</t>
  </si>
  <si>
    <t>Drain plug ()</t>
  </si>
  <si>
    <t>82-6039</t>
  </si>
  <si>
    <t>85-39</t>
  </si>
  <si>
    <t>Rubber bush (Battery carrier mounting)</t>
  </si>
  <si>
    <t>82-6673</t>
  </si>
  <si>
    <t>69-19</t>
  </si>
  <si>
    <t>Panel grommet ()</t>
  </si>
  <si>
    <t>82-6738</t>
  </si>
  <si>
    <t>51-7</t>
  </si>
  <si>
    <t xml:space="preserve">   Lock c/w 2 keys ()</t>
  </si>
  <si>
    <t>82-6784</t>
  </si>
  <si>
    <t>83-6</t>
  </si>
  <si>
    <t>Grommet, wiring harness ()</t>
  </si>
  <si>
    <t>53-Not illus.</t>
  </si>
  <si>
    <t>Grommet, throttle cable ()</t>
  </si>
  <si>
    <t>82-6850</t>
  </si>
  <si>
    <t>73-7</t>
  </si>
  <si>
    <t>Rear No. plate bracket - bottom ()</t>
  </si>
  <si>
    <t>82-6981</t>
  </si>
  <si>
    <t>85-22</t>
  </si>
  <si>
    <t>IGNITION LOCK WITH KEY ()</t>
  </si>
  <si>
    <t>82-7021</t>
  </si>
  <si>
    <t>43-39</t>
  </si>
  <si>
    <t>82-7380</t>
  </si>
  <si>
    <t>85-37</t>
  </si>
  <si>
    <t>Protective strip ()</t>
  </si>
  <si>
    <t>82-7560</t>
  </si>
  <si>
    <t>67-33</t>
  </si>
  <si>
    <t>Seat plunger and knob ()</t>
  </si>
  <si>
    <t>82-7888</t>
  </si>
  <si>
    <t>67-17</t>
  </si>
  <si>
    <t>Screw - rear - tank motif ()</t>
  </si>
  <si>
    <t>82-8091</t>
  </si>
  <si>
    <t>85-34</t>
  </si>
  <si>
    <t>Battery tray moulding ()</t>
  </si>
  <si>
    <t>82-8382</t>
  </si>
  <si>
    <t>43-41</t>
  </si>
  <si>
    <t>82-9054</t>
  </si>
  <si>
    <t>47-14</t>
  </si>
  <si>
    <t xml:space="preserve">   Footrest rubber ()</t>
  </si>
  <si>
    <t>82-9063</t>
  </si>
  <si>
    <t>67-6</t>
  </si>
  <si>
    <t>Distance tube ()</t>
  </si>
  <si>
    <t>82-9073</t>
  </si>
  <si>
    <t>43-23</t>
  </si>
  <si>
    <t>Clip - feed pipe ()</t>
  </si>
  <si>
    <t>82-9089</t>
  </si>
  <si>
    <t>47-10</t>
  </si>
  <si>
    <t xml:space="preserve">   Washer ( Footrest swivel)</t>
  </si>
  <si>
    <t>82-9093</t>
  </si>
  <si>
    <t>67-30</t>
  </si>
  <si>
    <t>Rubber buffer ()</t>
  </si>
  <si>
    <t>82-9279</t>
  </si>
  <si>
    <t>47-5</t>
  </si>
  <si>
    <t>Footrest rubber (alternative 82-9630) ()</t>
  </si>
  <si>
    <t>82-9353</t>
  </si>
  <si>
    <t>85-35</t>
  </si>
  <si>
    <t>Retaining strap ()</t>
  </si>
  <si>
    <t>82-9355</t>
  </si>
  <si>
    <t>85-36</t>
  </si>
  <si>
    <t>Buckle ()</t>
  </si>
  <si>
    <t>82-9561</t>
  </si>
  <si>
    <t>83-8</t>
  </si>
  <si>
    <t>Coil grommet ()</t>
  </si>
  <si>
    <t>82-9700</t>
  </si>
  <si>
    <t>67-15</t>
  </si>
  <si>
    <t>Tank motif - right ()</t>
  </si>
  <si>
    <t>82-9701</t>
  </si>
  <si>
    <t>Tank motif - left ()</t>
  </si>
  <si>
    <t>83-0002</t>
  </si>
  <si>
    <t>67-23</t>
  </si>
  <si>
    <t>83-1339</t>
  </si>
  <si>
    <t>67-16</t>
  </si>
  <si>
    <t>Screw - front - tank motif ()</t>
  </si>
  <si>
    <t>83-1560</t>
  </si>
  <si>
    <t>43-38</t>
  </si>
  <si>
    <t>Prop stand ()</t>
  </si>
  <si>
    <t>83-1615</t>
  </si>
  <si>
    <t>43-31</t>
  </si>
  <si>
    <t>Clip - breather pipe to fender ()</t>
  </si>
  <si>
    <t>83-2007</t>
  </si>
  <si>
    <t>51-11</t>
  </si>
  <si>
    <t xml:space="preserve">   Abutment ring ()</t>
  </si>
  <si>
    <t>83-2266</t>
  </si>
  <si>
    <t>45-10</t>
  </si>
  <si>
    <t>Washer, swinging arm pivot ()</t>
  </si>
  <si>
    <t>61-18</t>
  </si>
  <si>
    <t>Washer - wheel spindle nut(.656"-l .000"-.092") ()</t>
  </si>
  <si>
    <t>83-2266-Total</t>
  </si>
  <si>
    <t>83-2508</t>
  </si>
  <si>
    <t>85-38</t>
  </si>
  <si>
    <t>Shoulder screw (Battery carrier mounting)</t>
  </si>
  <si>
    <t>83-2521</t>
  </si>
  <si>
    <t>45-4</t>
  </si>
  <si>
    <t>Bush, pivot arm ()</t>
  </si>
  <si>
    <t>83-2641</t>
  </si>
  <si>
    <t>Chainguard ()</t>
  </si>
  <si>
    <t>83-2689</t>
  </si>
  <si>
    <t>45-7</t>
  </si>
  <si>
    <t>Distance piece L. H. ()</t>
  </si>
  <si>
    <t>83-2690</t>
  </si>
  <si>
    <t>45-6</t>
  </si>
  <si>
    <t>Distance piece R.H. ()</t>
  </si>
  <si>
    <t>83-2691</t>
  </si>
  <si>
    <t>45-5</t>
  </si>
  <si>
    <t>Sleeve, swinging arm pivot ()</t>
  </si>
  <si>
    <t>83-2692</t>
  </si>
  <si>
    <t>45-8</t>
  </si>
  <si>
    <t>Dirt excluder ()</t>
  </si>
  <si>
    <t>83-2726</t>
  </si>
  <si>
    <t>Rear number plate ()</t>
  </si>
  <si>
    <t>83-2796</t>
  </si>
  <si>
    <t>71-28</t>
  </si>
  <si>
    <t>Lower front bracket ()</t>
  </si>
  <si>
    <t>83-2829</t>
  </si>
  <si>
    <t>43-6</t>
  </si>
  <si>
    <t>83-2846</t>
  </si>
  <si>
    <t>47-28</t>
  </si>
  <si>
    <t>Distance piece - left (Motor to frame centre bottom)</t>
  </si>
  <si>
    <t>83-2847</t>
  </si>
  <si>
    <t>47-29</t>
  </si>
  <si>
    <t>Distance piece - right (Motor to frame centre bottom)</t>
  </si>
  <si>
    <t>83-2848</t>
  </si>
  <si>
    <t>47-34</t>
  </si>
  <si>
    <t>Distance piece - left (Motor fixing front)</t>
  </si>
  <si>
    <t>83-2849</t>
  </si>
  <si>
    <t>47-35</t>
  </si>
  <si>
    <t>Distance piece - right (Motor fixing front)</t>
  </si>
  <si>
    <t>83-3082</t>
  </si>
  <si>
    <t>61-14</t>
  </si>
  <si>
    <t>Cover plate - fork end ()</t>
  </si>
  <si>
    <t>83-3329</t>
  </si>
  <si>
    <t>47-41</t>
  </si>
  <si>
    <t>Distance piece (Bracket to frame)</t>
  </si>
  <si>
    <t>83-3522</t>
  </si>
  <si>
    <t>83-35</t>
  </si>
  <si>
    <t>Mounting Rubber (Reflector Mounting)</t>
  </si>
  <si>
    <t>83-3537</t>
  </si>
  <si>
    <t>47-39</t>
  </si>
  <si>
    <t>Steady bracket motor to frame ()</t>
  </si>
  <si>
    <t>83-3602</t>
  </si>
  <si>
    <t>47-16</t>
  </si>
  <si>
    <t>Distance piece left footrest ()</t>
  </si>
  <si>
    <t>83-3764</t>
  </si>
  <si>
    <t>83-36</t>
  </si>
  <si>
    <t>Reflector bracket ()</t>
  </si>
  <si>
    <t>83-3793</t>
  </si>
  <si>
    <t>43-35</t>
  </si>
  <si>
    <t>83-3814</t>
  </si>
  <si>
    <t>67-8</t>
  </si>
  <si>
    <t>83-3875</t>
  </si>
  <si>
    <t>67-18</t>
  </si>
  <si>
    <t>83-3927</t>
  </si>
  <si>
    <t>29-28</t>
  </si>
  <si>
    <t>Petrol pipe ()</t>
  </si>
  <si>
    <t>83-4086</t>
  </si>
  <si>
    <t>47-43</t>
  </si>
  <si>
    <t>Attachment plate ()</t>
  </si>
  <si>
    <t>83-4118</t>
  </si>
  <si>
    <t>Tie strap ()</t>
  </si>
  <si>
    <t>83-4299</t>
  </si>
  <si>
    <t>69-12</t>
  </si>
  <si>
    <t>Plain washer (All models - Air cleaner to frame)</t>
  </si>
  <si>
    <t>83-4355</t>
  </si>
  <si>
    <t>Knee grip - left ()</t>
  </si>
  <si>
    <t>83-4356</t>
  </si>
  <si>
    <t>Knee grip - right ()</t>
  </si>
  <si>
    <t>83-4395</t>
  </si>
  <si>
    <t>67-10</t>
  </si>
  <si>
    <t>83-4600</t>
  </si>
  <si>
    <t>71-20</t>
  </si>
  <si>
    <t>Bridge - rear fender ()</t>
  </si>
  <si>
    <t>83-4606</t>
  </si>
  <si>
    <t>69-1</t>
  </si>
  <si>
    <t>Body - left (Twin Carb T140V)</t>
  </si>
  <si>
    <t>83-4607</t>
  </si>
  <si>
    <t>Body - right (Twin Carb T140V)</t>
  </si>
  <si>
    <t>83-4609</t>
  </si>
  <si>
    <t>Body - right (Single Carb TR7RV)</t>
  </si>
  <si>
    <t>83-4610</t>
  </si>
  <si>
    <t>85-33</t>
  </si>
  <si>
    <t>Battery carrier assembly ()</t>
  </si>
  <si>
    <t>83-4763</t>
  </si>
  <si>
    <t>67-14</t>
  </si>
  <si>
    <t>Grommet ()</t>
  </si>
  <si>
    <t>83-4774</t>
  </si>
  <si>
    <t>73-1</t>
  </si>
  <si>
    <t>Tail lamp carrier ()</t>
  </si>
  <si>
    <t>83-4776</t>
  </si>
  <si>
    <t>67-13</t>
  </si>
  <si>
    <t>Badge - tank grommet ()</t>
  </si>
  <si>
    <t>83-4782</t>
  </si>
  <si>
    <t>67-26</t>
  </si>
  <si>
    <t>Hinge - front and rear ()</t>
  </si>
  <si>
    <t>83-4783</t>
  </si>
  <si>
    <t>43-4</t>
  </si>
  <si>
    <t>Oil filter ()</t>
  </si>
  <si>
    <t>83-4784</t>
  </si>
  <si>
    <t>73-6</t>
  </si>
  <si>
    <t>Rear No. plate bracket - top ()</t>
  </si>
  <si>
    <t>83-4800</t>
  </si>
  <si>
    <t>73-16</t>
  </si>
  <si>
    <t>Sleeve nut, lamp to back plate ()</t>
  </si>
  <si>
    <t>83-4803</t>
  </si>
  <si>
    <t>69-18</t>
  </si>
  <si>
    <t>Side panel - right ()</t>
  </si>
  <si>
    <t>83-4806</t>
  </si>
  <si>
    <t>Wiring protector (Not illus.)</t>
  </si>
  <si>
    <t>83-4807</t>
  </si>
  <si>
    <t>69-2</t>
  </si>
  <si>
    <t>Cover - left (Single Carb TR7RV)</t>
  </si>
  <si>
    <t>83-4808</t>
  </si>
  <si>
    <t>Cover - right (Single Carb TR7RV)</t>
  </si>
  <si>
    <t>83-4813</t>
  </si>
  <si>
    <t>43-27</t>
  </si>
  <si>
    <t>Crankcase breather pipe - rear ()</t>
  </si>
  <si>
    <t>83-4845</t>
  </si>
  <si>
    <t>Body - left (Single Carb TR7RV)</t>
  </si>
  <si>
    <t>83-4854</t>
  </si>
  <si>
    <t>69-17</t>
  </si>
  <si>
    <t>Side panel - left ()</t>
  </si>
  <si>
    <t>83-4887</t>
  </si>
  <si>
    <t>27-28</t>
  </si>
  <si>
    <t>83-4898</t>
  </si>
  <si>
    <t>17-19</t>
  </si>
  <si>
    <t>Bracket - Air control lever (T140V)</t>
  </si>
  <si>
    <t>83-4930</t>
  </si>
  <si>
    <t>67-4</t>
  </si>
  <si>
    <t>Centre fixing bolt ()</t>
  </si>
  <si>
    <t>83-4931</t>
  </si>
  <si>
    <t>67-2</t>
  </si>
  <si>
    <t>Steady rubber ()</t>
  </si>
  <si>
    <t>83-4932</t>
  </si>
  <si>
    <t>67-3</t>
  </si>
  <si>
    <t>Mounting rubber ()</t>
  </si>
  <si>
    <t>83-4933</t>
  </si>
  <si>
    <t>83-4934</t>
  </si>
  <si>
    <t>67-7</t>
  </si>
  <si>
    <t>83-4941</t>
  </si>
  <si>
    <t>43-34</t>
  </si>
  <si>
    <t>Centre stand ()</t>
  </si>
  <si>
    <t>83-5001</t>
  </si>
  <si>
    <t>73-5</t>
  </si>
  <si>
    <t>Support plate ()</t>
  </si>
  <si>
    <t>83-5105</t>
  </si>
  <si>
    <t>U-grommet, lamp carrier (Not illus.)</t>
  </si>
  <si>
    <t>83-5145</t>
  </si>
  <si>
    <t>71-24</t>
  </si>
  <si>
    <t>Grab rail ()</t>
  </si>
  <si>
    <t>83-5161</t>
  </si>
  <si>
    <t>69-14</t>
  </si>
  <si>
    <t>Connector pipe (TR7RV - Air cleaner to frame)</t>
  </si>
  <si>
    <t>83-5285</t>
  </si>
  <si>
    <t>43-26</t>
  </si>
  <si>
    <t>Crankcase breather pipe - front ()</t>
  </si>
  <si>
    <t>83-5290</t>
  </si>
  <si>
    <t>43-28</t>
  </si>
  <si>
    <t>T-piece ()</t>
  </si>
  <si>
    <t>83-5413</t>
  </si>
  <si>
    <t>67-1</t>
  </si>
  <si>
    <t>Gas tank (3.6 U.S. galls.) (T140V)</t>
  </si>
  <si>
    <t>83-5414</t>
  </si>
  <si>
    <t>Gas tank (3.6 U.S. galls.) (TR7RV)</t>
  </si>
  <si>
    <t>83-5448</t>
  </si>
  <si>
    <t>69-4</t>
  </si>
  <si>
    <t>Air intake tube, left (All models)</t>
  </si>
  <si>
    <t>83-5449</t>
  </si>
  <si>
    <t>Air intake tube, right (All models)</t>
  </si>
  <si>
    <t>83-5465</t>
  </si>
  <si>
    <t>63-39</t>
  </si>
  <si>
    <t>Reservoir assembly ()</t>
  </si>
  <si>
    <t>83-6209</t>
  </si>
  <si>
    <t>Petrol pipe (1977 T140 4 gallon tanks only)</t>
  </si>
  <si>
    <t>83-7003</t>
  </si>
  <si>
    <t>63-18</t>
  </si>
  <si>
    <t>Trunnion lever ()</t>
  </si>
  <si>
    <t>83-7009</t>
  </si>
  <si>
    <t>47-19</t>
  </si>
  <si>
    <t>Rear motor plate left ()</t>
  </si>
  <si>
    <t>83-7011</t>
  </si>
  <si>
    <t>47-18</t>
  </si>
  <si>
    <t>Rear motor plate right ()</t>
  </si>
  <si>
    <t>83-7016</t>
  </si>
  <si>
    <t>63-21</t>
  </si>
  <si>
    <t>Return spring, brake pedal ()</t>
  </si>
  <si>
    <t>83-7018</t>
  </si>
  <si>
    <t>63-37</t>
  </si>
  <si>
    <t>Mounting plate, master cylinder ()</t>
  </si>
  <si>
    <t>83-7021</t>
  </si>
  <si>
    <t>49-20</t>
  </si>
  <si>
    <t>Hanger - muffler right ()</t>
  </si>
  <si>
    <t>83-7022</t>
  </si>
  <si>
    <t>49-24</t>
  </si>
  <si>
    <t>Hanger muffler left ()</t>
  </si>
  <si>
    <t>83-7024</t>
  </si>
  <si>
    <t>63-36</t>
  </si>
  <si>
    <t>83-7025</t>
  </si>
  <si>
    <t>47-15</t>
  </si>
  <si>
    <t>PILLION FOOTREST ASSEMBLY LEFT ()</t>
  </si>
  <si>
    <t>83-7026</t>
  </si>
  <si>
    <t>47-6</t>
  </si>
  <si>
    <t>PILLION FOOTREST ASSEMBLY RIGHT ()</t>
  </si>
  <si>
    <t>83-7028</t>
  </si>
  <si>
    <t>45-12</t>
  </si>
  <si>
    <t>Brake torque stay ()</t>
  </si>
  <si>
    <t>83-7031</t>
  </si>
  <si>
    <t>71-13</t>
  </si>
  <si>
    <t>Rear fender ()</t>
  </si>
  <si>
    <t>83-7032</t>
  </si>
  <si>
    <t>43-1</t>
  </si>
  <si>
    <t>Frame ()</t>
  </si>
  <si>
    <t>83-7035</t>
  </si>
  <si>
    <t>45-1</t>
  </si>
  <si>
    <t>SWINGING ARM ()</t>
  </si>
  <si>
    <t>83-7040</t>
  </si>
  <si>
    <t>47-1</t>
  </si>
  <si>
    <t>Footrest - left and right ()</t>
  </si>
  <si>
    <t>83-7041</t>
  </si>
  <si>
    <t>83-1</t>
  </si>
  <si>
    <t>Coil and tool tray assembly (Coil and tool tray attachment, rear.)</t>
  </si>
  <si>
    <t>83-7044</t>
  </si>
  <si>
    <t>63-15</t>
  </si>
  <si>
    <t>Brake pedal ()</t>
  </si>
  <si>
    <t>83-7046</t>
  </si>
  <si>
    <t>65-56</t>
  </si>
  <si>
    <t>Spindle, rear brake pedal ()</t>
  </si>
  <si>
    <t>83-7049</t>
  </si>
  <si>
    <t>63-35</t>
  </si>
  <si>
    <t>83-7053</t>
  </si>
  <si>
    <t>63-38</t>
  </si>
  <si>
    <t>Pivot bolt assembly with bushes ()</t>
  </si>
  <si>
    <t>83-7054</t>
  </si>
  <si>
    <t>65-54</t>
  </si>
  <si>
    <t>Pivot bolt bush ()</t>
  </si>
  <si>
    <t>83-7055</t>
  </si>
  <si>
    <t>65-48</t>
  </si>
  <si>
    <t>Outlet stub, feed hose ()</t>
  </si>
  <si>
    <t>83-7056</t>
  </si>
  <si>
    <t>65-41</t>
  </si>
  <si>
    <t>Mounting, reservoir ()</t>
  </si>
  <si>
    <t>83-7057</t>
  </si>
  <si>
    <t>69-6</t>
  </si>
  <si>
    <t>Circlip (All models - Cover to body)</t>
  </si>
  <si>
    <t>83-7058</t>
  </si>
  <si>
    <t>Screw (front) (Name plate attachment)</t>
  </si>
  <si>
    <t>83-7059</t>
  </si>
  <si>
    <t>47-7</t>
  </si>
  <si>
    <t xml:space="preserve">   Pedal ()</t>
  </si>
  <si>
    <t>83-7060</t>
  </si>
  <si>
    <t>83-43</t>
  </si>
  <si>
    <t>Rubber washer ()</t>
  </si>
  <si>
    <t>83-7064</t>
  </si>
  <si>
    <t>57-34</t>
  </si>
  <si>
    <t>Bracket - pipe support ()</t>
  </si>
  <si>
    <t>83-7065</t>
  </si>
  <si>
    <t>67-24</t>
  </si>
  <si>
    <t>Twinseat ()</t>
  </si>
  <si>
    <t>83-7066</t>
  </si>
  <si>
    <t>67-25</t>
  </si>
  <si>
    <t>Twinseat cover ()</t>
  </si>
  <si>
    <t>83-7067</t>
  </si>
  <si>
    <t>Cover - left (Twin Carb T140V)</t>
  </si>
  <si>
    <t>83-7068</t>
  </si>
  <si>
    <t>Cover - right (Twin Carb T140V)</t>
  </si>
  <si>
    <t>83-7069</t>
  </si>
  <si>
    <t>43-29</t>
  </si>
  <si>
    <t>Clip - vent pipe to T-piece ()</t>
  </si>
  <si>
    <t>97-0200</t>
  </si>
  <si>
    <t>17-24</t>
  </si>
  <si>
    <t>Set bolt ()</t>
  </si>
  <si>
    <t>97-0430</t>
  </si>
  <si>
    <t>31-16</t>
  </si>
  <si>
    <t>97-0961</t>
  </si>
  <si>
    <t>Grommet, mudguard for wiring (Not illus.)</t>
  </si>
  <si>
    <t>97-1388</t>
  </si>
  <si>
    <t>83-25</t>
  </si>
  <si>
    <t>69-28</t>
  </si>
  <si>
    <t>Washer (under motif, front) (Name plate attachment)</t>
  </si>
  <si>
    <t>83-42</t>
  </si>
  <si>
    <t>97-1388-Total</t>
  </si>
  <si>
    <t>97-1425</t>
  </si>
  <si>
    <t>75-2</t>
  </si>
  <si>
    <t>Sleeve, handlebar mounting ()</t>
  </si>
  <si>
    <t>97-1510</t>
  </si>
  <si>
    <t>53-</t>
  </si>
  <si>
    <t>Gaiter - fork outer cover ()</t>
  </si>
  <si>
    <t>97-1527</t>
  </si>
  <si>
    <t>75-35</t>
  </si>
  <si>
    <t>Metalastik bush ()</t>
  </si>
  <si>
    <t>97-1529</t>
  </si>
  <si>
    <t>75-36</t>
  </si>
  <si>
    <t>Hemispherical washer ()</t>
  </si>
  <si>
    <t>97-1580</t>
  </si>
  <si>
    <t>75-38</t>
  </si>
  <si>
    <t>97-1581</t>
  </si>
  <si>
    <t>75-37</t>
  </si>
  <si>
    <t>97-2125</t>
  </si>
  <si>
    <t>75-11</t>
  </si>
  <si>
    <t>Grip, right hand ()</t>
  </si>
  <si>
    <t>97-2142</t>
  </si>
  <si>
    <t>75-13</t>
  </si>
  <si>
    <t>Grip, left hand ()</t>
  </si>
  <si>
    <t>97-2208</t>
  </si>
  <si>
    <t>53-47</t>
  </si>
  <si>
    <t>Rubber mounting ()</t>
  </si>
  <si>
    <t>97-2209</t>
  </si>
  <si>
    <t>53-48</t>
  </si>
  <si>
    <t>97-2210</t>
  </si>
  <si>
    <t>53-49</t>
  </si>
  <si>
    <t>Backing washer ()</t>
  </si>
  <si>
    <t>97-2221</t>
  </si>
  <si>
    <t>75-39</t>
  </si>
  <si>
    <t>Cup ()</t>
  </si>
  <si>
    <t>97-2262</t>
  </si>
  <si>
    <t>85-24</t>
  </si>
  <si>
    <t>Cover, ignition switch ()</t>
  </si>
  <si>
    <t>97-2266</t>
  </si>
  <si>
    <t>51-10</t>
  </si>
  <si>
    <t xml:space="preserve">   Sealing washer ()</t>
  </si>
  <si>
    <t>97-2291</t>
  </si>
  <si>
    <t>75-32</t>
  </si>
  <si>
    <t>Handlebar eyebolt ()</t>
  </si>
  <si>
    <t>97-3893</t>
  </si>
  <si>
    <t>51-30</t>
  </si>
  <si>
    <t>97-3894</t>
  </si>
  <si>
    <t>51-29</t>
  </si>
  <si>
    <t>43-32</t>
  </si>
  <si>
    <t>97-3894-Total</t>
  </si>
  <si>
    <t>Screw / Drain Plug ()</t>
  </si>
  <si>
    <t>97-4001</t>
  </si>
  <si>
    <t>51-28</t>
  </si>
  <si>
    <t>97-4002</t>
  </si>
  <si>
    <t>51-42</t>
  </si>
  <si>
    <t>Scraper sleeve ()</t>
  </si>
  <si>
    <t>97-4003</t>
  </si>
  <si>
    <t>51-31</t>
  </si>
  <si>
    <t>97-4004</t>
  </si>
  <si>
    <t>51-34</t>
  </si>
  <si>
    <t>Cap screw seal ()</t>
  </si>
  <si>
    <t>97-4009</t>
  </si>
  <si>
    <t>51-32</t>
  </si>
  <si>
    <t>Recoil spring ()</t>
  </si>
  <si>
    <t>97-4011</t>
  </si>
  <si>
    <t>51-20</t>
  </si>
  <si>
    <t xml:space="preserve">   Main spring ()</t>
  </si>
  <si>
    <t>97-4012</t>
  </si>
  <si>
    <t>53-51</t>
  </si>
  <si>
    <t>Nut, damper valve ()</t>
  </si>
  <si>
    <t>97-4026</t>
  </si>
  <si>
    <t>81-8</t>
  </si>
  <si>
    <t>Mounting bracket ()</t>
  </si>
  <si>
    <t>97-4028</t>
  </si>
  <si>
    <t>51-13</t>
  </si>
  <si>
    <t xml:space="preserve">   Dust cover ()</t>
  </si>
  <si>
    <t>97-4031</t>
  </si>
  <si>
    <t>51-12</t>
  </si>
  <si>
    <t xml:space="preserve">   Taper roller bearing ()</t>
  </si>
  <si>
    <t>97-4076</t>
  </si>
  <si>
    <t>51-19</t>
  </si>
  <si>
    <t xml:space="preserve">   End plug ()</t>
  </si>
  <si>
    <t>97-4112</t>
  </si>
  <si>
    <t>77-12</t>
  </si>
  <si>
    <t>Handlebar clip (As required)</t>
  </si>
  <si>
    <t>97-4121</t>
  </si>
  <si>
    <t>53-45</t>
  </si>
  <si>
    <t>Headlamp bracket - left ()</t>
  </si>
  <si>
    <t>97-4125</t>
  </si>
  <si>
    <t>85-16</t>
  </si>
  <si>
    <t>Distance piece, headlamp bolt ()</t>
  </si>
  <si>
    <t>97-4166</t>
  </si>
  <si>
    <t>51-37</t>
  </si>
  <si>
    <t>97-4203</t>
  </si>
  <si>
    <t>53-46</t>
  </si>
  <si>
    <t>Headlamp bracket - right ()</t>
  </si>
  <si>
    <t>97-4317</t>
  </si>
  <si>
    <t>51-38</t>
  </si>
  <si>
    <t>Steering stem nut ()</t>
  </si>
  <si>
    <t>97-4325</t>
  </si>
  <si>
    <t>51-35</t>
  </si>
  <si>
    <t>Damper tube and valve assembly ()</t>
  </si>
  <si>
    <t>97-4380</t>
  </si>
  <si>
    <t>51-18</t>
  </si>
  <si>
    <t xml:space="preserve">   Stanchion ()</t>
  </si>
  <si>
    <t>97-4381</t>
  </si>
  <si>
    <t>51-2</t>
  </si>
  <si>
    <t xml:space="preserve">   Top Yoke ()</t>
  </si>
  <si>
    <t>97-4385</t>
  </si>
  <si>
    <t>51-14</t>
  </si>
  <si>
    <t xml:space="preserve">   Bottom yoke and stem ()</t>
  </si>
  <si>
    <t>97-4387</t>
  </si>
  <si>
    <t>51-40</t>
  </si>
  <si>
    <t>Top nut ()</t>
  </si>
  <si>
    <t>97-4395</t>
  </si>
  <si>
    <t>51-36</t>
  </si>
  <si>
    <t>97-4396</t>
  </si>
  <si>
    <t>51-1</t>
  </si>
  <si>
    <t>FORK ASSEMBLY (U.S.A.)</t>
  </si>
  <si>
    <t>97-4399</t>
  </si>
  <si>
    <t>51-21</t>
  </si>
  <si>
    <t>OUTER MEMBER - LEFT ()</t>
  </si>
  <si>
    <t>97-4406</t>
  </si>
  <si>
    <t>Outer cover - left ()</t>
  </si>
  <si>
    <t>97-4407</t>
  </si>
  <si>
    <t>Outer cover - right ()</t>
  </si>
  <si>
    <t>97-4456</t>
  </si>
  <si>
    <t>51-23</t>
  </si>
  <si>
    <t xml:space="preserve">   Cap, wheel spindle - left ()</t>
  </si>
  <si>
    <t>97-4457</t>
  </si>
  <si>
    <t>51-24</t>
  </si>
  <si>
    <t xml:space="preserve">   Cap, wheel spindle - right ()</t>
  </si>
  <si>
    <t>97-4461</t>
  </si>
  <si>
    <t>51-41</t>
  </si>
  <si>
    <t>Rubber ring, outer cover ()</t>
  </si>
  <si>
    <t>97-4476</t>
  </si>
  <si>
    <t xml:space="preserve">   Eye bolt, LEFT ()</t>
  </si>
  <si>
    <t>97-4480</t>
  </si>
  <si>
    <t>53-43</t>
  </si>
  <si>
    <t>97-4481</t>
  </si>
  <si>
    <t>53-44</t>
  </si>
  <si>
    <t>97-4552</t>
  </si>
  <si>
    <t>71-3</t>
  </si>
  <si>
    <t>Rear stay ()</t>
  </si>
  <si>
    <t>97-4579</t>
  </si>
  <si>
    <t>51-22</t>
  </si>
  <si>
    <t>OUTER MEMBER - RIGHT ()</t>
  </si>
  <si>
    <t>97-4616</t>
  </si>
  <si>
    <t>FORK ASSEMBLY (General)</t>
  </si>
  <si>
    <t>97-7001</t>
  </si>
  <si>
    <t>75-1</t>
  </si>
  <si>
    <t>Handlebar (USA specificatic)</t>
  </si>
  <si>
    <t>97-7002</t>
  </si>
  <si>
    <t>Handlebar (UK and General)</t>
  </si>
  <si>
    <t>97-7003</t>
  </si>
  <si>
    <t>71-1</t>
  </si>
  <si>
    <t>Front fender ()</t>
  </si>
  <si>
    <t>97-7004</t>
  </si>
  <si>
    <t>71-2</t>
  </si>
  <si>
    <t>Bridge piece assembly ()</t>
  </si>
  <si>
    <t>99-0107</t>
  </si>
  <si>
    <t>45-21</t>
  </si>
  <si>
    <t xml:space="preserve">   Spring retainer (Girling 9054/1 71)</t>
  </si>
  <si>
    <t>99-0122</t>
  </si>
  <si>
    <t>45-20</t>
  </si>
  <si>
    <t xml:space="preserve">   Bonded bush (Girling 64533645)</t>
  </si>
  <si>
    <t>99-0173</t>
  </si>
  <si>
    <t>31-371-398</t>
  </si>
  <si>
    <t>81-22</t>
  </si>
  <si>
    <t>Spade ()</t>
  </si>
  <si>
    <t>99-0225</t>
  </si>
  <si>
    <t>11/013</t>
  </si>
  <si>
    <t>75-10</t>
  </si>
  <si>
    <t>99-0241</t>
  </si>
  <si>
    <t>16/011</t>
  </si>
  <si>
    <t>75-12</t>
  </si>
  <si>
    <t>Cable stop ()</t>
  </si>
  <si>
    <t>99-0248</t>
  </si>
  <si>
    <t>364/16</t>
  </si>
  <si>
    <t>TWIST GRIP (TR7RV)</t>
  </si>
  <si>
    <t>99-0438</t>
  </si>
  <si>
    <t>376/093</t>
  </si>
  <si>
    <t>27-23</t>
  </si>
  <si>
    <t>Filter ()</t>
  </si>
  <si>
    <t>29-23</t>
  </si>
  <si>
    <t>Filter (Each carburettor)</t>
  </si>
  <si>
    <t>99-0446</t>
  </si>
  <si>
    <t>376/100</t>
  </si>
  <si>
    <t>29-17</t>
  </si>
  <si>
    <t>Main jet (190) (Each carburettor)</t>
  </si>
  <si>
    <t>99-0454</t>
  </si>
  <si>
    <t>27-17</t>
  </si>
  <si>
    <t>Main jet (270) ()</t>
  </si>
  <si>
    <t>99-0506</t>
  </si>
  <si>
    <t>622/055</t>
  </si>
  <si>
    <t>27-20</t>
  </si>
  <si>
    <t>Float chamber ()</t>
  </si>
  <si>
    <t>29-20</t>
  </si>
  <si>
    <t>Float chamber (Each carburettor)</t>
  </si>
  <si>
    <t>99-0510</t>
  </si>
  <si>
    <t>622/067</t>
  </si>
  <si>
    <t>27-7</t>
  </si>
  <si>
    <t>Needle clip ()</t>
  </si>
  <si>
    <t>29-7</t>
  </si>
  <si>
    <t>Needle clip (Each carburettor)</t>
  </si>
  <si>
    <t>99-0511</t>
  </si>
  <si>
    <t>622/068</t>
  </si>
  <si>
    <t>27-22</t>
  </si>
  <si>
    <t>Float needle ()</t>
  </si>
  <si>
    <t>29-22</t>
  </si>
  <si>
    <t>Float needle (Each carburettor)</t>
  </si>
  <si>
    <t>99-0512</t>
  </si>
  <si>
    <t>622/069</t>
  </si>
  <si>
    <t>27-18</t>
  </si>
  <si>
    <t>Float ()</t>
  </si>
  <si>
    <t>29-18</t>
  </si>
  <si>
    <t>Float (Each carburettor)</t>
  </si>
  <si>
    <t>99-0513</t>
  </si>
  <si>
    <t>622/071</t>
  </si>
  <si>
    <t>27-19</t>
  </si>
  <si>
    <t>Float spindle ()</t>
  </si>
  <si>
    <t>622/0701</t>
  </si>
  <si>
    <t>29-19</t>
  </si>
  <si>
    <t>Float spindle (Each carburettor)</t>
  </si>
  <si>
    <t>99-0514</t>
  </si>
  <si>
    <t>622/073</t>
  </si>
  <si>
    <t>27-21</t>
  </si>
  <si>
    <t>Float chamber washer ()</t>
  </si>
  <si>
    <t>29-21</t>
  </si>
  <si>
    <t>Float chamber washer (Each carburettor)</t>
  </si>
  <si>
    <t>99-0515</t>
  </si>
  <si>
    <t>622/076</t>
  </si>
  <si>
    <t>27-13</t>
  </si>
  <si>
    <t>Pilot air screw ()</t>
  </si>
  <si>
    <t>29-13</t>
  </si>
  <si>
    <t>Pilot air screw (Each carburettor)</t>
  </si>
  <si>
    <t>99-0516</t>
  </si>
  <si>
    <t>622/077</t>
  </si>
  <si>
    <t>27-12</t>
  </si>
  <si>
    <t>Throttle stop screw ()</t>
  </si>
  <si>
    <t>29-12</t>
  </si>
  <si>
    <t>Throttle stop screw (Each carburettor)</t>
  </si>
  <si>
    <t>99-0517</t>
  </si>
  <si>
    <t>622/078</t>
  </si>
  <si>
    <t>27-24</t>
  </si>
  <si>
    <t>29-24</t>
  </si>
  <si>
    <t>Banjo bolt (Each carburettor)</t>
  </si>
  <si>
    <t>99-0520</t>
  </si>
  <si>
    <t>622/082</t>
  </si>
  <si>
    <t>27-14</t>
  </si>
  <si>
    <t>'O' ring for air and throttle screws ()</t>
  </si>
  <si>
    <t>29-14</t>
  </si>
  <si>
    <t>'O' ring for air and throttle screws (Each carburettor)</t>
  </si>
  <si>
    <t>99-0521</t>
  </si>
  <si>
    <t>622/086</t>
  </si>
  <si>
    <t>27-4</t>
  </si>
  <si>
    <t>Screw, float and mixing chamber tops ()</t>
  </si>
  <si>
    <t>29-4</t>
  </si>
  <si>
    <t>Screw, float and mixing chamber tops (Each carburettor)</t>
  </si>
  <si>
    <t>99-0527</t>
  </si>
  <si>
    <t>928/060</t>
  </si>
  <si>
    <t>27-5</t>
  </si>
  <si>
    <t>Throttle valve (No. 3 cutaway) ()</t>
  </si>
  <si>
    <t>29-5</t>
  </si>
  <si>
    <t>Throttle valve {No. 3 cutaway) (Each carburettor)</t>
  </si>
  <si>
    <t>99-0528</t>
  </si>
  <si>
    <t>928/062</t>
  </si>
  <si>
    <t>27-9</t>
  </si>
  <si>
    <t>Air valve ()</t>
  </si>
  <si>
    <t>29-9</t>
  </si>
  <si>
    <t>Air valve (Each carburettor)</t>
  </si>
  <si>
    <t>99-0537</t>
  </si>
  <si>
    <t>85-17</t>
  </si>
  <si>
    <t>Bulb,warning light ()</t>
  </si>
  <si>
    <t>99-0542</t>
  </si>
  <si>
    <t>73-15</t>
  </si>
  <si>
    <t xml:space="preserve">   Bulb ()</t>
  </si>
  <si>
    <t>99-0548</t>
  </si>
  <si>
    <t>85-9</t>
  </si>
  <si>
    <t>Pilot bulb ()</t>
  </si>
  <si>
    <t>99-0558</t>
  </si>
  <si>
    <t>54531899 S45</t>
  </si>
  <si>
    <t>85-20</t>
  </si>
  <si>
    <t>etc IGNITION SWITCH ()</t>
  </si>
  <si>
    <t>99-0589</t>
  </si>
  <si>
    <t>83-9</t>
  </si>
  <si>
    <t>Rectifier ()</t>
  </si>
  <si>
    <t>99-0590</t>
  </si>
  <si>
    <t>83-15</t>
  </si>
  <si>
    <t>Zener diode ()</t>
  </si>
  <si>
    <t>99-0683</t>
  </si>
  <si>
    <t>85-4</t>
  </si>
  <si>
    <t>Fixing wire ()</t>
  </si>
  <si>
    <t>99-0692</t>
  </si>
  <si>
    <t>85-2</t>
  </si>
  <si>
    <t>Headlamp rim ()</t>
  </si>
  <si>
    <t>99-0719</t>
  </si>
  <si>
    <t>87-42</t>
  </si>
  <si>
    <t>Battery PUZ5A ()</t>
  </si>
  <si>
    <t>99-0739</t>
  </si>
  <si>
    <t>9-22</t>
  </si>
  <si>
    <t>Rotor (Lucas 54213901)</t>
  </si>
  <si>
    <t>99-0769</t>
  </si>
  <si>
    <t>31-22</t>
  </si>
  <si>
    <t>Pin, adjustment (Lucas 54419220)</t>
  </si>
  <si>
    <t>99-1006</t>
  </si>
  <si>
    <t>41-13</t>
  </si>
  <si>
    <t>Stator, RM21 (Lucas 47205)</t>
  </si>
  <si>
    <t>99-1028</t>
  </si>
  <si>
    <t>34815A</t>
  </si>
  <si>
    <t>83-40</t>
  </si>
  <si>
    <t>Rear stop light switch 118SA ()</t>
  </si>
  <si>
    <t>99-1033</t>
  </si>
  <si>
    <t>622/131</t>
  </si>
  <si>
    <t>27-6</t>
  </si>
  <si>
    <t>Throttle return spring ()</t>
  </si>
  <si>
    <t>29-6</t>
  </si>
  <si>
    <t>Throttle return spring (Each carburettor)</t>
  </si>
  <si>
    <t>99-1034</t>
  </si>
  <si>
    <t>622/128</t>
  </si>
  <si>
    <t>27-16</t>
  </si>
  <si>
    <t>Jet holder ()</t>
  </si>
  <si>
    <t>29-16</t>
  </si>
  <si>
    <t>Jet holder (Each carburettor)</t>
  </si>
  <si>
    <t>99-1035</t>
  </si>
  <si>
    <t>622/122</t>
  </si>
  <si>
    <t>27-15</t>
  </si>
  <si>
    <t>Needle jet (. 106) ()</t>
  </si>
  <si>
    <t>29-15</t>
  </si>
  <si>
    <t>Needle jet (.106) (Each carburettor)</t>
  </si>
  <si>
    <t>99-1036</t>
  </si>
  <si>
    <t>622/124</t>
  </si>
  <si>
    <t>27-8</t>
  </si>
  <si>
    <t>Needle ()</t>
  </si>
  <si>
    <t>29-8</t>
  </si>
  <si>
    <t>Needle (Each carburettor)</t>
  </si>
  <si>
    <t>99-1037</t>
  </si>
  <si>
    <t>928/103</t>
  </si>
  <si>
    <t>27-11</t>
  </si>
  <si>
    <t>Air valve guide ()</t>
  </si>
  <si>
    <t>29-11</t>
  </si>
  <si>
    <t>Air valve guide (Each carburettor)</t>
  </si>
  <si>
    <t>99-1038</t>
  </si>
  <si>
    <t>622/129</t>
  </si>
  <si>
    <t>27-10</t>
  </si>
  <si>
    <t>Air valve spring ()</t>
  </si>
  <si>
    <t>29-10</t>
  </si>
  <si>
    <t>Air valve spring (Each carburettor)</t>
  </si>
  <si>
    <t>99-1048</t>
  </si>
  <si>
    <t>45-22</t>
  </si>
  <si>
    <t xml:space="preserve">   Spring, 110 lbs. chrome (Girling 64543708)</t>
  </si>
  <si>
    <t>99-1124</t>
  </si>
  <si>
    <t>13/163</t>
  </si>
  <si>
    <t>27-25</t>
  </si>
  <si>
    <t>Banjo washer ()</t>
  </si>
  <si>
    <t>29-25</t>
  </si>
  <si>
    <t>Banjo washer (Each carburettor)</t>
  </si>
  <si>
    <t>99-1152</t>
  </si>
  <si>
    <t>622/147</t>
  </si>
  <si>
    <t>27-26</t>
  </si>
  <si>
    <t>29-26</t>
  </si>
  <si>
    <t>Drain plug (Each carburettor)</t>
  </si>
  <si>
    <t>99-1153</t>
  </si>
  <si>
    <t>622/151</t>
  </si>
  <si>
    <t>27-27</t>
  </si>
  <si>
    <t>Drain plug washer ()</t>
  </si>
  <si>
    <t>29-27</t>
  </si>
  <si>
    <t>Drain plug washer (Each carburettor)</t>
  </si>
  <si>
    <t>99-1161</t>
  </si>
  <si>
    <t>83-32</t>
  </si>
  <si>
    <t>Reflector - amber ()</t>
  </si>
  <si>
    <t>99-1192</t>
  </si>
  <si>
    <t>85-30</t>
  </si>
  <si>
    <t>Bulb ()</t>
  </si>
  <si>
    <t>99-1193</t>
  </si>
  <si>
    <t>85-31</t>
  </si>
  <si>
    <t>99-1201</t>
  </si>
  <si>
    <t>83-18</t>
  </si>
  <si>
    <t>Flasher unit ()</t>
  </si>
  <si>
    <t>99-1204</t>
  </si>
  <si>
    <t>83-19</t>
  </si>
  <si>
    <t>Clip, flasher unit ()</t>
  </si>
  <si>
    <t>99-1207</t>
  </si>
  <si>
    <t>85-13</t>
  </si>
  <si>
    <t>Warning light, amber ()</t>
  </si>
  <si>
    <t>99-1208</t>
  </si>
  <si>
    <t>85-11</t>
  </si>
  <si>
    <t>Warning light, red ()</t>
  </si>
  <si>
    <t>99-1209</t>
  </si>
  <si>
    <t>85-12</t>
  </si>
  <si>
    <t>Warning light, green ()</t>
  </si>
  <si>
    <t>99-1210</t>
  </si>
  <si>
    <t>85-14</t>
  </si>
  <si>
    <t>99-1213</t>
  </si>
  <si>
    <t>85-10</t>
  </si>
  <si>
    <t>Pilot bulbholder ()</t>
  </si>
  <si>
    <t>99-1214</t>
  </si>
  <si>
    <t>Main bulb, 45/35W (UK-USA-Canada)</t>
  </si>
  <si>
    <t>99-1223</t>
  </si>
  <si>
    <t>85-18</t>
  </si>
  <si>
    <t>Screw, headlamp fixing ()</t>
  </si>
  <si>
    <t>99-1224</t>
  </si>
  <si>
    <t>85-19</t>
  </si>
  <si>
    <t>Washer, headlamp fixing ()</t>
  </si>
  <si>
    <t>99-1245</t>
  </si>
  <si>
    <t>83-27</t>
  </si>
  <si>
    <t>Horn ()</t>
  </si>
  <si>
    <t>99-1246</t>
  </si>
  <si>
    <t>Stanchion, flasher lamp front ()</t>
  </si>
  <si>
    <t>99-1249</t>
  </si>
  <si>
    <t>Light unit (UK-USA-Canada)</t>
  </si>
  <si>
    <t>99-1251</t>
  </si>
  <si>
    <t>Light switch ()</t>
  </si>
  <si>
    <t>99-1263</t>
  </si>
  <si>
    <t>31-18</t>
  </si>
  <si>
    <t>AUTO ADVANCE UNIT (Lucas 54425657)</t>
  </si>
  <si>
    <t>99-1264</t>
  </si>
  <si>
    <t>31-19</t>
  </si>
  <si>
    <t>Spring set (Lucas 54412229)</t>
  </si>
  <si>
    <t>99-1265</t>
  </si>
  <si>
    <t>31-20</t>
  </si>
  <si>
    <t>CONTACT BREAKER PLATE ASSEMBLY (Lucas 54425160)</t>
  </si>
  <si>
    <t>99-1266</t>
  </si>
  <si>
    <t>31-21</t>
  </si>
  <si>
    <t>Contact set (Lucas 60600271)</t>
  </si>
  <si>
    <t>99-1267</t>
  </si>
  <si>
    <t>HEADLAMP COMPLETE (UK-USA-Canada)</t>
  </si>
  <si>
    <t>99-2753</t>
  </si>
  <si>
    <t>3338-901</t>
  </si>
  <si>
    <t>57-9</t>
  </si>
  <si>
    <t>Switch housing ()</t>
  </si>
  <si>
    <t>99-2754</t>
  </si>
  <si>
    <t>4312-318</t>
  </si>
  <si>
    <t>57-10</t>
  </si>
  <si>
    <t>Trap valve ()</t>
  </si>
  <si>
    <t>99-2755</t>
  </si>
  <si>
    <t>3118-234</t>
  </si>
  <si>
    <t>57-11</t>
  </si>
  <si>
    <t>99-2756</t>
  </si>
  <si>
    <t>3675-216</t>
  </si>
  <si>
    <t>57-12</t>
  </si>
  <si>
    <t>Spring retainer ()</t>
  </si>
  <si>
    <t>99-2757</t>
  </si>
  <si>
    <t>3842-424</t>
  </si>
  <si>
    <t>57-13</t>
  </si>
  <si>
    <t>Primary cup ()</t>
  </si>
  <si>
    <t>99-2758</t>
  </si>
  <si>
    <t>57-14</t>
  </si>
  <si>
    <t>Piston washer ()</t>
  </si>
  <si>
    <t>99-2759</t>
  </si>
  <si>
    <t>3261-542</t>
  </si>
  <si>
    <t>57-15</t>
  </si>
  <si>
    <t>99-2760</t>
  </si>
  <si>
    <t>3871-473</t>
  </si>
  <si>
    <t>57-16</t>
  </si>
  <si>
    <t>Secondary cup ()</t>
  </si>
  <si>
    <t>99-2761</t>
  </si>
  <si>
    <t>K29103</t>
  </si>
  <si>
    <t>57-17</t>
  </si>
  <si>
    <t>99-2762</t>
  </si>
  <si>
    <t>3811-420</t>
  </si>
  <si>
    <t>57-18</t>
  </si>
  <si>
    <t>99-2763</t>
  </si>
  <si>
    <t>3476-209</t>
  </si>
  <si>
    <t>57-19</t>
  </si>
  <si>
    <t>Grub screw ()</t>
  </si>
  <si>
    <t>99-2765</t>
  </si>
  <si>
    <t>57-42</t>
  </si>
  <si>
    <t>99-2766</t>
  </si>
  <si>
    <t>63-7</t>
  </si>
  <si>
    <t>57-43</t>
  </si>
  <si>
    <t>99-2767</t>
  </si>
  <si>
    <t>SSB72075</t>
  </si>
  <si>
    <t>63-8</t>
  </si>
  <si>
    <t>Retamer ()</t>
  </si>
  <si>
    <t>57-44</t>
  </si>
  <si>
    <t>Retainer ()</t>
  </si>
  <si>
    <t>99-2770</t>
  </si>
  <si>
    <t>4221-072</t>
  </si>
  <si>
    <t>57-5</t>
  </si>
  <si>
    <t>Barrel and tank assembly ()</t>
  </si>
  <si>
    <t>Amal</t>
  </si>
  <si>
    <t>R930</t>
  </si>
  <si>
    <t>29-2</t>
  </si>
  <si>
    <t>Carburettor body, RIGHT ()</t>
  </si>
  <si>
    <t>16/328</t>
  </si>
  <si>
    <t>75-4</t>
  </si>
  <si>
    <t>Body, top half ()</t>
  </si>
  <si>
    <t>16/329</t>
  </si>
  <si>
    <t>75-5</t>
  </si>
  <si>
    <t>Body, bottom half ()</t>
  </si>
  <si>
    <t>16/008</t>
  </si>
  <si>
    <t>75-6</t>
  </si>
  <si>
    <t>Friction spring ()</t>
  </si>
  <si>
    <t>16/009</t>
  </si>
  <si>
    <t>75-7</t>
  </si>
  <si>
    <t>16/010</t>
  </si>
  <si>
    <t>75-8</t>
  </si>
  <si>
    <t>75-9</t>
  </si>
  <si>
    <t>Rotor ()</t>
  </si>
  <si>
    <t>12/556</t>
  </si>
  <si>
    <t>75-15</t>
  </si>
  <si>
    <t>Lever ()</t>
  </si>
  <si>
    <t>12/607</t>
  </si>
  <si>
    <t>75-16</t>
  </si>
  <si>
    <t>12/606</t>
  </si>
  <si>
    <t>75-17</t>
  </si>
  <si>
    <t>12/033</t>
  </si>
  <si>
    <t>75-18</t>
  </si>
  <si>
    <t>622/172</t>
  </si>
  <si>
    <t>29-</t>
  </si>
  <si>
    <t>Tickler complete (Not illustrated)</t>
  </si>
  <si>
    <t>Amal.</t>
  </si>
  <si>
    <t>930/005</t>
  </si>
  <si>
    <t>27-2</t>
  </si>
  <si>
    <t>Carburettor body ()</t>
  </si>
  <si>
    <t>L930</t>
  </si>
  <si>
    <t>Carburettor body, LEFT ()</t>
  </si>
  <si>
    <t>928/098</t>
  </si>
  <si>
    <t>27-3</t>
  </si>
  <si>
    <t>Mixing chamber top ()</t>
  </si>
  <si>
    <t>29-3</t>
  </si>
  <si>
    <t>Mixing chamber top (Each carburettor)</t>
  </si>
  <si>
    <t>27-</t>
  </si>
  <si>
    <t>Tickler complete ()</t>
  </si>
  <si>
    <t>AP.LTD</t>
  </si>
  <si>
    <t>3761-270</t>
  </si>
  <si>
    <t>57-3</t>
  </si>
  <si>
    <t>4741-570</t>
  </si>
  <si>
    <t>63-3</t>
  </si>
  <si>
    <t>Brake pad ( Order kit Part No. 99-2769)</t>
  </si>
  <si>
    <t>3528-441</t>
  </si>
  <si>
    <t>57-4</t>
  </si>
  <si>
    <t>Spiral pin ()</t>
  </si>
  <si>
    <t>K19866TP</t>
  </si>
  <si>
    <t>63-4</t>
  </si>
  <si>
    <t>Retaining pin ()</t>
  </si>
  <si>
    <t>63-5</t>
  </si>
  <si>
    <t>Bleed nipple ()</t>
  </si>
  <si>
    <t>3437-307</t>
  </si>
  <si>
    <t>63-10</t>
  </si>
  <si>
    <t>57-39</t>
  </si>
  <si>
    <t>Brake pad (Order kit, Part No.99-2769)</t>
  </si>
  <si>
    <t>57-40</t>
  </si>
  <si>
    <t>Retaining pin (Order kit, Part No.99-2769)</t>
  </si>
  <si>
    <t>3468-229</t>
  </si>
  <si>
    <t>57-41</t>
  </si>
  <si>
    <t>57-46</t>
  </si>
  <si>
    <t>Bolt, caliper halves ()</t>
  </si>
  <si>
    <t>Girling</t>
  </si>
  <si>
    <t>45-19</t>
  </si>
  <si>
    <t xml:space="preserve">   Damper unit (Girling 6405263)</t>
  </si>
  <si>
    <t>Lucas</t>
  </si>
  <si>
    <t>81-3</t>
  </si>
  <si>
    <t>Bulb holder ()</t>
  </si>
  <si>
    <t>81-4</t>
  </si>
  <si>
    <t>85-5</t>
  </si>
  <si>
    <t>85-6</t>
  </si>
  <si>
    <t>Plate ()</t>
  </si>
  <si>
    <t>85-8</t>
  </si>
  <si>
    <t>Bulbholder (UK-USA-Canada)</t>
  </si>
  <si>
    <t>Bulbholder (Europe)</t>
  </si>
  <si>
    <t>73-13</t>
  </si>
  <si>
    <t xml:space="preserve">   Base assembly ()</t>
  </si>
  <si>
    <t>73-14</t>
  </si>
  <si>
    <t xml:space="preserve">   Gasket ()</t>
  </si>
  <si>
    <t>85-21</t>
  </si>
  <si>
    <t>85-27</t>
  </si>
  <si>
    <t>85-28</t>
  </si>
  <si>
    <t>Bulbholder ()</t>
  </si>
  <si>
    <t>85-29</t>
  </si>
  <si>
    <t>Interior assembly ()</t>
  </si>
  <si>
    <t>Diode, headlamp (CANADA ONLY) (Not illustrated)</t>
  </si>
  <si>
    <t>15-2</t>
  </si>
  <si>
    <t xml:space="preserve">     Pump body ()</t>
  </si>
  <si>
    <t>ALTERNATIVE FITMENTS ()</t>
  </si>
  <si>
    <t>(NOT U.S.A.)</t>
  </si>
  <si>
    <t>77-</t>
  </si>
  <si>
    <t>helper 1</t>
  </si>
  <si>
    <t>helper 2</t>
  </si>
  <si>
    <t>helper 3</t>
  </si>
  <si>
    <t>Description+</t>
  </si>
  <si>
    <t>Page-Index</t>
  </si>
  <si>
    <t>Quantity</t>
  </si>
  <si>
    <t>Alternate No.</t>
  </si>
  <si>
    <t>Item Number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</si>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</sst>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Protection="1"/>
    <xf numFmtId="0" fontId="1" fillId="0" borderId="0" xfId="0" applyFont="1" applyProtection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 hidden="1"/>
    </xf>
    <xf numFmtId="49" fontId="0" fillId="0" borderId="0" xfId="0" applyNumberFormat="1" applyProtection="1">
      <protection locked="0" hidden="1"/>
    </xf>
    <xf numFmtId="0" fontId="0" fillId="0" borderId="0" xfId="0" applyAlignment="1" applyProtection="1">
      <alignment horizontal="right"/>
      <protection locked="0" hidden="1"/>
    </xf>
  </cellXfs>
  <cellStyles count="1">
    <cellStyle name="Normal" xfId="0" builtinId="0"/>
  </cellStyles>
  <dxfs count="14"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1"/>
    </dxf>
    <dxf>
      <alignment horizontal="general" vertical="bottom" textRotation="0" wrapText="1" indent="0" justifyLastLine="0" shrinkToFit="0" readingOrder="0"/>
      <protection locked="1"/>
    </dxf>
    <dxf>
      <protection locked="1"/>
    </dxf>
    <dxf>
      <protection locked="1"/>
    </dxf>
    <dxf>
      <protection locked="1"/>
    </dxf>
    <dxf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0</xdr:rowOff>
        </xdr:from>
        <xdr:to>
          <xdr:col>13</xdr:col>
          <xdr:colOff>47625</xdr:colOff>
          <xdr:row>2</xdr:row>
          <xdr:rowOff>9525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0</xdr:row>
          <xdr:rowOff>38100</xdr:rowOff>
        </xdr:from>
        <xdr:to>
          <xdr:col>11</xdr:col>
          <xdr:colOff>209550</xdr:colOff>
          <xdr:row>2</xdr:row>
          <xdr:rowOff>9525</xdr:rowOff>
        </xdr:to>
        <xdr:sp macro="" textlink="">
          <xdr:nvSpPr>
            <xdr:cNvPr id="1026" name="Label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0</xdr:row>
          <xdr:rowOff>9525</xdr:rowOff>
        </xdr:from>
        <xdr:to>
          <xdr:col>13</xdr:col>
          <xdr:colOff>723900</xdr:colOff>
          <xdr:row>1</xdr:row>
          <xdr:rowOff>152400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38100</xdr:rowOff>
        </xdr:from>
        <xdr:to>
          <xdr:col>12</xdr:col>
          <xdr:colOff>3333750</xdr:colOff>
          <xdr:row>1</xdr:row>
          <xdr:rowOff>171450</xdr:rowOff>
        </xdr:to>
        <xdr:sp macro="" textlink="">
          <xdr:nvSpPr>
            <xdr:cNvPr id="3073" name="TextBox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0</xdr:row>
          <xdr:rowOff>57150</xdr:rowOff>
        </xdr:from>
        <xdr:to>
          <xdr:col>10</xdr:col>
          <xdr:colOff>933450</xdr:colOff>
          <xdr:row>1</xdr:row>
          <xdr:rowOff>133350</xdr:rowOff>
        </xdr:to>
        <xdr:sp macro="" textlink="">
          <xdr:nvSpPr>
            <xdr:cNvPr id="3074" name="Label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3390900</xdr:colOff>
          <xdr:row>0</xdr:row>
          <xdr:rowOff>19050</xdr:rowOff>
        </xdr:from>
        <xdr:to>
          <xdr:col>12</xdr:col>
          <xdr:colOff>4048125</xdr:colOff>
          <xdr:row>1</xdr:row>
          <xdr:rowOff>161925</xdr:rowOff>
        </xdr:to>
        <xdr:sp macro="" textlink="">
          <xdr:nvSpPr>
            <xdr:cNvPr id="3075" name="CommandButton1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filterbydescriptionTable" displayName="filterbydescriptionTable" ref="J3:N1338" totalsRowShown="0" headerRowDxfId="13" dataDxfId="12">
  <autoFilter ref="J3:N1338"/>
  <tableColumns count="5">
    <tableColumn id="1" name="Item Number" dataDxfId="11">
      <calculatedColumnFormula>IFERROR(INDEX($A$4:$E$1338,$H4,COLUMNS($J$3:J3)),"")</calculatedColumnFormula>
    </tableColumn>
    <tableColumn id="2" name="Alternate No." dataDxfId="10">
      <calculatedColumnFormula>IFERROR(INDEX($A$4:$E$1338,$H4,COLUMNS($J$3:K3)),"")</calculatedColumnFormula>
    </tableColumn>
    <tableColumn id="3" name="Quantity" dataDxfId="9">
      <calculatedColumnFormula>IFERROR(INDEX($C$4:$E$1338,$H4,COLUMNS($J$3:L3)),"")</calculatedColumnFormula>
    </tableColumn>
    <tableColumn id="4" name="Description+" dataDxfId="8">
      <calculatedColumnFormula>IFERROR(INDEX($A$4:$E$1338,$H4,COLUMNS($J$3:M3)),"")</calculatedColumnFormula>
    </tableColumn>
    <tableColumn id="5" name="Page-Index" dataDxfId="7">
      <calculatedColumnFormula>IFERROR(INDEX($A$4:$C$1338,$H4,COLUMNS($H$3:J3)),"")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3:N1334" totalsRowShown="0" headerRowDxfId="2" dataDxfId="1">
  <autoFilter ref="J3:N1334"/>
  <tableColumns count="5">
    <tableColumn id="1" name="Item Number" dataDxfId="0">
      <calculatedColumnFormula>IFERROR(INDEX($A$4:$E$1338,$H4,COLUMNS($J$3:J3)),"")</calculatedColumnFormula>
    </tableColumn>
    <tableColumn id="2" name="Alternate No." dataDxfId="6">
      <calculatedColumnFormula>IFERROR(INDEX($A$4:$E$1338,$H4,COLUMNS($J$3:K3)),"")</calculatedColumnFormula>
    </tableColumn>
    <tableColumn id="3" name="Quantity" dataDxfId="5">
      <calculatedColumnFormula>IFERROR(INDEX($C$4:$E$1338,$H4,COLUMNS($J$3:L3)),"")</calculatedColumnFormula>
    </tableColumn>
    <tableColumn id="4" name="Description+" dataDxfId="4">
      <calculatedColumnFormula>IFERROR(INDEX($A$4:$E$1338,$H4,COLUMNS($J$3:M3)),"")</calculatedColumnFormula>
    </tableColumn>
    <tableColumn id="5" name="Page-Index" dataDxfId="3">
      <calculatedColumnFormula>IFERROR(INDEX($A$4:$C$1338,$H4,COLUMNS($H$3:J3)),"")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10" Type="http://schemas.openxmlformats.org/officeDocument/2006/relationships/table" Target="../tables/table2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1338"/>
  <sheetViews>
    <sheetView workbookViewId="0">
      <selection activeCell="H2" sqref="H1:H2"/>
    </sheetView>
  </sheetViews>
  <sheetFormatPr defaultColWidth="15.5703125" defaultRowHeight="15" x14ac:dyDescent="0.25"/>
  <cols>
    <col min="1" max="1" width="10.5703125" style="4" customWidth="1"/>
    <col min="2" max="2" width="9.42578125" style="4" customWidth="1"/>
    <col min="3" max="3" width="8.140625" style="4" customWidth="1"/>
    <col min="4" max="4" width="15.5703125" style="4"/>
    <col min="5" max="5" width="7.5703125" style="4" customWidth="1"/>
    <col min="6" max="6" width="8.140625" style="4" customWidth="1"/>
    <col min="7" max="7" width="8.42578125" style="4" customWidth="1"/>
    <col min="8" max="8" width="8.85546875" style="4" customWidth="1"/>
    <col min="9" max="9" width="2" style="4" customWidth="1"/>
    <col min="10" max="12" width="15.5703125" style="4"/>
    <col min="13" max="13" width="51.85546875" style="9" customWidth="1"/>
    <col min="14" max="16384" width="15.5703125" style="4"/>
  </cols>
  <sheetData>
    <row r="2" spans="1:15" x14ac:dyDescent="0.25">
      <c r="F2" s="4" t="str">
        <f>IFERROR(LEFT($M$2,FIND("\",$M$2)-1),$M$2)</f>
        <v/>
      </c>
      <c r="G2" s="4" t="str">
        <f>IFERROR(MID($M$2,FIND("\",$M$2)+1,LEN($M$2)-FIND("\",$M$2)+1),"")</f>
        <v/>
      </c>
      <c r="M2" s="7" t="s">
        <v>3337</v>
      </c>
    </row>
    <row r="3" spans="1:15" x14ac:dyDescent="0.25">
      <c r="A3" s="1"/>
      <c r="B3" s="1"/>
      <c r="C3" s="1"/>
      <c r="D3" s="1"/>
      <c r="E3" s="1"/>
      <c r="F3" s="1" t="s">
        <v>3329</v>
      </c>
      <c r="G3" s="1" t="s">
        <v>3330</v>
      </c>
      <c r="H3" s="1" t="s">
        <v>3331</v>
      </c>
      <c r="I3" s="1"/>
      <c r="J3" s="5" t="s">
        <v>3336</v>
      </c>
      <c r="K3" s="5" t="s">
        <v>3335</v>
      </c>
      <c r="L3" s="5" t="s">
        <v>3334</v>
      </c>
      <c r="M3" s="8" t="s">
        <v>3332</v>
      </c>
      <c r="N3" s="5" t="s">
        <v>3333</v>
      </c>
    </row>
    <row r="4" spans="1:15" x14ac:dyDescent="0.25">
      <c r="A4" s="1" t="s">
        <v>0</v>
      </c>
      <c r="B4" s="1"/>
      <c r="C4" s="1" t="s">
        <v>1</v>
      </c>
      <c r="D4" s="1" t="s">
        <v>2</v>
      </c>
      <c r="E4" s="1">
        <v>2</v>
      </c>
      <c r="F4" s="1">
        <f>ROWS($A$4:A4)</f>
        <v>1</v>
      </c>
      <c r="G4" s="1">
        <f>IF(AND(ISNUMBER(SEARCH($F$2,D4)),ISNUMBER(SEARCH($G$2,D4))),F4,"")</f>
        <v>1</v>
      </c>
      <c r="H4" s="1">
        <f>IFERROR(SMALL($G$4:$G$1338,F4),"")</f>
        <v>1</v>
      </c>
      <c r="I4" s="1"/>
      <c r="J4" s="4" t="str">
        <f>IFERROR(INDEX($A$4:$E$1338,$H4,COLUMNS($J$3:J3)),"")</f>
        <v>14-0301</v>
      </c>
      <c r="K4" s="4">
        <f>IFERROR(INDEX($A$4:$E$1338,$H4,COLUMNS($J$3:K3)),"")</f>
        <v>0</v>
      </c>
      <c r="L4" s="4">
        <f>IFERROR(INDEX($C$4:$E$1338,$H4,COLUMNS($J$3:L3)),"")</f>
        <v>2</v>
      </c>
      <c r="M4" s="9" t="str">
        <f>IFERROR(INDEX($A$4:$E$1338,$H4,COLUMNS($J$3:M3)),"")</f>
        <v>Nut - chain adjuster screw (1/4" UNF) ()</v>
      </c>
      <c r="N4" s="4" t="str">
        <f>IFERROR(INDEX($A$4:$C$1338,$H4,COLUMNS($H$3:J3)),"")</f>
        <v>61-21</v>
      </c>
      <c r="O4" s="4" t="str">
        <f>IFERROR(INDEX($A$4:$E$1338,$H4,COLUMNS($J$3:O3)),"")</f>
        <v/>
      </c>
    </row>
    <row r="5" spans="1:15" x14ac:dyDescent="0.25">
      <c r="A5" s="1" t="s">
        <v>3</v>
      </c>
      <c r="B5" s="1"/>
      <c r="C5" s="1" t="s">
        <v>4</v>
      </c>
      <c r="D5" s="1" t="s">
        <v>5</v>
      </c>
      <c r="E5" s="1">
        <v>1</v>
      </c>
      <c r="F5" s="1">
        <f>ROWS($A$4:A5)</f>
        <v>2</v>
      </c>
      <c r="G5" s="1">
        <f t="shared" ref="G5:G68" si="0">IF(AND(ISNUMBER(SEARCH($F$2,D5)),ISNUMBER(SEARCH($G$2,D5))),F5,"")</f>
        <v>2</v>
      </c>
      <c r="H5" s="1">
        <f t="shared" ref="H5:H68" si="1">IFERROR(SMALL($G$4:$G$1338,F5),"")</f>
        <v>2</v>
      </c>
      <c r="I5" s="1"/>
      <c r="J5" s="4" t="str">
        <f>IFERROR(INDEX($A$4:$E$1338,$H5,COLUMNS($J$3:J4)),"")</f>
        <v>37-7016</v>
      </c>
      <c r="K5" s="4">
        <f>IFERROR(INDEX($A$4:$E$1338,$H5,COLUMNS($J$3:K4)),"")</f>
        <v>0</v>
      </c>
      <c r="L5" s="4">
        <f>IFERROR(INDEX($C$4:$E$1338,$H5,COLUMNS($J$3:L4)),"")</f>
        <v>1</v>
      </c>
      <c r="M5" s="9" t="str">
        <f>IFERROR(INDEX($A$4:$E$1338,$H5,COLUMNS($J$3:M4)),"")</f>
        <v>Sprocket - rear wheel 47T ()</v>
      </c>
      <c r="N5" s="4" t="str">
        <f>IFERROR(INDEX($A$4:$C$1338,$H5,COLUMNS($H$3:J4)),"")</f>
        <v>61-25</v>
      </c>
    </row>
    <row r="6" spans="1:15" x14ac:dyDescent="0.25">
      <c r="A6" s="2" t="s">
        <v>3217</v>
      </c>
      <c r="B6" s="2" t="s">
        <v>6</v>
      </c>
      <c r="C6" s="1" t="s">
        <v>7</v>
      </c>
      <c r="D6" s="1" t="s">
        <v>8</v>
      </c>
      <c r="E6" s="1">
        <v>2</v>
      </c>
      <c r="F6" s="1">
        <f>ROWS($A$4:A6)</f>
        <v>3</v>
      </c>
      <c r="G6" s="1">
        <f t="shared" si="0"/>
        <v>3</v>
      </c>
      <c r="H6" s="1">
        <f t="shared" si="1"/>
        <v>3</v>
      </c>
      <c r="I6" s="1"/>
      <c r="J6" s="4" t="str">
        <f>IFERROR(INDEX($A$4:$E$1338,$H6,COLUMNS($J$3:J5)),"")</f>
        <v>99-2765</v>
      </c>
      <c r="K6" s="4" t="str">
        <f>IFERROR(INDEX($A$4:$E$1338,$H6,COLUMNS($J$3:K5)),"")</f>
        <v>3275-428</v>
      </c>
      <c r="L6" s="4">
        <f>IFERROR(INDEX($C$4:$E$1338,$H6,COLUMNS($J$3:L5)),"")</f>
        <v>2</v>
      </c>
      <c r="M6" s="9" t="str">
        <f>IFERROR(INDEX($A$4:$E$1338,$H6,COLUMNS($J$3:M5)),"")</f>
        <v>Piston ()</v>
      </c>
      <c r="N6" s="4" t="str">
        <f>IFERROR(INDEX($A$4:$C$1338,$H6,COLUMNS($H$3:J5)),"")</f>
        <v>63-6</v>
      </c>
    </row>
    <row r="7" spans="1:15" x14ac:dyDescent="0.25">
      <c r="A7" s="1" t="s">
        <v>9</v>
      </c>
      <c r="B7" s="1"/>
      <c r="C7" s="1" t="s">
        <v>10</v>
      </c>
      <c r="D7" s="1" t="s">
        <v>11</v>
      </c>
      <c r="E7" s="1">
        <v>1</v>
      </c>
      <c r="F7" s="1">
        <f>ROWS($A$4:A7)</f>
        <v>4</v>
      </c>
      <c r="G7" s="1">
        <f t="shared" si="0"/>
        <v>4</v>
      </c>
      <c r="H7" s="1">
        <f t="shared" si="1"/>
        <v>4</v>
      </c>
      <c r="I7" s="1"/>
      <c r="J7" s="4" t="str">
        <f>IFERROR(INDEX($A$4:$E$1338,$H7,COLUMNS($J$3:J6)),"")</f>
        <v>83-7061</v>
      </c>
      <c r="K7" s="4">
        <f>IFERROR(INDEX($A$4:$E$1338,$H7,COLUMNS($J$3:K6)),"")</f>
        <v>0</v>
      </c>
      <c r="L7" s="4">
        <f>IFERROR(INDEX($C$4:$E$1338,$H7,COLUMNS($J$3:L6)),"")</f>
        <v>1</v>
      </c>
      <c r="M7" s="9" t="str">
        <f>IFERROR(INDEX($A$4:$E$1338,$H7,COLUMNS($J$3:M6)),"")</f>
        <v>Petrol tank (4 imp galls.) SEA JADE (TR7RV)</v>
      </c>
      <c r="N7" s="4" t="str">
        <f>IFERROR(INDEX($A$4:$C$1338,$H7,COLUMNS($H$3:J6)),"")</f>
        <v>67-</v>
      </c>
    </row>
    <row r="8" spans="1:15" x14ac:dyDescent="0.25">
      <c r="A8" s="1" t="s">
        <v>12</v>
      </c>
      <c r="B8" s="1"/>
      <c r="C8" s="1" t="s">
        <v>10</v>
      </c>
      <c r="D8" s="1" t="s">
        <v>13</v>
      </c>
      <c r="E8" s="1">
        <v>1</v>
      </c>
      <c r="F8" s="1">
        <f>ROWS($A$4:A8)</f>
        <v>5</v>
      </c>
      <c r="G8" s="1">
        <f t="shared" si="0"/>
        <v>5</v>
      </c>
      <c r="H8" s="1">
        <f t="shared" si="1"/>
        <v>5</v>
      </c>
      <c r="I8" s="1"/>
      <c r="J8" s="4" t="str">
        <f>IFERROR(INDEX($A$4:$E$1338,$H8,COLUMNS($J$3:J7)),"")</f>
        <v>83-7062</v>
      </c>
      <c r="K8" s="4">
        <f>IFERROR(INDEX($A$4:$E$1338,$H8,COLUMNS($J$3:K7)),"")</f>
        <v>0</v>
      </c>
      <c r="L8" s="4">
        <f>IFERROR(INDEX($C$4:$E$1338,$H8,COLUMNS($J$3:L7)),"")</f>
        <v>1</v>
      </c>
      <c r="M8" s="9" t="str">
        <f>IFERROR(INDEX($A$4:$E$1338,$H8,COLUMNS($J$3:M7)),"")</f>
        <v>Petrol tank (4 imp galls.) POLY RED (T140V)</v>
      </c>
      <c r="N8" s="4" t="str">
        <f>IFERROR(INDEX($A$4:$C$1338,$H8,COLUMNS($H$3:J7)),"")</f>
        <v>67-</v>
      </c>
    </row>
    <row r="9" spans="1:15" x14ac:dyDescent="0.25">
      <c r="A9" s="1" t="s">
        <v>14</v>
      </c>
      <c r="B9" s="1"/>
      <c r="C9" s="1" t="s">
        <v>10</v>
      </c>
      <c r="D9" s="1" t="s">
        <v>15</v>
      </c>
      <c r="E9" s="1">
        <v>1</v>
      </c>
      <c r="F9" s="1">
        <f>ROWS($A$4:A9)</f>
        <v>6</v>
      </c>
      <c r="G9" s="1">
        <f t="shared" si="0"/>
        <v>6</v>
      </c>
      <c r="H9" s="1">
        <f t="shared" si="1"/>
        <v>6</v>
      </c>
      <c r="I9" s="1"/>
      <c r="J9" s="4" t="str">
        <f>IFERROR(INDEX($A$4:$E$1338,$H9,COLUMNS($J$3:J8)),"")</f>
        <v>83-7063</v>
      </c>
      <c r="K9" s="4">
        <f>IFERROR(INDEX($A$4:$E$1338,$H9,COLUMNS($J$3:K8)),"")</f>
        <v>0</v>
      </c>
      <c r="L9" s="4">
        <f>IFERROR(INDEX($C$4:$E$1338,$H9,COLUMNS($J$3:L8)),"")</f>
        <v>1</v>
      </c>
      <c r="M9" s="9" t="str">
        <f>IFERROR(INDEX($A$4:$E$1338,$H9,COLUMNS($J$3:M8)),"")</f>
        <v>Petrol tank (4 imp galls) blue (T140V)</v>
      </c>
      <c r="N9" s="4" t="str">
        <f>IFERROR(INDEX($A$4:$C$1338,$H9,COLUMNS($H$3:J8)),"")</f>
        <v>67-</v>
      </c>
    </row>
    <row r="10" spans="1:15" x14ac:dyDescent="0.25">
      <c r="A10" s="1" t="s">
        <v>16</v>
      </c>
      <c r="B10" s="2" t="s">
        <v>17</v>
      </c>
      <c r="C10" s="1" t="s">
        <v>18</v>
      </c>
      <c r="D10" s="1" t="s">
        <v>19</v>
      </c>
      <c r="E10" s="1">
        <v>1</v>
      </c>
      <c r="F10" s="1">
        <f>ROWS($A$4:A10)</f>
        <v>7</v>
      </c>
      <c r="G10" s="1">
        <f t="shared" si="0"/>
        <v>7</v>
      </c>
      <c r="H10" s="1">
        <f t="shared" si="1"/>
        <v>7</v>
      </c>
      <c r="I10" s="1"/>
      <c r="J10" s="4" t="str">
        <f>IFERROR(INDEX($A$4:$E$1338,$H10,COLUMNS($J$3:J9)),"")</f>
        <v>06-5638</v>
      </c>
      <c r="K10" s="4" t="str">
        <f>IFERROR(INDEX($A$4:$E$1338,$H10,COLUMNS($J$3:K9)),"")</f>
        <v>SSM4003/00</v>
      </c>
      <c r="L10" s="4">
        <f>IFERROR(INDEX($C$4:$E$1338,$H10,COLUMNS($J$3:L9)),"")</f>
        <v>1</v>
      </c>
      <c r="M10" s="9" t="str">
        <f>IFERROR(INDEX($A$4:$E$1338,$H10,COLUMNS($J$3:M9)),"")</f>
        <v>Speedometer head - MPH ()</v>
      </c>
      <c r="N10" s="4" t="str">
        <f>IFERROR(INDEX($A$4:$C$1338,$H10,COLUMNS($H$3:J9)),"")</f>
        <v>81-1</v>
      </c>
    </row>
    <row r="11" spans="1:15" x14ac:dyDescent="0.25">
      <c r="A11" s="1" t="s">
        <v>20</v>
      </c>
      <c r="B11" s="2">
        <v>410</v>
      </c>
      <c r="C11" s="1" t="s">
        <v>21</v>
      </c>
      <c r="D11" s="1" t="s">
        <v>22</v>
      </c>
      <c r="E11" s="1">
        <v>1</v>
      </c>
      <c r="F11" s="1">
        <f>ROWS($A$4:A11)</f>
        <v>8</v>
      </c>
      <c r="G11" s="1">
        <f t="shared" si="0"/>
        <v>8</v>
      </c>
      <c r="H11" s="1">
        <f t="shared" si="1"/>
        <v>8</v>
      </c>
      <c r="I11" s="1"/>
      <c r="J11" s="4" t="str">
        <f>IFERROR(INDEX($A$4:$E$1338,$H11,COLUMNS($J$3:J10)),"")</f>
        <v>06-8019</v>
      </c>
      <c r="K11" s="4">
        <f>IFERROR(INDEX($A$4:$E$1338,$H11,COLUMNS($J$3:K10)),"")</f>
        <v>410</v>
      </c>
      <c r="L11" s="4">
        <f>IFERROR(INDEX($C$4:$E$1338,$H11,COLUMNS($J$3:L10)),"")</f>
        <v>1</v>
      </c>
      <c r="M11" s="9" t="str">
        <f>IFERROR(INDEX($A$4:$E$1338,$H11,COLUMNS($J$3:M10)),"")</f>
        <v>Main bulb (Europe, except France)</v>
      </c>
      <c r="N11" s="4" t="str">
        <f>IFERROR(INDEX($A$4:$C$1338,$H11,COLUMNS($H$3:J10)),"")</f>
        <v>85-1</v>
      </c>
    </row>
    <row r="12" spans="1:15" x14ac:dyDescent="0.25">
      <c r="A12" s="1" t="s">
        <v>23</v>
      </c>
      <c r="B12" s="2">
        <v>411</v>
      </c>
      <c r="C12" s="1" t="s">
        <v>24</v>
      </c>
      <c r="D12" s="1" t="s">
        <v>25</v>
      </c>
      <c r="E12" s="1">
        <v>1</v>
      </c>
      <c r="F12" s="1">
        <f>ROWS($A$4:A12)</f>
        <v>9</v>
      </c>
      <c r="G12" s="1">
        <f t="shared" si="0"/>
        <v>9</v>
      </c>
      <c r="H12" s="1">
        <f t="shared" si="1"/>
        <v>9</v>
      </c>
      <c r="I12" s="1"/>
      <c r="J12" s="4" t="str">
        <f>IFERROR(INDEX($A$4:$E$1338,$H12,COLUMNS($J$3:J11)),"")</f>
        <v>06-8020</v>
      </c>
      <c r="K12" s="4">
        <f>IFERROR(INDEX($A$4:$E$1338,$H12,COLUMNS($J$3:K11)),"")</f>
        <v>411</v>
      </c>
      <c r="L12" s="4">
        <f>IFERROR(INDEX($C$4:$E$1338,$H12,COLUMNS($J$3:L11)),"")</f>
        <v>1</v>
      </c>
      <c r="M12" s="9" t="str">
        <f>IFERROR(INDEX($A$4:$E$1338,$H12,COLUMNS($J$3:M11)),"")</f>
        <v>Main bulb (France)</v>
      </c>
      <c r="N12" s="4" t="str">
        <f>IFERROR(INDEX($A$4:$C$1338,$H12,COLUMNS($H$3:J11)),"")</f>
        <v>85-7</v>
      </c>
    </row>
    <row r="13" spans="1:15" x14ac:dyDescent="0.25">
      <c r="A13" s="1" t="s">
        <v>26</v>
      </c>
      <c r="B13" s="2">
        <v>34660</v>
      </c>
      <c r="C13" s="1" t="s">
        <v>27</v>
      </c>
      <c r="D13" s="1" t="s">
        <v>28</v>
      </c>
      <c r="E13" s="1">
        <v>1</v>
      </c>
      <c r="F13" s="1">
        <f>ROWS($A$4:A13)</f>
        <v>10</v>
      </c>
      <c r="G13" s="1">
        <f t="shared" si="0"/>
        <v>10</v>
      </c>
      <c r="H13" s="1">
        <f t="shared" si="1"/>
        <v>10</v>
      </c>
      <c r="I13" s="1"/>
      <c r="J13" s="4" t="str">
        <f>IFERROR(INDEX($A$4:$E$1338,$H13,COLUMNS($J$3:J12)),"")</f>
        <v>06-8024</v>
      </c>
      <c r="K13" s="4">
        <f>IFERROR(INDEX($A$4:$E$1338,$H13,COLUMNS($J$3:K12)),"")</f>
        <v>34660</v>
      </c>
      <c r="L13" s="4">
        <f>IFERROR(INDEX($C$4:$E$1338,$H13,COLUMNS($J$3:L12)),"")</f>
        <v>1</v>
      </c>
      <c r="M13" s="9" t="str">
        <f>IFERROR(INDEX($A$4:$E$1338,$H13,COLUMNS($J$3:M12)),"")</f>
        <v>Light switch (Canada only)</v>
      </c>
      <c r="N13" s="4" t="str">
        <f>IFERROR(INDEX($A$4:$C$1338,$H13,COLUMNS($H$3:J12)),"")</f>
        <v>85-15</v>
      </c>
    </row>
    <row r="14" spans="1:15" x14ac:dyDescent="0.25">
      <c r="A14" s="1" t="s">
        <v>29</v>
      </c>
      <c r="B14" s="2">
        <v>56515</v>
      </c>
      <c r="C14" s="1" t="s">
        <v>30</v>
      </c>
      <c r="D14" s="1" t="s">
        <v>31</v>
      </c>
      <c r="E14" s="1">
        <v>1</v>
      </c>
      <c r="F14" s="1">
        <f>ROWS($A$4:A14)</f>
        <v>11</v>
      </c>
      <c r="G14" s="1">
        <f t="shared" si="0"/>
        <v>11</v>
      </c>
      <c r="H14" s="1">
        <f t="shared" si="1"/>
        <v>11</v>
      </c>
      <c r="I14" s="1"/>
      <c r="J14" s="4" t="str">
        <f>IFERROR(INDEX($A$4:$E$1338,$H14,COLUMNS($J$3:J13)),"")</f>
        <v>06-8029</v>
      </c>
      <c r="K14" s="4">
        <f>IFERROR(INDEX($A$4:$E$1338,$H14,COLUMNS($J$3:K13)),"")</f>
        <v>56515</v>
      </c>
      <c r="L14" s="4">
        <f>IFERROR(INDEX($C$4:$E$1338,$H14,COLUMNS($J$3:L13)),"")</f>
        <v>1</v>
      </c>
      <c r="M14" s="9" t="str">
        <f>IFERROR(INDEX($A$4:$E$1338,$H14,COLUMNS($J$3:M13)),"")</f>
        <v>STOP TAIL LAMP ()</v>
      </c>
      <c r="N14" s="4" t="str">
        <f>IFERROR(INDEX($A$4:$C$1338,$H14,COLUMNS($H$3:J13)),"")</f>
        <v>73-11</v>
      </c>
    </row>
    <row r="15" spans="1:15" x14ac:dyDescent="0.25">
      <c r="A15" s="1" t="s">
        <v>32</v>
      </c>
      <c r="B15" s="2">
        <v>54522680</v>
      </c>
      <c r="C15" s="1" t="s">
        <v>33</v>
      </c>
      <c r="D15" s="1" t="s">
        <v>34</v>
      </c>
      <c r="E15" s="1">
        <v>1</v>
      </c>
      <c r="F15" s="1">
        <f>ROWS($A$4:A15)</f>
        <v>12</v>
      </c>
      <c r="G15" s="1">
        <f t="shared" si="0"/>
        <v>12</v>
      </c>
      <c r="H15" s="1">
        <f t="shared" si="1"/>
        <v>12</v>
      </c>
      <c r="I15" s="1"/>
      <c r="J15" s="4" t="str">
        <f>IFERROR(INDEX($A$4:$E$1338,$H15,COLUMNS($J$3:J14)),"")</f>
        <v>06-8048</v>
      </c>
      <c r="K15" s="4">
        <f>IFERROR(INDEX($A$4:$E$1338,$H15,COLUMNS($J$3:K14)),"")</f>
        <v>54522680</v>
      </c>
      <c r="L15" s="4">
        <f>IFERROR(INDEX($C$4:$E$1338,$H15,COLUMNS($J$3:L14)),"")</f>
        <v>1</v>
      </c>
      <c r="M15" s="9" t="str">
        <f>IFERROR(INDEX($A$4:$E$1338,$H15,COLUMNS($J$3:M14)),"")</f>
        <v>Light unit (Europe)</v>
      </c>
      <c r="N15" s="4" t="str">
        <f>IFERROR(INDEX($A$4:$C$1338,$H15,COLUMNS($H$3:J14)),"")</f>
        <v>85-3</v>
      </c>
    </row>
    <row r="16" spans="1:15" x14ac:dyDescent="0.25">
      <c r="A16" s="1" t="s">
        <v>35</v>
      </c>
      <c r="B16" s="2">
        <v>54585314</v>
      </c>
      <c r="C16" s="1" t="s">
        <v>36</v>
      </c>
      <c r="D16" s="1" t="s">
        <v>37</v>
      </c>
      <c r="E16" s="1">
        <v>1</v>
      </c>
      <c r="F16" s="1">
        <f>ROWS($A$4:A16)</f>
        <v>13</v>
      </c>
      <c r="G16" s="1">
        <f t="shared" si="0"/>
        <v>13</v>
      </c>
      <c r="H16" s="1">
        <f t="shared" si="1"/>
        <v>13</v>
      </c>
      <c r="I16" s="1"/>
      <c r="J16" s="4" t="str">
        <f>IFERROR(INDEX($A$4:$E$1338,$H16,COLUMNS($J$3:J15)),"")</f>
        <v>06-8058</v>
      </c>
      <c r="K16" s="4">
        <f>IFERROR(INDEX($A$4:$E$1338,$H16,COLUMNS($J$3:K15)),"")</f>
        <v>54585314</v>
      </c>
      <c r="L16" s="4">
        <f>IFERROR(INDEX($C$4:$E$1338,$H16,COLUMNS($J$3:L15)),"")</f>
        <v>1</v>
      </c>
      <c r="M16" s="9" t="str">
        <f>IFERROR(INDEX($A$4:$E$1338,$H16,COLUMNS($J$3:M15)),"")</f>
        <v xml:space="preserve">   Lens ()</v>
      </c>
      <c r="N16" s="4" t="str">
        <f>IFERROR(INDEX($A$4:$C$1338,$H16,COLUMNS($H$3:J15)),"")</f>
        <v>73-12</v>
      </c>
    </row>
    <row r="17" spans="1:14" x14ac:dyDescent="0.25">
      <c r="A17" s="1" t="s">
        <v>38</v>
      </c>
      <c r="B17" s="1"/>
      <c r="C17" s="1" t="s">
        <v>39</v>
      </c>
      <c r="D17" s="1" t="s">
        <v>40</v>
      </c>
      <c r="E17" s="1">
        <v>2</v>
      </c>
      <c r="F17" s="1">
        <f>ROWS($A$4:A17)</f>
        <v>14</v>
      </c>
      <c r="G17" s="1">
        <f t="shared" si="0"/>
        <v>14</v>
      </c>
      <c r="H17" s="1">
        <f t="shared" si="1"/>
        <v>14</v>
      </c>
      <c r="I17" s="1"/>
      <c r="J17" s="4" t="str">
        <f>IFERROR(INDEX($A$4:$E$1338,$H17,COLUMNS($J$3:J16)),"")</f>
        <v>14-0101</v>
      </c>
      <c r="K17" s="4">
        <f>IFERROR(INDEX($A$4:$E$1338,$H17,COLUMNS($J$3:K16)),"")</f>
        <v>0</v>
      </c>
      <c r="L17" s="4">
        <f>IFERROR(INDEX($C$4:$E$1338,$H17,COLUMNS($J$3:L16)),"")</f>
        <v>2</v>
      </c>
      <c r="M17" s="9" t="str">
        <f>IFERROR(INDEX($A$4:$E$1338,$H17,COLUMNS($J$3:M16)),"")</f>
        <v>Bolt, rear stay to blade ()</v>
      </c>
      <c r="N17" s="4" t="str">
        <f>IFERROR(INDEX($A$4:$C$1338,$H17,COLUMNS($H$3:J16)),"")</f>
        <v>71-4</v>
      </c>
    </row>
    <row r="18" spans="1:14" x14ac:dyDescent="0.25">
      <c r="A18" s="1" t="s">
        <v>38</v>
      </c>
      <c r="B18" s="1"/>
      <c r="C18" s="1" t="s">
        <v>41</v>
      </c>
      <c r="D18" s="1" t="s">
        <v>42</v>
      </c>
      <c r="E18" s="1">
        <v>2</v>
      </c>
      <c r="F18" s="1">
        <f>ROWS($A$4:A18)</f>
        <v>15</v>
      </c>
      <c r="G18" s="1">
        <f t="shared" si="0"/>
        <v>15</v>
      </c>
      <c r="H18" s="1">
        <f t="shared" si="1"/>
        <v>15</v>
      </c>
      <c r="I18" s="1"/>
      <c r="J18" s="4" t="str">
        <f>IFERROR(INDEX($A$4:$E$1338,$H18,COLUMNS($J$3:J17)),"")</f>
        <v>14-0101</v>
      </c>
      <c r="K18" s="4">
        <f>IFERROR(INDEX($A$4:$E$1338,$H18,COLUMNS($J$3:K17)),"")</f>
        <v>0</v>
      </c>
      <c r="L18" s="4">
        <f>IFERROR(INDEX($C$4:$E$1338,$H18,COLUMNS($J$3:L17)),"")</f>
        <v>2</v>
      </c>
      <c r="M18" s="9" t="str">
        <f>IFERROR(INDEX($A$4:$E$1338,$H18,COLUMNS($J$3:M17)),"")</f>
        <v>Bolt (Fender top fixing)</v>
      </c>
      <c r="N18" s="4" t="str">
        <f>IFERROR(INDEX($A$4:$C$1338,$H18,COLUMNS($H$3:J17)),"")</f>
        <v>71-14</v>
      </c>
    </row>
    <row r="19" spans="1:14" x14ac:dyDescent="0.25">
      <c r="A19" s="1" t="s">
        <v>38</v>
      </c>
      <c r="B19" s="1"/>
      <c r="C19" s="1" t="s">
        <v>43</v>
      </c>
      <c r="D19" s="1" t="s">
        <v>44</v>
      </c>
      <c r="E19" s="1">
        <v>4</v>
      </c>
      <c r="F19" s="1">
        <f>ROWS($A$4:A19)</f>
        <v>16</v>
      </c>
      <c r="G19" s="1">
        <f t="shared" si="0"/>
        <v>16</v>
      </c>
      <c r="H19" s="1">
        <f t="shared" si="1"/>
        <v>16</v>
      </c>
      <c r="I19" s="1"/>
      <c r="J19" s="4" t="str">
        <f>IFERROR(INDEX($A$4:$E$1338,$H19,COLUMNS($J$3:J18)),"")</f>
        <v>14-0101</v>
      </c>
      <c r="K19" s="4">
        <f>IFERROR(INDEX($A$4:$E$1338,$H19,COLUMNS($J$3:K18)),"")</f>
        <v>0</v>
      </c>
      <c r="L19" s="4">
        <f>IFERROR(INDEX($C$4:$E$1338,$H19,COLUMNS($J$3:L18)),"")</f>
        <v>4</v>
      </c>
      <c r="M19" s="9" t="str">
        <f>IFERROR(INDEX($A$4:$E$1338,$H19,COLUMNS($J$3:M18)),"")</f>
        <v>Bolt (Hinge Attachment)</v>
      </c>
      <c r="N19" s="4" t="str">
        <f>IFERROR(INDEX($A$4:$C$1338,$H19,COLUMNS($H$3:J18)),"")</f>
        <v>67-28</v>
      </c>
    </row>
    <row r="20" spans="1:14" x14ac:dyDescent="0.25">
      <c r="A20" s="1" t="s">
        <v>38</v>
      </c>
      <c r="B20" s="1" t="s">
        <v>45</v>
      </c>
      <c r="C20" s="1" t="s">
        <v>46</v>
      </c>
      <c r="D20" s="1" t="s">
        <v>47</v>
      </c>
      <c r="E20" s="1">
        <v>1</v>
      </c>
      <c r="F20" s="1">
        <f>ROWS($A$4:A20)</f>
        <v>17</v>
      </c>
      <c r="G20" s="1">
        <f t="shared" si="0"/>
        <v>17</v>
      </c>
      <c r="H20" s="1">
        <f t="shared" si="1"/>
        <v>17</v>
      </c>
      <c r="I20" s="1"/>
      <c r="J20" s="4" t="str">
        <f>IFERROR(INDEX($A$4:$E$1338,$H20,COLUMNS($J$3:J19)),"")</f>
        <v>14-0101</v>
      </c>
      <c r="K20" s="4" t="str">
        <f>IFERROR(INDEX($A$4:$E$1338,$H20,COLUMNS($J$3:K19)),"")</f>
        <v>-</v>
      </c>
      <c r="L20" s="4">
        <f>IFERROR(INDEX($C$4:$E$1338,$H20,COLUMNS($J$3:L19)),"")</f>
        <v>1</v>
      </c>
      <c r="M20" s="9" t="str">
        <f>IFERROR(INDEX($A$4:$E$1338,$H20,COLUMNS($J$3:M19)),"")</f>
        <v>Bolt, mounting to coil tray (1/4" UNF x 5/8" UH)</v>
      </c>
      <c r="N20" s="4" t="str">
        <f>IFERROR(INDEX($A$4:$C$1338,$H20,COLUMNS($H$3:J19)),"")</f>
        <v>65-52</v>
      </c>
    </row>
    <row r="21" spans="1:14" x14ac:dyDescent="0.25">
      <c r="A21" s="1" t="s">
        <v>38</v>
      </c>
      <c r="B21" s="1"/>
      <c r="C21" s="1" t="s">
        <v>48</v>
      </c>
      <c r="D21" s="1" t="s">
        <v>49</v>
      </c>
      <c r="E21" s="1">
        <v>4</v>
      </c>
      <c r="F21" s="1">
        <f>ROWS($A$4:A21)</f>
        <v>18</v>
      </c>
      <c r="G21" s="1">
        <f t="shared" si="0"/>
        <v>18</v>
      </c>
      <c r="H21" s="1">
        <f t="shared" si="1"/>
        <v>18</v>
      </c>
      <c r="I21" s="1"/>
      <c r="J21" s="4" t="str">
        <f>IFERROR(INDEX($A$4:$E$1338,$H21,COLUMNS($J$3:J20)),"")</f>
        <v>14-0101</v>
      </c>
      <c r="K21" s="4">
        <f>IFERROR(INDEX($A$4:$E$1338,$H21,COLUMNS($J$3:K20)),"")</f>
        <v>0</v>
      </c>
      <c r="L21" s="4">
        <f>IFERROR(INDEX($C$4:$E$1338,$H21,COLUMNS($J$3:L20)),"")</f>
        <v>4</v>
      </c>
      <c r="M21" s="9" t="str">
        <f>IFERROR(INDEX($A$4:$E$1338,$H21,COLUMNS($J$3:M20)),"")</f>
        <v>Bolt (Number plate attachment)</v>
      </c>
      <c r="N21" s="4" t="str">
        <f>IFERROR(INDEX($A$4:$C$1338,$H21,COLUMNS($H$3:J20)),"")</f>
        <v>71-</v>
      </c>
    </row>
    <row r="22" spans="1:14" x14ac:dyDescent="0.25">
      <c r="A22" s="1" t="s">
        <v>50</v>
      </c>
      <c r="B22" s="1"/>
      <c r="C22" s="1"/>
      <c r="D22" s="1" t="s">
        <v>51</v>
      </c>
      <c r="E22" s="1">
        <v>13</v>
      </c>
      <c r="F22" s="1">
        <f>ROWS($A$4:A22)</f>
        <v>19</v>
      </c>
      <c r="G22" s="1">
        <f t="shared" si="0"/>
        <v>19</v>
      </c>
      <c r="H22" s="1">
        <f t="shared" si="1"/>
        <v>19</v>
      </c>
      <c r="I22" s="1"/>
      <c r="J22" s="4" t="str">
        <f>IFERROR(INDEX($A$4:$E$1338,$H22,COLUMNS($J$3:J21)),"")</f>
        <v>14-0101-Total</v>
      </c>
      <c r="K22" s="4">
        <f>IFERROR(INDEX($A$4:$E$1338,$H22,COLUMNS($J$3:K21)),"")</f>
        <v>0</v>
      </c>
      <c r="L22" s="4">
        <f>IFERROR(INDEX($C$4:$E$1338,$H22,COLUMNS($J$3:L21)),"")</f>
        <v>13</v>
      </c>
      <c r="M22" s="9" t="str">
        <f>IFERROR(INDEX($A$4:$E$1338,$H22,COLUMNS($J$3:M21)),"")</f>
        <v>BOLTS-1/4" X 1/2" UNF-HAF 0.438" ()</v>
      </c>
      <c r="N22" s="4">
        <f>IFERROR(INDEX($A$4:$C$1338,$H22,COLUMNS($H$3:J21)),"")</f>
        <v>0</v>
      </c>
    </row>
    <row r="23" spans="1:14" x14ac:dyDescent="0.25">
      <c r="A23" s="1" t="s">
        <v>52</v>
      </c>
      <c r="B23" s="2" t="s">
        <v>45</v>
      </c>
      <c r="C23" s="1" t="s">
        <v>53</v>
      </c>
      <c r="D23" s="1" t="s">
        <v>54</v>
      </c>
      <c r="E23" s="1">
        <v>1</v>
      </c>
      <c r="F23" s="1">
        <f>ROWS($A$4:A23)</f>
        <v>20</v>
      </c>
      <c r="G23" s="1">
        <f t="shared" si="0"/>
        <v>20</v>
      </c>
      <c r="H23" s="1">
        <f t="shared" si="1"/>
        <v>20</v>
      </c>
      <c r="I23" s="1"/>
      <c r="J23" s="4" t="str">
        <f>IFERROR(INDEX($A$4:$E$1338,$H23,COLUMNS($J$3:J22)),"")</f>
        <v>14-0102</v>
      </c>
      <c r="K23" s="4" t="str">
        <f>IFERROR(INDEX($A$4:$E$1338,$H23,COLUMNS($J$3:K22)),"")</f>
        <v>-</v>
      </c>
      <c r="L23" s="4">
        <f>IFERROR(INDEX($C$4:$E$1338,$H23,COLUMNS($J$3:L22)),"")</f>
        <v>1</v>
      </c>
      <c r="M23" s="9" t="str">
        <f>IFERROR(INDEX($A$4:$E$1338,$H23,COLUMNS($J$3:M22)),"")</f>
        <v>Bolt (Coil and tool tray attachment, rear.)</v>
      </c>
      <c r="N23" s="4" t="str">
        <f>IFERROR(INDEX($A$4:$C$1338,$H23,COLUMNS($H$3:J22)),"")</f>
        <v>83-2</v>
      </c>
    </row>
    <row r="24" spans="1:14" x14ac:dyDescent="0.25">
      <c r="A24" s="1" t="s">
        <v>52</v>
      </c>
      <c r="B24" s="2" t="s">
        <v>45</v>
      </c>
      <c r="C24" s="1" t="s">
        <v>55</v>
      </c>
      <c r="D24" s="1" t="s">
        <v>56</v>
      </c>
      <c r="E24" s="1">
        <v>4</v>
      </c>
      <c r="F24" s="1">
        <f>ROWS($A$4:A24)</f>
        <v>21</v>
      </c>
      <c r="G24" s="1">
        <f t="shared" si="0"/>
        <v>21</v>
      </c>
      <c r="H24" s="1">
        <f t="shared" si="1"/>
        <v>21</v>
      </c>
      <c r="I24" s="1"/>
      <c r="J24" s="4" t="str">
        <f>IFERROR(INDEX($A$4:$E$1338,$H24,COLUMNS($J$3:J23)),"")</f>
        <v>14-0102</v>
      </c>
      <c r="K24" s="4" t="str">
        <f>IFERROR(INDEX($A$4:$E$1338,$H24,COLUMNS($J$3:K23)),"")</f>
        <v>-</v>
      </c>
      <c r="L24" s="4">
        <f>IFERROR(INDEX($C$4:$E$1338,$H24,COLUMNS($J$3:L23)),"")</f>
        <v>4</v>
      </c>
      <c r="M24" s="9" t="str">
        <f>IFERROR(INDEX($A$4:$E$1338,$H24,COLUMNS($J$3:M23)),"")</f>
        <v>Bolt (No. plate brackets and support plate to fender)</v>
      </c>
      <c r="N24" s="4" t="str">
        <f>IFERROR(INDEX($A$4:$C$1338,$H24,COLUMNS($H$3:J23)),"")</f>
        <v>73-8</v>
      </c>
    </row>
    <row r="25" spans="1:14" x14ac:dyDescent="0.25">
      <c r="A25" s="1" t="s">
        <v>52</v>
      </c>
      <c r="B25" s="1"/>
      <c r="C25" s="1" t="s">
        <v>57</v>
      </c>
      <c r="D25" s="1" t="s">
        <v>58</v>
      </c>
      <c r="E25" s="1">
        <v>4</v>
      </c>
      <c r="F25" s="1">
        <f>ROWS($A$4:A25)</f>
        <v>22</v>
      </c>
      <c r="G25" s="1">
        <f t="shared" si="0"/>
        <v>22</v>
      </c>
      <c r="H25" s="1">
        <f t="shared" si="1"/>
        <v>22</v>
      </c>
      <c r="I25" s="1"/>
      <c r="J25" s="4" t="str">
        <f>IFERROR(INDEX($A$4:$E$1338,$H25,COLUMNS($J$3:J24)),"")</f>
        <v>14-0102</v>
      </c>
      <c r="K25" s="4">
        <f>IFERROR(INDEX($A$4:$E$1338,$H25,COLUMNS($J$3:K24)),"")</f>
        <v>0</v>
      </c>
      <c r="L25" s="4">
        <f>IFERROR(INDEX($C$4:$E$1338,$H25,COLUMNS($J$3:L24)),"")</f>
        <v>4</v>
      </c>
      <c r="M25" s="9" t="str">
        <f>IFERROR(INDEX($A$4:$E$1338,$H25,COLUMNS($J$3:M24)),"")</f>
        <v>Bolt ()</v>
      </c>
      <c r="N25" s="4" t="str">
        <f>IFERROR(INDEX($A$4:$C$1338,$H25,COLUMNS($H$3:J24)),"")</f>
        <v>69-20</v>
      </c>
    </row>
    <row r="26" spans="1:14" x14ac:dyDescent="0.25">
      <c r="A26" s="1" t="s">
        <v>52</v>
      </c>
      <c r="B26" s="1"/>
      <c r="C26" s="1" t="s">
        <v>59</v>
      </c>
      <c r="D26" s="1" t="s">
        <v>60</v>
      </c>
      <c r="E26" s="1">
        <v>4</v>
      </c>
      <c r="F26" s="1">
        <f>ROWS($A$4:A26)</f>
        <v>23</v>
      </c>
      <c r="G26" s="1">
        <f t="shared" si="0"/>
        <v>23</v>
      </c>
      <c r="H26" s="1">
        <f t="shared" si="1"/>
        <v>23</v>
      </c>
      <c r="I26" s="1"/>
      <c r="J26" s="4" t="str">
        <f>IFERROR(INDEX($A$4:$E$1338,$H26,COLUMNS($J$3:J25)),"")</f>
        <v>14-0102</v>
      </c>
      <c r="K26" s="4">
        <f>IFERROR(INDEX($A$4:$E$1338,$H26,COLUMNS($J$3:K25)),"")</f>
        <v>0</v>
      </c>
      <c r="L26" s="4">
        <f>IFERROR(INDEX($C$4:$E$1338,$H26,COLUMNS($J$3:L25)),"")</f>
        <v>4</v>
      </c>
      <c r="M26" s="9" t="str">
        <f>IFERROR(INDEX($A$4:$E$1338,$H26,COLUMNS($J$3:M25)),"")</f>
        <v>Bolt (Muffler to hanger)</v>
      </c>
      <c r="N26" s="4" t="str">
        <f>IFERROR(INDEX($A$4:$C$1338,$H26,COLUMNS($H$3:J25)),"")</f>
        <v>49-21</v>
      </c>
    </row>
    <row r="27" spans="1:14" x14ac:dyDescent="0.25">
      <c r="A27" s="1" t="s">
        <v>52</v>
      </c>
      <c r="B27" s="1"/>
      <c r="C27" s="1" t="s">
        <v>61</v>
      </c>
      <c r="D27" s="1" t="s">
        <v>62</v>
      </c>
      <c r="E27" s="1">
        <v>2</v>
      </c>
      <c r="F27" s="1">
        <f>ROWS($A$4:A27)</f>
        <v>24</v>
      </c>
      <c r="G27" s="1">
        <f t="shared" si="0"/>
        <v>24</v>
      </c>
      <c r="H27" s="1">
        <f t="shared" si="1"/>
        <v>24</v>
      </c>
      <c r="I27" s="1"/>
      <c r="J27" s="4" t="str">
        <f>IFERROR(INDEX($A$4:$E$1338,$H27,COLUMNS($J$3:J26)),"")</f>
        <v>14-0102</v>
      </c>
      <c r="K27" s="4">
        <f>IFERROR(INDEX($A$4:$E$1338,$H27,COLUMNS($J$3:K26)),"")</f>
        <v>0</v>
      </c>
      <c r="L27" s="4">
        <f>IFERROR(INDEX($C$4:$E$1338,$H27,COLUMNS($J$3:L26)),"")</f>
        <v>2</v>
      </c>
      <c r="M27" s="9" t="str">
        <f>IFERROR(INDEX($A$4:$E$1338,$H27,COLUMNS($J$3:M26)),"")</f>
        <v>Bolt (Bridge to fender)</v>
      </c>
      <c r="N27" s="4" t="str">
        <f>IFERROR(INDEX($A$4:$C$1338,$H27,COLUMNS($H$3:J26)),"")</f>
        <v>71-21</v>
      </c>
    </row>
    <row r="28" spans="1:14" x14ac:dyDescent="0.25">
      <c r="A28" s="1" t="s">
        <v>52</v>
      </c>
      <c r="B28" s="1"/>
      <c r="C28" s="1" t="s">
        <v>63</v>
      </c>
      <c r="D28" s="1" t="s">
        <v>64</v>
      </c>
      <c r="E28" s="1">
        <v>2</v>
      </c>
      <c r="F28" s="1">
        <f>ROWS($A$4:A28)</f>
        <v>25</v>
      </c>
      <c r="G28" s="1">
        <f t="shared" si="0"/>
        <v>25</v>
      </c>
      <c r="H28" s="1">
        <f t="shared" si="1"/>
        <v>25</v>
      </c>
      <c r="I28" s="1"/>
      <c r="J28" s="4" t="str">
        <f>IFERROR(INDEX($A$4:$E$1338,$H28,COLUMNS($J$3:J27)),"")</f>
        <v>14-0102</v>
      </c>
      <c r="K28" s="4">
        <f>IFERROR(INDEX($A$4:$E$1338,$H28,COLUMNS($J$3:K27)),"")</f>
        <v>0</v>
      </c>
      <c r="L28" s="4">
        <f>IFERROR(INDEX($C$4:$E$1338,$H28,COLUMNS($J$3:L27)),"")</f>
        <v>2</v>
      </c>
      <c r="M28" s="9" t="str">
        <f>IFERROR(INDEX($A$4:$E$1338,$H28,COLUMNS($J$3:M27)),"")</f>
        <v>Bolt (Grab rail to fender)</v>
      </c>
      <c r="N28" s="4" t="str">
        <f>IFERROR(INDEX($A$4:$C$1338,$H28,COLUMNS($H$3:J27)),"")</f>
        <v>71-25</v>
      </c>
    </row>
    <row r="29" spans="1:14" x14ac:dyDescent="0.25">
      <c r="A29" s="1" t="s">
        <v>52</v>
      </c>
      <c r="B29" s="1" t="s">
        <v>45</v>
      </c>
      <c r="C29" s="1" t="s">
        <v>65</v>
      </c>
      <c r="D29" s="1" t="s">
        <v>66</v>
      </c>
      <c r="E29" s="1">
        <v>1</v>
      </c>
      <c r="F29" s="1">
        <f>ROWS($A$4:A29)</f>
        <v>26</v>
      </c>
      <c r="G29" s="1">
        <f t="shared" si="0"/>
        <v>26</v>
      </c>
      <c r="H29" s="1">
        <f t="shared" si="1"/>
        <v>26</v>
      </c>
      <c r="I29" s="1"/>
      <c r="J29" s="4" t="str">
        <f>IFERROR(INDEX($A$4:$E$1338,$H29,COLUMNS($J$3:J28)),"")</f>
        <v>14-0102</v>
      </c>
      <c r="K29" s="4" t="str">
        <f>IFERROR(INDEX($A$4:$E$1338,$H29,COLUMNS($J$3:K28)),"")</f>
        <v>-</v>
      </c>
      <c r="L29" s="4">
        <f>IFERROR(INDEX($C$4:$E$1338,$H29,COLUMNS($J$3:L28)),"")</f>
        <v>1</v>
      </c>
      <c r="M29" s="9" t="str">
        <f>IFERROR(INDEX($A$4:$E$1338,$H29,COLUMNS($J$3:M28)),"")</f>
        <v>Bolt, body to mounting (1/4" UNF x 5/8" UH)</v>
      </c>
      <c r="N29" s="4" t="str">
        <f>IFERROR(INDEX($A$4:$C$1338,$H29,COLUMNS($H$3:J28)),"")</f>
        <v>65-45</v>
      </c>
    </row>
    <row r="30" spans="1:14" x14ac:dyDescent="0.25">
      <c r="A30" s="1" t="s">
        <v>67</v>
      </c>
      <c r="B30" s="1"/>
      <c r="C30" s="1"/>
      <c r="D30" s="1" t="s">
        <v>68</v>
      </c>
      <c r="E30" s="1">
        <v>18</v>
      </c>
      <c r="F30" s="1">
        <f>ROWS($A$4:A30)</f>
        <v>27</v>
      </c>
      <c r="G30" s="1">
        <f t="shared" si="0"/>
        <v>27</v>
      </c>
      <c r="H30" s="1">
        <f t="shared" si="1"/>
        <v>27</v>
      </c>
      <c r="I30" s="1"/>
      <c r="J30" s="4" t="str">
        <f>IFERROR(INDEX($A$4:$E$1338,$H30,COLUMNS($J$3:J29)),"")</f>
        <v>14-0102-Total</v>
      </c>
      <c r="K30" s="4">
        <f>IFERROR(INDEX($A$4:$E$1338,$H30,COLUMNS($J$3:K29)),"")</f>
        <v>0</v>
      </c>
      <c r="L30" s="4">
        <f>IFERROR(INDEX($C$4:$E$1338,$H30,COLUMNS($J$3:L29)),"")</f>
        <v>18</v>
      </c>
      <c r="M30" s="9" t="str">
        <f>IFERROR(INDEX($A$4:$E$1338,$H30,COLUMNS($J$3:M29)),"")</f>
        <v>BOLTS-1/4" X 5/8" UNF-HAF 0.438" ()</v>
      </c>
      <c r="N30" s="4">
        <f>IFERROR(INDEX($A$4:$C$1338,$H30,COLUMNS($H$3:J29)),"")</f>
        <v>0</v>
      </c>
    </row>
    <row r="31" spans="1:14" x14ac:dyDescent="0.25">
      <c r="A31" s="1" t="s">
        <v>69</v>
      </c>
      <c r="B31" s="1"/>
      <c r="C31" s="1" t="s">
        <v>70</v>
      </c>
      <c r="D31" s="1" t="s">
        <v>71</v>
      </c>
      <c r="E31" s="1">
        <v>2</v>
      </c>
      <c r="F31" s="1">
        <f>ROWS($A$4:A31)</f>
        <v>28</v>
      </c>
      <c r="G31" s="1">
        <f t="shared" si="0"/>
        <v>28</v>
      </c>
      <c r="H31" s="1">
        <f t="shared" si="1"/>
        <v>28</v>
      </c>
      <c r="I31" s="1"/>
      <c r="J31" s="4" t="str">
        <f>IFERROR(INDEX($A$4:$E$1338,$H31,COLUMNS($J$3:J30)),"")</f>
        <v>14-0103</v>
      </c>
      <c r="K31" s="4">
        <f>IFERROR(INDEX($A$4:$E$1338,$H31,COLUMNS($J$3:K30)),"")</f>
        <v>0</v>
      </c>
      <c r="L31" s="4">
        <f>IFERROR(INDEX($C$4:$E$1338,$H31,COLUMNS($J$3:L30)),"")</f>
        <v>2</v>
      </c>
      <c r="M31" s="9" t="str">
        <f>IFERROR(INDEX($A$4:$E$1338,$H31,COLUMNS($J$3:M30)),"")</f>
        <v>Bolt, bridge piece to fork leg ()</v>
      </c>
      <c r="N31" s="4" t="str">
        <f>IFERROR(INDEX($A$4:$C$1338,$H31,COLUMNS($H$3:J30)),"")</f>
        <v>71-11</v>
      </c>
    </row>
    <row r="32" spans="1:14" x14ac:dyDescent="0.25">
      <c r="A32" s="2" t="s">
        <v>69</v>
      </c>
      <c r="B32" s="2" t="s">
        <v>45</v>
      </c>
      <c r="C32" s="1" t="s">
        <v>72</v>
      </c>
      <c r="D32" s="1" t="s">
        <v>73</v>
      </c>
      <c r="E32" s="1">
        <v>1</v>
      </c>
      <c r="F32" s="1">
        <f>ROWS($A$4:A32)</f>
        <v>29</v>
      </c>
      <c r="G32" s="1">
        <f t="shared" si="0"/>
        <v>29</v>
      </c>
      <c r="H32" s="1">
        <f t="shared" si="1"/>
        <v>29</v>
      </c>
      <c r="I32" s="1"/>
      <c r="J32" s="4" t="str">
        <f>IFERROR(INDEX($A$4:$E$1338,$H32,COLUMNS($J$3:J31)),"")</f>
        <v>14-0103</v>
      </c>
      <c r="K32" s="4" t="str">
        <f>IFERROR(INDEX($A$4:$E$1338,$H32,COLUMNS($J$3:K31)),"")</f>
        <v>-</v>
      </c>
      <c r="L32" s="4">
        <f>IFERROR(INDEX($C$4:$E$1338,$H32,COLUMNS($J$3:L31)),"")</f>
        <v>1</v>
      </c>
      <c r="M32" s="9" t="str">
        <f>IFERROR(INDEX($A$4:$E$1338,$H32,COLUMNS($J$3:M31)),"")</f>
        <v>Screw, adjuster - stop light (1/4" UNF x 3/8" U.H .)</v>
      </c>
      <c r="N32" s="4" t="str">
        <f>IFERROR(INDEX($A$4:$C$1338,$H32,COLUMNS($H$3:J31)),"")</f>
        <v>63-16</v>
      </c>
    </row>
    <row r="33" spans="1:14" x14ac:dyDescent="0.25">
      <c r="A33" s="1" t="s">
        <v>69</v>
      </c>
      <c r="B33" s="2" t="s">
        <v>45</v>
      </c>
      <c r="C33" s="1" t="s">
        <v>74</v>
      </c>
      <c r="D33" s="1" t="s">
        <v>75</v>
      </c>
      <c r="E33" s="1">
        <v>2</v>
      </c>
      <c r="F33" s="1">
        <f>ROWS($A$4:A33)</f>
        <v>30</v>
      </c>
      <c r="G33" s="1">
        <f t="shared" si="0"/>
        <v>30</v>
      </c>
      <c r="H33" s="1">
        <f t="shared" si="1"/>
        <v>30</v>
      </c>
      <c r="I33" s="1"/>
      <c r="J33" s="4" t="str">
        <f>IFERROR(INDEX($A$4:$E$1338,$H33,COLUMNS($J$3:J32)),"")</f>
        <v>14-0103</v>
      </c>
      <c r="K33" s="4" t="str">
        <f>IFERROR(INDEX($A$4:$E$1338,$H33,COLUMNS($J$3:K32)),"")</f>
        <v>-</v>
      </c>
      <c r="L33" s="4">
        <f>IFERROR(INDEX($C$4:$E$1338,$H33,COLUMNS($J$3:L32)),"")</f>
        <v>2</v>
      </c>
      <c r="M33" s="9" t="str">
        <f>IFERROR(INDEX($A$4:$E$1338,$H33,COLUMNS($J$3:M32)),"")</f>
        <v>Bolt (Horn attachment)</v>
      </c>
      <c r="N33" s="4" t="str">
        <f>IFERROR(INDEX($A$4:$C$1338,$H33,COLUMNS($H$3:J32)),"")</f>
        <v>83-28</v>
      </c>
    </row>
    <row r="34" spans="1:14" x14ac:dyDescent="0.25">
      <c r="A34" s="1" t="s">
        <v>69</v>
      </c>
      <c r="B34" s="1"/>
      <c r="C34" s="1" t="s">
        <v>76</v>
      </c>
      <c r="D34" s="1" t="s">
        <v>77</v>
      </c>
      <c r="E34" s="1">
        <v>2</v>
      </c>
      <c r="F34" s="1">
        <f>ROWS($A$4:A34)</f>
        <v>31</v>
      </c>
      <c r="G34" s="1">
        <f t="shared" si="0"/>
        <v>31</v>
      </c>
      <c r="H34" s="1">
        <f t="shared" si="1"/>
        <v>31</v>
      </c>
      <c r="I34" s="1"/>
      <c r="J34" s="4" t="str">
        <f>IFERROR(INDEX($A$4:$E$1338,$H34,COLUMNS($J$3:J33)),"")</f>
        <v>14-0103</v>
      </c>
      <c r="K34" s="4">
        <f>IFERROR(INDEX($A$4:$E$1338,$H34,COLUMNS($J$3:K33)),"")</f>
        <v>0</v>
      </c>
      <c r="L34" s="4">
        <f>IFERROR(INDEX($C$4:$E$1338,$H34,COLUMNS($J$3:L33)),"")</f>
        <v>2</v>
      </c>
      <c r="M34" s="9" t="str">
        <f>IFERROR(INDEX($A$4:$E$1338,$H34,COLUMNS($J$3:M33)),"")</f>
        <v>Bolt (Bracket to fork leg and bridge piece)</v>
      </c>
      <c r="N34" s="4" t="str">
        <f>IFERROR(INDEX($A$4:$C$1338,$H34,COLUMNS($H$3:J33)),"")</f>
        <v>57-35</v>
      </c>
    </row>
    <row r="35" spans="1:14" x14ac:dyDescent="0.25">
      <c r="A35" s="1" t="s">
        <v>78</v>
      </c>
      <c r="B35" s="1"/>
      <c r="C35" s="1"/>
      <c r="D35" s="1" t="s">
        <v>79</v>
      </c>
      <c r="E35" s="1">
        <v>7</v>
      </c>
      <c r="F35" s="1">
        <f>ROWS($A$4:A35)</f>
        <v>32</v>
      </c>
      <c r="G35" s="1">
        <f t="shared" si="0"/>
        <v>32</v>
      </c>
      <c r="H35" s="1">
        <f t="shared" si="1"/>
        <v>32</v>
      </c>
      <c r="I35" s="1"/>
      <c r="J35" s="4" t="str">
        <f>IFERROR(INDEX($A$4:$E$1338,$H35,COLUMNS($J$3:J34)),"")</f>
        <v>14-0103-Total</v>
      </c>
      <c r="K35" s="4">
        <f>IFERROR(INDEX($A$4:$E$1338,$H35,COLUMNS($J$3:K34)),"")</f>
        <v>0</v>
      </c>
      <c r="L35" s="4">
        <f>IFERROR(INDEX($C$4:$E$1338,$H35,COLUMNS($J$3:L34)),"")</f>
        <v>7</v>
      </c>
      <c r="M35" s="9" t="str">
        <f>IFERROR(INDEX($A$4:$E$1338,$H35,COLUMNS($J$3:M34)),"")</f>
        <v>BOLTS-1/4" X 3/4" UNF-HAF 0.438" ()</v>
      </c>
      <c r="N35" s="4">
        <f>IFERROR(INDEX($A$4:$C$1338,$H35,COLUMNS($H$3:J34)),"")</f>
        <v>0</v>
      </c>
    </row>
    <row r="36" spans="1:14" x14ac:dyDescent="0.25">
      <c r="A36" s="1" t="s">
        <v>80</v>
      </c>
      <c r="B36" s="1"/>
      <c r="C36" s="1" t="s">
        <v>81</v>
      </c>
      <c r="D36" s="1" t="s">
        <v>82</v>
      </c>
      <c r="E36" s="1">
        <v>2</v>
      </c>
      <c r="F36" s="1">
        <f>ROWS($A$4:A36)</f>
        <v>33</v>
      </c>
      <c r="G36" s="1">
        <f t="shared" si="0"/>
        <v>33</v>
      </c>
      <c r="H36" s="1">
        <f t="shared" si="1"/>
        <v>33</v>
      </c>
      <c r="I36" s="1"/>
      <c r="J36" s="4" t="str">
        <f>IFERROR(INDEX($A$4:$E$1338,$H36,COLUMNS($J$3:J35)),"")</f>
        <v>14-0107</v>
      </c>
      <c r="K36" s="4">
        <f>IFERROR(INDEX($A$4:$E$1338,$H36,COLUMNS($J$3:K35)),"")</f>
        <v>0</v>
      </c>
      <c r="L36" s="4">
        <f>IFERROR(INDEX($C$4:$E$1338,$H36,COLUMNS($J$3:L35)),"")</f>
        <v>2</v>
      </c>
      <c r="M36" s="9" t="str">
        <f>IFERROR(INDEX($A$4:$E$1338,$H36,COLUMNS($J$3:M35)),"")</f>
        <v>Screw - chain adjuster (1/4" UNF x 1 1/2" UH) ()</v>
      </c>
      <c r="N36" s="4" t="str">
        <f>IFERROR(INDEX($A$4:$C$1338,$H36,COLUMNS($H$3:J35)),"")</f>
        <v>61-20</v>
      </c>
    </row>
    <row r="37" spans="1:14" x14ac:dyDescent="0.25">
      <c r="A37" s="1" t="s">
        <v>83</v>
      </c>
      <c r="B37" s="1"/>
      <c r="C37" s="1" t="s">
        <v>84</v>
      </c>
      <c r="D37" s="1" t="s">
        <v>58</v>
      </c>
      <c r="E37" s="1">
        <v>2</v>
      </c>
      <c r="F37" s="1">
        <f>ROWS($A$4:A37)</f>
        <v>34</v>
      </c>
      <c r="G37" s="1">
        <f t="shared" si="0"/>
        <v>34</v>
      </c>
      <c r="H37" s="1">
        <f t="shared" si="1"/>
        <v>34</v>
      </c>
      <c r="I37" s="1"/>
      <c r="J37" s="4" t="str">
        <f>IFERROR(INDEX($A$4:$E$1338,$H37,COLUMNS($J$3:J36)),"")</f>
        <v>14-0113</v>
      </c>
      <c r="K37" s="4">
        <f>IFERROR(INDEX($A$4:$E$1338,$H37,COLUMNS($J$3:K36)),"")</f>
        <v>0</v>
      </c>
      <c r="L37" s="4">
        <f>IFERROR(INDEX($C$4:$E$1338,$H37,COLUMNS($J$3:L36)),"")</f>
        <v>2</v>
      </c>
      <c r="M37" s="9" t="str">
        <f>IFERROR(INDEX($A$4:$E$1338,$H37,COLUMNS($J$3:M36)),"")</f>
        <v>Bolt ()</v>
      </c>
      <c r="N37" s="4" t="str">
        <f>IFERROR(INDEX($A$4:$C$1338,$H37,COLUMNS($H$3:J36)),"")</f>
        <v>67-11</v>
      </c>
    </row>
    <row r="38" spans="1:14" x14ac:dyDescent="0.25">
      <c r="A38" s="1" t="s">
        <v>85</v>
      </c>
      <c r="B38" s="1"/>
      <c r="C38" s="1"/>
      <c r="D38" s="1" t="s">
        <v>86</v>
      </c>
      <c r="E38" s="1">
        <v>2</v>
      </c>
      <c r="F38" s="1">
        <f>ROWS($A$4:A38)</f>
        <v>35</v>
      </c>
      <c r="G38" s="1">
        <f t="shared" si="0"/>
        <v>35</v>
      </c>
      <c r="H38" s="1">
        <f t="shared" si="1"/>
        <v>35</v>
      </c>
      <c r="I38" s="1"/>
      <c r="J38" s="4" t="str">
        <f>IFERROR(INDEX($A$4:$E$1338,$H38,COLUMNS($J$3:J37)),"")</f>
        <v>14-0113-Total</v>
      </c>
      <c r="K38" s="4">
        <f>IFERROR(INDEX($A$4:$E$1338,$H38,COLUMNS($J$3:K37)),"")</f>
        <v>0</v>
      </c>
      <c r="L38" s="4">
        <f>IFERROR(INDEX($C$4:$E$1338,$H38,COLUMNS($J$3:L37)),"")</f>
        <v>2</v>
      </c>
      <c r="M38" s="9" t="str">
        <f>IFERROR(INDEX($A$4:$E$1338,$H38,COLUMNS($J$3:M37)),"")</f>
        <v>BOLTS-5/16" X 5/8" UNF-HAF 0.500" ()</v>
      </c>
      <c r="N38" s="4">
        <f>IFERROR(INDEX($A$4:$C$1338,$H38,COLUMNS($H$3:J37)),"")</f>
        <v>0</v>
      </c>
    </row>
    <row r="39" spans="1:14" x14ac:dyDescent="0.25">
      <c r="A39" s="1" t="s">
        <v>87</v>
      </c>
      <c r="B39" s="1"/>
      <c r="C39" s="1" t="s">
        <v>88</v>
      </c>
      <c r="D39" s="1" t="s">
        <v>89</v>
      </c>
      <c r="E39" s="1">
        <v>2</v>
      </c>
      <c r="F39" s="1">
        <f>ROWS($A$4:A39)</f>
        <v>36</v>
      </c>
      <c r="G39" s="1">
        <f t="shared" si="0"/>
        <v>36</v>
      </c>
      <c r="H39" s="1">
        <f t="shared" si="1"/>
        <v>36</v>
      </c>
      <c r="I39" s="1"/>
      <c r="J39" s="4" t="str">
        <f>IFERROR(INDEX($A$4:$E$1338,$H39,COLUMNS($J$3:J38)),"")</f>
        <v>14-0114</v>
      </c>
      <c r="K39" s="4">
        <f>IFERROR(INDEX($A$4:$E$1338,$H39,COLUMNS($J$3:K38)),"")</f>
        <v>0</v>
      </c>
      <c r="L39" s="4">
        <f>IFERROR(INDEX($C$4:$E$1338,$H39,COLUMNS($J$3:L38)),"")</f>
        <v>2</v>
      </c>
      <c r="M39" s="9" t="str">
        <f>IFERROR(INDEX($A$4:$E$1338,$H39,COLUMNS($J$3:M38)),"")</f>
        <v>Bolt (Fender front fixing)</v>
      </c>
      <c r="N39" s="4" t="str">
        <f>IFERROR(INDEX($A$4:$C$1338,$H39,COLUMNS($H$3:J38)),"")</f>
        <v>71-17</v>
      </c>
    </row>
    <row r="40" spans="1:14" x14ac:dyDescent="0.25">
      <c r="A40" s="1" t="s">
        <v>87</v>
      </c>
      <c r="B40" s="1"/>
      <c r="C40" s="1" t="s">
        <v>90</v>
      </c>
      <c r="D40" s="1" t="s">
        <v>91</v>
      </c>
      <c r="E40" s="1">
        <v>1</v>
      </c>
      <c r="F40" s="1">
        <f>ROWS($A$4:A40)</f>
        <v>37</v>
      </c>
      <c r="G40" s="1">
        <f t="shared" si="0"/>
        <v>37</v>
      </c>
      <c r="H40" s="1">
        <f t="shared" si="1"/>
        <v>37</v>
      </c>
      <c r="I40" s="1"/>
      <c r="J40" s="4" t="str">
        <f>IFERROR(INDEX($A$4:$E$1338,$H40,COLUMNS($J$3:J39)),"")</f>
        <v>14-0114</v>
      </c>
      <c r="K40" s="4">
        <f>IFERROR(INDEX($A$4:$E$1338,$H40,COLUMNS($J$3:K39)),"")</f>
        <v>0</v>
      </c>
      <c r="L40" s="4">
        <f>IFERROR(INDEX($C$4:$E$1338,$H40,COLUMNS($J$3:L39)),"")</f>
        <v>1</v>
      </c>
      <c r="M40" s="9" t="str">
        <f>IFERROR(INDEX($A$4:$E$1338,$H40,COLUMNS($J$3:M39)),"")</f>
        <v>Bolt (Prop stand stop)</v>
      </c>
      <c r="N40" s="4" t="str">
        <f>IFERROR(INDEX($A$4:$C$1338,$H40,COLUMNS($H$3:J39)),"")</f>
        <v>43-43</v>
      </c>
    </row>
    <row r="41" spans="1:14" x14ac:dyDescent="0.25">
      <c r="A41" s="1" t="s">
        <v>87</v>
      </c>
      <c r="B41" s="1" t="s">
        <v>45</v>
      </c>
      <c r="C41" s="1" t="s">
        <v>92</v>
      </c>
      <c r="D41" s="1" t="s">
        <v>93</v>
      </c>
      <c r="E41" s="1">
        <v>1</v>
      </c>
      <c r="F41" s="1">
        <f>ROWS($A$4:A41)</f>
        <v>38</v>
      </c>
      <c r="G41" s="1">
        <f t="shared" si="0"/>
        <v>38</v>
      </c>
      <c r="H41" s="1">
        <f t="shared" si="1"/>
        <v>38</v>
      </c>
      <c r="I41" s="1"/>
      <c r="J41" s="4" t="str">
        <f>IFERROR(INDEX($A$4:$E$1338,$H41,COLUMNS($J$3:J40)),"")</f>
        <v>14-0114</v>
      </c>
      <c r="K41" s="4" t="str">
        <f>IFERROR(INDEX($A$4:$E$1338,$H41,COLUMNS($J$3:K40)),"")</f>
        <v>-</v>
      </c>
      <c r="L41" s="4">
        <f>IFERROR(INDEX($C$4:$E$1338,$H41,COLUMNS($J$3:L40)),"")</f>
        <v>1</v>
      </c>
      <c r="M41" s="9" t="str">
        <f>IFERROR(INDEX($A$4:$E$1338,$H41,COLUMNS($J$3:M40)),"")</f>
        <v>Bolt, master cylinder/plate fixing rear ()</v>
      </c>
      <c r="N41" s="4" t="str">
        <f>IFERROR(INDEX($A$4:$C$1338,$H41,COLUMNS($H$3:J40)),"")</f>
        <v>65-57</v>
      </c>
    </row>
    <row r="42" spans="1:14" x14ac:dyDescent="0.25">
      <c r="A42" s="1" t="s">
        <v>94</v>
      </c>
      <c r="B42" s="1"/>
      <c r="C42" s="1"/>
      <c r="D42" s="1" t="s">
        <v>95</v>
      </c>
      <c r="E42" s="1">
        <v>4</v>
      </c>
      <c r="F42" s="1">
        <f>ROWS($A$4:A42)</f>
        <v>39</v>
      </c>
      <c r="G42" s="1">
        <f t="shared" si="0"/>
        <v>39</v>
      </c>
      <c r="H42" s="1">
        <f t="shared" si="1"/>
        <v>39</v>
      </c>
      <c r="I42" s="1"/>
      <c r="J42" s="4" t="str">
        <f>IFERROR(INDEX($A$4:$E$1338,$H42,COLUMNS($J$3:J41)),"")</f>
        <v>14-0114-Total</v>
      </c>
      <c r="K42" s="4">
        <f>IFERROR(INDEX($A$4:$E$1338,$H42,COLUMNS($J$3:K41)),"")</f>
        <v>0</v>
      </c>
      <c r="L42" s="4">
        <f>IFERROR(INDEX($C$4:$E$1338,$H42,COLUMNS($J$3:L41)),"")</f>
        <v>4</v>
      </c>
      <c r="M42" s="9" t="str">
        <f>IFERROR(INDEX($A$4:$E$1338,$H42,COLUMNS($J$3:M41)),"")</f>
        <v>BOLTS-5/16" X 3/4" UNF-HAF 0.500" ()</v>
      </c>
      <c r="N42" s="4">
        <f>IFERROR(INDEX($A$4:$C$1338,$H42,COLUMNS($H$3:J41)),"")</f>
        <v>0</v>
      </c>
    </row>
    <row r="43" spans="1:14" x14ac:dyDescent="0.25">
      <c r="A43" s="1" t="s">
        <v>96</v>
      </c>
      <c r="B43" s="1"/>
      <c r="C43" s="1" t="s">
        <v>97</v>
      </c>
      <c r="D43" s="1" t="s">
        <v>98</v>
      </c>
      <c r="E43" s="1">
        <v>4</v>
      </c>
      <c r="F43" s="1">
        <f>ROWS($A$4:A43)</f>
        <v>40</v>
      </c>
      <c r="G43" s="1">
        <f t="shared" si="0"/>
        <v>40</v>
      </c>
      <c r="H43" s="1">
        <f t="shared" si="1"/>
        <v>40</v>
      </c>
      <c r="I43" s="1"/>
      <c r="J43" s="4" t="str">
        <f>IFERROR(INDEX($A$4:$E$1338,$H43,COLUMNS($J$3:J42)),"")</f>
        <v>14-0115</v>
      </c>
      <c r="K43" s="4">
        <f>IFERROR(INDEX($A$4:$E$1338,$H43,COLUMNS($J$3:K42)),"")</f>
        <v>0</v>
      </c>
      <c r="L43" s="4">
        <f>IFERROR(INDEX($C$4:$E$1338,$H43,COLUMNS($J$3:L42)),"")</f>
        <v>4</v>
      </c>
      <c r="M43" s="9" t="str">
        <f>IFERROR(INDEX($A$4:$E$1338,$H43,COLUMNS($J$3:M42)),"")</f>
        <v>Bolt (Rear motor plates to frame)</v>
      </c>
      <c r="N43" s="4" t="str">
        <f>IFERROR(INDEX($A$4:$C$1338,$H43,COLUMNS($H$3:J42)),"")</f>
        <v>47-20</v>
      </c>
    </row>
    <row r="44" spans="1:14" x14ac:dyDescent="0.25">
      <c r="A44" s="1" t="s">
        <v>99</v>
      </c>
      <c r="B44" s="1"/>
      <c r="C44" s="1"/>
      <c r="D44" s="1" t="s">
        <v>100</v>
      </c>
      <c r="E44" s="1">
        <v>4</v>
      </c>
      <c r="F44" s="1">
        <f>ROWS($A$4:A44)</f>
        <v>41</v>
      </c>
      <c r="G44" s="1">
        <f t="shared" si="0"/>
        <v>41</v>
      </c>
      <c r="H44" s="1">
        <f t="shared" si="1"/>
        <v>41</v>
      </c>
      <c r="I44" s="1"/>
      <c r="J44" s="4" t="str">
        <f>IFERROR(INDEX($A$4:$E$1338,$H44,COLUMNS($J$3:J43)),"")</f>
        <v>14-0115-Total</v>
      </c>
      <c r="K44" s="4">
        <f>IFERROR(INDEX($A$4:$E$1338,$H44,COLUMNS($J$3:K43)),"")</f>
        <v>0</v>
      </c>
      <c r="L44" s="4">
        <f>IFERROR(INDEX($C$4:$E$1338,$H44,COLUMNS($J$3:L43)),"")</f>
        <v>4</v>
      </c>
      <c r="M44" s="9" t="str">
        <f>IFERROR(INDEX($A$4:$E$1338,$H44,COLUMNS($J$3:M43)),"")</f>
        <v>BOLTS-5/16" X 7/8" UNF-HAF 0.500" ()</v>
      </c>
      <c r="N44" s="4">
        <f>IFERROR(INDEX($A$4:$C$1338,$H44,COLUMNS($H$3:J43)),"")</f>
        <v>0</v>
      </c>
    </row>
    <row r="45" spans="1:14" x14ac:dyDescent="0.25">
      <c r="A45" s="1" t="s">
        <v>101</v>
      </c>
      <c r="B45" s="1"/>
      <c r="C45" s="1" t="s">
        <v>102</v>
      </c>
      <c r="D45" s="1" t="s">
        <v>98</v>
      </c>
      <c r="E45" s="1">
        <v>1</v>
      </c>
      <c r="F45" s="1">
        <f>ROWS($A$4:A45)</f>
        <v>42</v>
      </c>
      <c r="G45" s="1">
        <f t="shared" si="0"/>
        <v>42</v>
      </c>
      <c r="H45" s="1">
        <f t="shared" si="1"/>
        <v>42</v>
      </c>
      <c r="I45" s="1"/>
      <c r="J45" s="4" t="str">
        <f>IFERROR(INDEX($A$4:$E$1338,$H45,COLUMNS($J$3:J44)),"")</f>
        <v>14-0116</v>
      </c>
      <c r="K45" s="4">
        <f>IFERROR(INDEX($A$4:$E$1338,$H45,COLUMNS($J$3:K44)),"")</f>
        <v>0</v>
      </c>
      <c r="L45" s="4">
        <f>IFERROR(INDEX($C$4:$E$1338,$H45,COLUMNS($J$3:L44)),"")</f>
        <v>1</v>
      </c>
      <c r="M45" s="9" t="str">
        <f>IFERROR(INDEX($A$4:$E$1338,$H45,COLUMNS($J$3:M44)),"")</f>
        <v>Bolt (Rear motor plates to frame)</v>
      </c>
      <c r="N45" s="4" t="str">
        <f>IFERROR(INDEX($A$4:$C$1338,$H45,COLUMNS($H$3:J44)),"")</f>
        <v>47-21</v>
      </c>
    </row>
    <row r="46" spans="1:14" x14ac:dyDescent="0.25">
      <c r="A46" s="1" t="s">
        <v>103</v>
      </c>
      <c r="B46" s="1"/>
      <c r="C46" s="1"/>
      <c r="D46" s="1" t="s">
        <v>104</v>
      </c>
      <c r="E46" s="1"/>
      <c r="F46" s="1">
        <f>ROWS($A$4:A46)</f>
        <v>43</v>
      </c>
      <c r="G46" s="1">
        <f t="shared" si="0"/>
        <v>43</v>
      </c>
      <c r="H46" s="1">
        <f t="shared" si="1"/>
        <v>43</v>
      </c>
      <c r="I46" s="1"/>
      <c r="J46" s="4" t="str">
        <f>IFERROR(INDEX($A$4:$E$1338,$H46,COLUMNS($J$3:J45)),"")</f>
        <v>14-0128-Total</v>
      </c>
      <c r="K46" s="4">
        <f>IFERROR(INDEX($A$4:$E$1338,$H46,COLUMNS($J$3:K45)),"")</f>
        <v>0</v>
      </c>
      <c r="L46" s="4">
        <f>IFERROR(INDEX($C$4:$E$1338,$H46,COLUMNS($J$3:L45)),"")</f>
        <v>0</v>
      </c>
      <c r="M46" s="9" t="str">
        <f>IFERROR(INDEX($A$4:$E$1338,$H46,COLUMNS($J$3:M45)),"")</f>
        <v>BOLTS-3/8" X  UNF-HAF 0.563" ()</v>
      </c>
      <c r="N46" s="4">
        <f>IFERROR(INDEX($A$4:$C$1338,$H46,COLUMNS($H$3:J45)),"")</f>
        <v>0</v>
      </c>
    </row>
    <row r="47" spans="1:14" x14ac:dyDescent="0.25">
      <c r="A47" s="1" t="s">
        <v>105</v>
      </c>
      <c r="B47" s="1"/>
      <c r="C47" s="1" t="s">
        <v>106</v>
      </c>
      <c r="D47" s="1" t="s">
        <v>107</v>
      </c>
      <c r="E47" s="1">
        <v>1</v>
      </c>
      <c r="F47" s="1">
        <f>ROWS($A$4:A47)</f>
        <v>44</v>
      </c>
      <c r="G47" s="1">
        <f t="shared" si="0"/>
        <v>44</v>
      </c>
      <c r="H47" s="1">
        <f t="shared" si="1"/>
        <v>44</v>
      </c>
      <c r="I47" s="1"/>
      <c r="J47" s="4" t="str">
        <f>IFERROR(INDEX($A$4:$E$1338,$H47,COLUMNS($J$3:J46)),"")</f>
        <v>14-0129</v>
      </c>
      <c r="K47" s="4">
        <f>IFERROR(INDEX($A$4:$E$1338,$H47,COLUMNS($J$3:K46)),"")</f>
        <v>0</v>
      </c>
      <c r="L47" s="4">
        <f>IFERROR(INDEX($C$4:$E$1338,$H47,COLUMNS($J$3:L46)),"")</f>
        <v>1</v>
      </c>
      <c r="M47" s="9" t="str">
        <f>IFERROR(INDEX($A$4:$E$1338,$H47,COLUMNS($J$3:M46)),"")</f>
        <v>Bolt (Bracket to frame)</v>
      </c>
      <c r="N47" s="4" t="str">
        <f>IFERROR(INDEX($A$4:$C$1338,$H47,COLUMNS($H$3:J46)),"")</f>
        <v>47-40</v>
      </c>
    </row>
    <row r="48" spans="1:14" x14ac:dyDescent="0.25">
      <c r="A48" s="1" t="s">
        <v>108</v>
      </c>
      <c r="B48" s="1"/>
      <c r="C48" s="1" t="s">
        <v>109</v>
      </c>
      <c r="D48" s="1" t="s">
        <v>58</v>
      </c>
      <c r="E48" s="1">
        <v>1</v>
      </c>
      <c r="F48" s="1">
        <f>ROWS($A$4:A48)</f>
        <v>45</v>
      </c>
      <c r="G48" s="1">
        <f t="shared" si="0"/>
        <v>45</v>
      </c>
      <c r="H48" s="1">
        <f t="shared" si="1"/>
        <v>45</v>
      </c>
      <c r="I48" s="1"/>
      <c r="J48" s="4" t="str">
        <f>IFERROR(INDEX($A$4:$E$1338,$H48,COLUMNS($J$3:J47)),"")</f>
        <v>14-0201</v>
      </c>
      <c r="K48" s="4">
        <f>IFERROR(INDEX($A$4:$E$1338,$H48,COLUMNS($J$3:K47)),"")</f>
        <v>0</v>
      </c>
      <c r="L48" s="4">
        <f>IFERROR(INDEX($C$4:$E$1338,$H48,COLUMNS($J$3:L47)),"")</f>
        <v>1</v>
      </c>
      <c r="M48" s="9" t="str">
        <f>IFERROR(INDEX($A$4:$E$1338,$H48,COLUMNS($J$3:M47)),"")</f>
        <v>Bolt ()</v>
      </c>
      <c r="N48" s="4" t="str">
        <f>IFERROR(INDEX($A$4:$C$1338,$H48,COLUMNS($H$3:J47)),"")</f>
        <v>41-31</v>
      </c>
    </row>
    <row r="49" spans="1:14" x14ac:dyDescent="0.25">
      <c r="A49" s="1" t="s">
        <v>110</v>
      </c>
      <c r="B49" s="1"/>
      <c r="C49" s="1"/>
      <c r="D49" s="1" t="s">
        <v>111</v>
      </c>
      <c r="E49" s="1">
        <v>1</v>
      </c>
      <c r="F49" s="1">
        <f>ROWS($A$4:A49)</f>
        <v>46</v>
      </c>
      <c r="G49" s="1">
        <f t="shared" si="0"/>
        <v>46</v>
      </c>
      <c r="H49" s="1">
        <f t="shared" si="1"/>
        <v>46</v>
      </c>
      <c r="I49" s="1"/>
      <c r="J49" s="4" t="str">
        <f>IFERROR(INDEX($A$4:$E$1338,$H49,COLUMNS($J$3:J48)),"")</f>
        <v>14-0206</v>
      </c>
      <c r="K49" s="4">
        <f>IFERROR(INDEX($A$4:$E$1338,$H49,COLUMNS($J$3:K48)),"")</f>
        <v>0</v>
      </c>
      <c r="L49" s="4">
        <f>IFERROR(INDEX($C$4:$E$1338,$H49,COLUMNS($J$3:L48)),"")</f>
        <v>1</v>
      </c>
      <c r="M49" s="9" t="str">
        <f>IFERROR(INDEX($A$4:$E$1338,$H49,COLUMNS($J$3:M48)),"")</f>
        <v>Bolt, chainguard fixing front ()</v>
      </c>
      <c r="N49" s="4">
        <f>IFERROR(INDEX($A$4:$C$1338,$H49,COLUMNS($H$3:J48)),"")</f>
        <v>0</v>
      </c>
    </row>
    <row r="50" spans="1:14" x14ac:dyDescent="0.25">
      <c r="A50" s="1" t="s">
        <v>112</v>
      </c>
      <c r="B50" s="1"/>
      <c r="C50" s="1" t="s">
        <v>113</v>
      </c>
      <c r="D50" s="1" t="s">
        <v>58</v>
      </c>
      <c r="E50" s="1">
        <v>1</v>
      </c>
      <c r="F50" s="1">
        <f>ROWS($A$4:A50)</f>
        <v>47</v>
      </c>
      <c r="G50" s="1">
        <f t="shared" si="0"/>
        <v>47</v>
      </c>
      <c r="H50" s="1">
        <f t="shared" si="1"/>
        <v>47</v>
      </c>
      <c r="I50" s="1"/>
      <c r="J50" s="4" t="str">
        <f>IFERROR(INDEX($A$4:$E$1338,$H50,COLUMNS($J$3:J49)),"")</f>
        <v>14-0208</v>
      </c>
      <c r="K50" s="4">
        <f>IFERROR(INDEX($A$4:$E$1338,$H50,COLUMNS($J$3:K49)),"")</f>
        <v>0</v>
      </c>
      <c r="L50" s="4">
        <f>IFERROR(INDEX($C$4:$E$1338,$H50,COLUMNS($J$3:L49)),"")</f>
        <v>1</v>
      </c>
      <c r="M50" s="9" t="str">
        <f>IFERROR(INDEX($A$4:$E$1338,$H50,COLUMNS($J$3:M49)),"")</f>
        <v>Bolt ()</v>
      </c>
      <c r="N50" s="4" t="str">
        <f>IFERROR(INDEX($A$4:$C$1338,$H50,COLUMNS($H$3:J49)),"")</f>
        <v>31-9</v>
      </c>
    </row>
    <row r="51" spans="1:14" x14ac:dyDescent="0.25">
      <c r="A51" s="1" t="s">
        <v>114</v>
      </c>
      <c r="B51" s="1"/>
      <c r="C51" s="1"/>
      <c r="D51" s="1" t="s">
        <v>115</v>
      </c>
      <c r="E51" s="1">
        <v>1</v>
      </c>
      <c r="F51" s="1">
        <f>ROWS($A$4:A51)</f>
        <v>48</v>
      </c>
      <c r="G51" s="1">
        <f t="shared" si="0"/>
        <v>48</v>
      </c>
      <c r="H51" s="1">
        <f t="shared" si="1"/>
        <v>48</v>
      </c>
      <c r="I51" s="1"/>
      <c r="J51" s="4" t="str">
        <f>IFERROR(INDEX($A$4:$E$1338,$H51,COLUMNS($J$3:J50)),"")</f>
        <v>14-0208-Total</v>
      </c>
      <c r="K51" s="4">
        <f>IFERROR(INDEX($A$4:$E$1338,$H51,COLUMNS($J$3:K50)),"")</f>
        <v>0</v>
      </c>
      <c r="L51" s="4">
        <f>IFERROR(INDEX($C$4:$E$1338,$H51,COLUMNS($J$3:L50)),"")</f>
        <v>1</v>
      </c>
      <c r="M51" s="9" t="str">
        <f>IFERROR(INDEX($A$4:$E$1338,$H51,COLUMNS($J$3:M50)),"")</f>
        <v>BOLTS-1/4" X 2 1/4" UNF-MLT 3/4"-HAF 0.438" ()</v>
      </c>
      <c r="N51" s="4">
        <f>IFERROR(INDEX($A$4:$C$1338,$H51,COLUMNS($H$3:J50)),"")</f>
        <v>0</v>
      </c>
    </row>
    <row r="52" spans="1:14" x14ac:dyDescent="0.25">
      <c r="A52" s="1" t="s">
        <v>116</v>
      </c>
      <c r="B52" s="1"/>
      <c r="C52" s="1" t="s">
        <v>117</v>
      </c>
      <c r="D52" s="1" t="s">
        <v>118</v>
      </c>
      <c r="E52" s="1">
        <v>2</v>
      </c>
      <c r="F52" s="1">
        <f>ROWS($A$4:A52)</f>
        <v>49</v>
      </c>
      <c r="G52" s="1">
        <f t="shared" si="0"/>
        <v>49</v>
      </c>
      <c r="H52" s="1">
        <f t="shared" si="1"/>
        <v>49</v>
      </c>
      <c r="I52" s="1"/>
      <c r="J52" s="4" t="str">
        <f>IFERROR(INDEX($A$4:$E$1338,$H52,COLUMNS($J$3:J51)),"")</f>
        <v>14-0216</v>
      </c>
      <c r="K52" s="4">
        <f>IFERROR(INDEX($A$4:$E$1338,$H52,COLUMNS($J$3:K51)),"")</f>
        <v>0</v>
      </c>
      <c r="L52" s="4">
        <f>IFERROR(INDEX($C$4:$E$1338,$H52,COLUMNS($J$3:L51)),"")</f>
        <v>2</v>
      </c>
      <c r="M52" s="9" t="str">
        <f>IFERROR(INDEX($A$4:$E$1338,$H52,COLUMNS($J$3:M51)),"")</f>
        <v xml:space="preserve">   Bolt ( Footrest swivel)</v>
      </c>
      <c r="N52" s="4" t="str">
        <f>IFERROR(INDEX($A$4:$C$1338,$H52,COLUMNS($H$3:J51)),"")</f>
        <v>47-9</v>
      </c>
    </row>
    <row r="53" spans="1:14" x14ac:dyDescent="0.25">
      <c r="A53" s="1" t="s">
        <v>119</v>
      </c>
      <c r="B53" s="1"/>
      <c r="C53" s="1"/>
      <c r="D53" s="1" t="s">
        <v>120</v>
      </c>
      <c r="E53" s="1">
        <v>2</v>
      </c>
      <c r="F53" s="1">
        <f>ROWS($A$4:A53)</f>
        <v>50</v>
      </c>
      <c r="G53" s="1">
        <f t="shared" si="0"/>
        <v>50</v>
      </c>
      <c r="H53" s="1">
        <f t="shared" si="1"/>
        <v>50</v>
      </c>
      <c r="I53" s="1"/>
      <c r="J53" s="4" t="str">
        <f>IFERROR(INDEX($A$4:$E$1338,$H53,COLUMNS($J$3:J52)),"")</f>
        <v>14-0216-Total</v>
      </c>
      <c r="K53" s="4">
        <f>IFERROR(INDEX($A$4:$E$1338,$H53,COLUMNS($J$3:K52)),"")</f>
        <v>0</v>
      </c>
      <c r="L53" s="4">
        <f>IFERROR(INDEX($C$4:$E$1338,$H53,COLUMNS($J$3:L52)),"")</f>
        <v>2</v>
      </c>
      <c r="M53" s="9" t="str">
        <f>IFERROR(INDEX($A$4:$E$1338,$H53,COLUMNS($J$3:M52)),"")</f>
        <v>BOLTS-5/16" X 1 1/8" UNF-MLT 7/8"-HAF 0.500" ()</v>
      </c>
      <c r="N53" s="4">
        <f>IFERROR(INDEX($A$4:$C$1338,$H53,COLUMNS($H$3:J52)),"")</f>
        <v>0</v>
      </c>
    </row>
    <row r="54" spans="1:14" x14ac:dyDescent="0.25">
      <c r="A54" s="1" t="s">
        <v>121</v>
      </c>
      <c r="B54" s="1"/>
      <c r="C54" s="1" t="s">
        <v>122</v>
      </c>
      <c r="D54" s="1" t="s">
        <v>123</v>
      </c>
      <c r="E54" s="1">
        <v>2</v>
      </c>
      <c r="F54" s="1">
        <f>ROWS($A$4:A54)</f>
        <v>51</v>
      </c>
      <c r="G54" s="1">
        <f t="shared" si="0"/>
        <v>51</v>
      </c>
      <c r="H54" s="1">
        <f t="shared" si="1"/>
        <v>51</v>
      </c>
      <c r="I54" s="1"/>
      <c r="J54" s="4" t="str">
        <f>IFERROR(INDEX($A$4:$E$1338,$H54,COLUMNS($J$3:J53)),"")</f>
        <v>14-0217</v>
      </c>
      <c r="K54" s="4">
        <f>IFERROR(INDEX($A$4:$E$1338,$H54,COLUMNS($J$3:K53)),"")</f>
        <v>0</v>
      </c>
      <c r="L54" s="4">
        <f>IFERROR(INDEX($C$4:$E$1338,$H54,COLUMNS($J$3:L53)),"")</f>
        <v>2</v>
      </c>
      <c r="M54" s="9" t="str">
        <f>IFERROR(INDEX($A$4:$E$1338,$H54,COLUMNS($J$3:M53)),"")</f>
        <v>Bolt (Exhaust pipes to coupling pipe)</v>
      </c>
      <c r="N54" s="4" t="str">
        <f>IFERROR(INDEX($A$4:$C$1338,$H54,COLUMNS($H$3:J53)),"")</f>
        <v>49-11</v>
      </c>
    </row>
    <row r="55" spans="1:14" x14ac:dyDescent="0.25">
      <c r="A55" s="1" t="s">
        <v>124</v>
      </c>
      <c r="B55" s="1"/>
      <c r="C55" s="1"/>
      <c r="D55" s="1" t="s">
        <v>125</v>
      </c>
      <c r="E55" s="1">
        <v>2</v>
      </c>
      <c r="F55" s="1">
        <f>ROWS($A$4:A55)</f>
        <v>52</v>
      </c>
      <c r="G55" s="1">
        <f t="shared" si="0"/>
        <v>52</v>
      </c>
      <c r="H55" s="1">
        <f t="shared" si="1"/>
        <v>52</v>
      </c>
      <c r="I55" s="1"/>
      <c r="J55" s="4" t="str">
        <f>IFERROR(INDEX($A$4:$E$1338,$H55,COLUMNS($J$3:J54)),"")</f>
        <v>14-0217-Total</v>
      </c>
      <c r="K55" s="4">
        <f>IFERROR(INDEX($A$4:$E$1338,$H55,COLUMNS($J$3:K54)),"")</f>
        <v>0</v>
      </c>
      <c r="L55" s="4">
        <f>IFERROR(INDEX($C$4:$E$1338,$H55,COLUMNS($J$3:L54)),"")</f>
        <v>2</v>
      </c>
      <c r="M55" s="9" t="str">
        <f>IFERROR(INDEX($A$4:$E$1338,$H55,COLUMNS($J$3:M54)),"")</f>
        <v>BOLTS-5/16" X 1 1/4" UNF-MLT 7/8"-HAF 0.500" ()</v>
      </c>
      <c r="N55" s="4">
        <f>IFERROR(INDEX($A$4:$C$1338,$H55,COLUMNS($H$3:J54)),"")</f>
        <v>0</v>
      </c>
    </row>
    <row r="56" spans="1:14" x14ac:dyDescent="0.25">
      <c r="A56" s="1" t="s">
        <v>126</v>
      </c>
      <c r="B56" s="1"/>
      <c r="C56" s="1" t="s">
        <v>127</v>
      </c>
      <c r="D56" s="1" t="s">
        <v>128</v>
      </c>
      <c r="E56" s="1">
        <v>2</v>
      </c>
      <c r="F56" s="1">
        <f>ROWS($A$4:A56)</f>
        <v>53</v>
      </c>
      <c r="G56" s="1">
        <f t="shared" si="0"/>
        <v>53</v>
      </c>
      <c r="H56" s="1">
        <f t="shared" si="1"/>
        <v>53</v>
      </c>
      <c r="I56" s="1"/>
      <c r="J56" s="4" t="str">
        <f>IFERROR(INDEX($A$4:$E$1338,$H56,COLUMNS($J$3:J55)),"")</f>
        <v>14-0218</v>
      </c>
      <c r="K56" s="4">
        <f>IFERROR(INDEX($A$4:$E$1338,$H56,COLUMNS($J$3:K55)),"")</f>
        <v>0</v>
      </c>
      <c r="L56" s="4">
        <f>IFERROR(INDEX($C$4:$E$1338,$H56,COLUMNS($J$3:L55)),"")</f>
        <v>2</v>
      </c>
      <c r="M56" s="9" t="str">
        <f>IFERROR(INDEX($A$4:$E$1338,$H56,COLUMNS($J$3:M55)),"")</f>
        <v>Bolt (All models - left assy to right assy)</v>
      </c>
      <c r="N56" s="4" t="str">
        <f>IFERROR(INDEX($A$4:$C$1338,$H56,COLUMNS($H$3:J55)),"")</f>
        <v>69-11</v>
      </c>
    </row>
    <row r="57" spans="1:14" x14ac:dyDescent="0.25">
      <c r="A57" s="1" t="s">
        <v>129</v>
      </c>
      <c r="B57" s="1"/>
      <c r="C57" s="1" t="s">
        <v>130</v>
      </c>
      <c r="D57" s="1" t="s">
        <v>131</v>
      </c>
      <c r="E57" s="1">
        <v>2</v>
      </c>
      <c r="F57" s="1">
        <f>ROWS($A$4:A57)</f>
        <v>54</v>
      </c>
      <c r="G57" s="1">
        <f t="shared" si="0"/>
        <v>54</v>
      </c>
      <c r="H57" s="1">
        <f t="shared" si="1"/>
        <v>54</v>
      </c>
      <c r="I57" s="1"/>
      <c r="J57" s="4" t="str">
        <f>IFERROR(INDEX($A$4:$E$1338,$H57,COLUMNS($J$3:J56)),"")</f>
        <v>14-0219</v>
      </c>
      <c r="K57" s="4">
        <f>IFERROR(INDEX($A$4:$E$1338,$H57,COLUMNS($J$3:K56)),"")</f>
        <v>0</v>
      </c>
      <c r="L57" s="4">
        <f>IFERROR(INDEX($C$4:$E$1338,$H57,COLUMNS($J$3:L56)),"")</f>
        <v>2</v>
      </c>
      <c r="M57" s="9" t="str">
        <f>IFERROR(INDEX($A$4:$E$1338,$H57,COLUMNS($J$3:M56)),"")</f>
        <v>Bolt (Exhaust pipes to mufflers)</v>
      </c>
      <c r="N57" s="4" t="str">
        <f>IFERROR(INDEX($A$4:$C$1338,$H57,COLUMNS($H$3:J56)),"")</f>
        <v>49-16</v>
      </c>
    </row>
    <row r="58" spans="1:14" x14ac:dyDescent="0.25">
      <c r="A58" s="1" t="s">
        <v>132</v>
      </c>
      <c r="B58" s="1"/>
      <c r="C58" s="1"/>
      <c r="D58" s="1" t="s">
        <v>133</v>
      </c>
      <c r="E58" s="1">
        <v>2</v>
      </c>
      <c r="F58" s="1">
        <f>ROWS($A$4:A58)</f>
        <v>55</v>
      </c>
      <c r="G58" s="1">
        <f t="shared" si="0"/>
        <v>55</v>
      </c>
      <c r="H58" s="1">
        <f t="shared" si="1"/>
        <v>55</v>
      </c>
      <c r="I58" s="1"/>
      <c r="J58" s="4" t="str">
        <f>IFERROR(INDEX($A$4:$E$1338,$H58,COLUMNS($J$3:J57)),"")</f>
        <v>14-0219-Total</v>
      </c>
      <c r="K58" s="4">
        <f>IFERROR(INDEX($A$4:$E$1338,$H58,COLUMNS($J$3:K57)),"")</f>
        <v>0</v>
      </c>
      <c r="L58" s="4">
        <f>IFERROR(INDEX($C$4:$E$1338,$H58,COLUMNS($J$3:L57)),"")</f>
        <v>2</v>
      </c>
      <c r="M58" s="9" t="str">
        <f>IFERROR(INDEX($A$4:$E$1338,$H58,COLUMNS($J$3:M57)),"")</f>
        <v>BOLTS-5/16" X 1 1/2" UNF-MLT 7/8"-HAF 0.500" ()</v>
      </c>
      <c r="N58" s="4">
        <f>IFERROR(INDEX($A$4:$C$1338,$H58,COLUMNS($H$3:J57)),"")</f>
        <v>0</v>
      </c>
    </row>
    <row r="59" spans="1:14" x14ac:dyDescent="0.25">
      <c r="A59" s="1" t="s">
        <v>134</v>
      </c>
      <c r="B59" s="1"/>
      <c r="C59" s="1" t="s">
        <v>135</v>
      </c>
      <c r="D59" s="1" t="s">
        <v>136</v>
      </c>
      <c r="E59" s="1">
        <v>2</v>
      </c>
      <c r="F59" s="1">
        <f>ROWS($A$4:A59)</f>
        <v>56</v>
      </c>
      <c r="G59" s="1">
        <f t="shared" si="0"/>
        <v>56</v>
      </c>
      <c r="H59" s="1">
        <f t="shared" si="1"/>
        <v>56</v>
      </c>
      <c r="I59" s="1"/>
      <c r="J59" s="4" t="str">
        <f>IFERROR(INDEX($A$4:$E$1338,$H59,COLUMNS($J$3:J58)),"")</f>
        <v>14-0220</v>
      </c>
      <c r="K59" s="4">
        <f>IFERROR(INDEX($A$4:$E$1338,$H59,COLUMNS($J$3:K58)),"")</f>
        <v>0</v>
      </c>
      <c r="L59" s="4">
        <f>IFERROR(INDEX($C$4:$E$1338,$H59,COLUMNS($J$3:L58)),"")</f>
        <v>2</v>
      </c>
      <c r="M59" s="9" t="str">
        <f>IFERROR(INDEX($A$4:$E$1338,$H59,COLUMNS($J$3:M58)),"")</f>
        <v>Bolt (Motor to motor plates)</v>
      </c>
      <c r="N59" s="4" t="str">
        <f>IFERROR(INDEX($A$4:$C$1338,$H59,COLUMNS($H$3:J58)),"")</f>
        <v>47-24</v>
      </c>
    </row>
    <row r="60" spans="1:14" x14ac:dyDescent="0.25">
      <c r="A60" s="1" t="s">
        <v>137</v>
      </c>
      <c r="B60" s="1"/>
      <c r="C60" s="1"/>
      <c r="D60" s="1" t="s">
        <v>138</v>
      </c>
      <c r="E60" s="1">
        <v>2</v>
      </c>
      <c r="F60" s="1">
        <f>ROWS($A$4:A60)</f>
        <v>57</v>
      </c>
      <c r="G60" s="1">
        <f t="shared" si="0"/>
        <v>57</v>
      </c>
      <c r="H60" s="1">
        <f t="shared" si="1"/>
        <v>57</v>
      </c>
      <c r="I60" s="1"/>
      <c r="J60" s="4" t="str">
        <f>IFERROR(INDEX($A$4:$E$1338,$H60,COLUMNS($J$3:J59)),"")</f>
        <v>14-0220-Total</v>
      </c>
      <c r="K60" s="4">
        <f>IFERROR(INDEX($A$4:$E$1338,$H60,COLUMNS($J$3:K59)),"")</f>
        <v>0</v>
      </c>
      <c r="L60" s="4">
        <f>IFERROR(INDEX($C$4:$E$1338,$H60,COLUMNS($J$3:L59)),"")</f>
        <v>2</v>
      </c>
      <c r="M60" s="9" t="str">
        <f>IFERROR(INDEX($A$4:$E$1338,$H60,COLUMNS($J$3:M59)),"")</f>
        <v>BOLTS-5/16" X 1 3/4" UNF-MLT 7/8"-HAF 0.500" ()</v>
      </c>
      <c r="N60" s="4">
        <f>IFERROR(INDEX($A$4:$C$1338,$H60,COLUMNS($H$3:J59)),"")</f>
        <v>0</v>
      </c>
    </row>
    <row r="61" spans="1:14" x14ac:dyDescent="0.25">
      <c r="A61" s="1" t="s">
        <v>139</v>
      </c>
      <c r="B61" s="1"/>
      <c r="C61" s="1" t="s">
        <v>140</v>
      </c>
      <c r="D61" s="1" t="s">
        <v>141</v>
      </c>
      <c r="E61" s="1">
        <v>2</v>
      </c>
      <c r="F61" s="1">
        <f>ROWS($A$4:A61)</f>
        <v>58</v>
      </c>
      <c r="G61" s="1">
        <f t="shared" si="0"/>
        <v>58</v>
      </c>
      <c r="H61" s="1">
        <f t="shared" si="1"/>
        <v>58</v>
      </c>
      <c r="I61" s="1"/>
      <c r="J61" s="4" t="str">
        <f>IFERROR(INDEX($A$4:$E$1338,$H61,COLUMNS($J$3:J60)),"")</f>
        <v>14-0221</v>
      </c>
      <c r="K61" s="4">
        <f>IFERROR(INDEX($A$4:$E$1338,$H61,COLUMNS($J$3:K60)),"")</f>
        <v>0</v>
      </c>
      <c r="L61" s="4">
        <f>IFERROR(INDEX($C$4:$E$1338,$H61,COLUMNS($J$3:L60)),"")</f>
        <v>2</v>
      </c>
      <c r="M61" s="9" t="str">
        <f>IFERROR(INDEX($A$4:$E$1338,$H61,COLUMNS($J$3:M60)),"")</f>
        <v>Bolt (All models - Cover to body)</v>
      </c>
      <c r="N61" s="4" t="str">
        <f>IFERROR(INDEX($A$4:$C$1338,$H61,COLUMNS($H$3:J60)),"")</f>
        <v>69-5</v>
      </c>
    </row>
    <row r="62" spans="1:14" x14ac:dyDescent="0.25">
      <c r="A62" s="1" t="s">
        <v>139</v>
      </c>
      <c r="B62" s="1"/>
      <c r="C62" s="1" t="s">
        <v>142</v>
      </c>
      <c r="D62" s="1" t="s">
        <v>136</v>
      </c>
      <c r="E62" s="1">
        <v>2</v>
      </c>
      <c r="F62" s="1">
        <f>ROWS($A$4:A62)</f>
        <v>59</v>
      </c>
      <c r="G62" s="1">
        <f t="shared" si="0"/>
        <v>59</v>
      </c>
      <c r="H62" s="1">
        <f t="shared" si="1"/>
        <v>59</v>
      </c>
      <c r="I62" s="1"/>
      <c r="J62" s="4" t="str">
        <f>IFERROR(INDEX($A$4:$E$1338,$H62,COLUMNS($J$3:J61)),"")</f>
        <v>14-0221</v>
      </c>
      <c r="K62" s="4">
        <f>IFERROR(INDEX($A$4:$E$1338,$H62,COLUMNS($J$3:K61)),"")</f>
        <v>0</v>
      </c>
      <c r="L62" s="4">
        <f>IFERROR(INDEX($C$4:$E$1338,$H62,COLUMNS($J$3:L61)),"")</f>
        <v>2</v>
      </c>
      <c r="M62" s="9" t="str">
        <f>IFERROR(INDEX($A$4:$E$1338,$H62,COLUMNS($J$3:M61)),"")</f>
        <v>Bolt (Motor to motor plates)</v>
      </c>
      <c r="N62" s="4" t="str">
        <f>IFERROR(INDEX($A$4:$C$1338,$H62,COLUMNS($H$3:J61)),"")</f>
        <v>47-25</v>
      </c>
    </row>
    <row r="63" spans="1:14" x14ac:dyDescent="0.25">
      <c r="A63" s="1" t="s">
        <v>143</v>
      </c>
      <c r="B63" s="1"/>
      <c r="C63" s="1"/>
      <c r="D63" s="1" t="s">
        <v>144</v>
      </c>
      <c r="E63" s="1"/>
      <c r="F63" s="1">
        <f>ROWS($A$4:A63)</f>
        <v>60</v>
      </c>
      <c r="G63" s="1">
        <f t="shared" si="0"/>
        <v>60</v>
      </c>
      <c r="H63" s="1">
        <f t="shared" si="1"/>
        <v>60</v>
      </c>
      <c r="I63" s="1"/>
      <c r="J63" s="4" t="str">
        <f>IFERROR(INDEX($A$4:$E$1338,$H63,COLUMNS($J$3:J62)),"")</f>
        <v>14-0225-Total</v>
      </c>
      <c r="K63" s="4">
        <f>IFERROR(INDEX($A$4:$E$1338,$H63,COLUMNS($J$3:K62)),"")</f>
        <v>0</v>
      </c>
      <c r="L63" s="4">
        <f>IFERROR(INDEX($C$4:$E$1338,$H63,COLUMNS($J$3:L62)),"")</f>
        <v>0</v>
      </c>
      <c r="M63" s="9" t="str">
        <f>IFERROR(INDEX($A$4:$E$1338,$H63,COLUMNS($J$3:M62)),"")</f>
        <v>BOLTS-5/16" X 3" UNF-MLT 7/8"-HAF 0.500" ()</v>
      </c>
      <c r="N63" s="4">
        <f>IFERROR(INDEX($A$4:$C$1338,$H63,COLUMNS($H$3:J62)),"")</f>
        <v>0</v>
      </c>
    </row>
    <row r="64" spans="1:14" x14ac:dyDescent="0.25">
      <c r="A64" s="1" t="s">
        <v>145</v>
      </c>
      <c r="B64" s="1"/>
      <c r="C64" s="1"/>
      <c r="D64" s="1" t="s">
        <v>146</v>
      </c>
      <c r="E64" s="1"/>
      <c r="F64" s="1">
        <f>ROWS($A$4:A64)</f>
        <v>61</v>
      </c>
      <c r="G64" s="1">
        <f t="shared" si="0"/>
        <v>61</v>
      </c>
      <c r="H64" s="1">
        <f t="shared" si="1"/>
        <v>61</v>
      </c>
      <c r="I64" s="1"/>
      <c r="J64" s="4" t="str">
        <f>IFERROR(INDEX($A$4:$E$1338,$H64,COLUMNS($J$3:J63)),"")</f>
        <v>14-0228-Total</v>
      </c>
      <c r="K64" s="4">
        <f>IFERROR(INDEX($A$4:$E$1338,$H64,COLUMNS($J$3:K63)),"")</f>
        <v>0</v>
      </c>
      <c r="L64" s="4">
        <f>IFERROR(INDEX($C$4:$E$1338,$H64,COLUMNS($J$3:L63)),"")</f>
        <v>0</v>
      </c>
      <c r="M64" s="9" t="str">
        <f>IFERROR(INDEX($A$4:$E$1338,$H64,COLUMNS($J$3:M63)),"")</f>
        <v>BOLTS-5/16" X 4" UNF-MLT 7/8"-HAF 0.500" ()</v>
      </c>
      <c r="N64" s="4">
        <f>IFERROR(INDEX($A$4:$C$1338,$H64,COLUMNS($H$3:J63)),"")</f>
        <v>0</v>
      </c>
    </row>
    <row r="65" spans="1:14" x14ac:dyDescent="0.25">
      <c r="A65" s="1" t="s">
        <v>147</v>
      </c>
      <c r="B65" s="1"/>
      <c r="C65" s="1" t="s">
        <v>148</v>
      </c>
      <c r="D65" s="1" t="s">
        <v>149</v>
      </c>
      <c r="E65" s="1">
        <v>1</v>
      </c>
      <c r="F65" s="1">
        <f>ROWS($A$4:A65)</f>
        <v>62</v>
      </c>
      <c r="G65" s="1">
        <f t="shared" si="0"/>
        <v>62</v>
      </c>
      <c r="H65" s="1">
        <f t="shared" si="1"/>
        <v>62</v>
      </c>
      <c r="I65" s="1"/>
      <c r="J65" s="4" t="str">
        <f>IFERROR(INDEX($A$4:$E$1338,$H65,COLUMNS($J$3:J64)),"")</f>
        <v>14-0230</v>
      </c>
      <c r="K65" s="4">
        <f>IFERROR(INDEX($A$4:$E$1338,$H65,COLUMNS($J$3:K64)),"")</f>
        <v>0</v>
      </c>
      <c r="L65" s="4">
        <f>IFERROR(INDEX($C$4:$E$1338,$H65,COLUMNS($J$3:L64)),"")</f>
        <v>1</v>
      </c>
      <c r="M65" s="9" t="str">
        <f>IFERROR(INDEX($A$4:$E$1338,$H65,COLUMNS($J$3:M64)),"")</f>
        <v>Bolt, long - crankcase halves ()</v>
      </c>
      <c r="N65" s="4" t="str">
        <f>IFERROR(INDEX($A$4:$C$1338,$H65,COLUMNS($H$3:J64)),"")</f>
        <v>11-28</v>
      </c>
    </row>
    <row r="66" spans="1:14" x14ac:dyDescent="0.25">
      <c r="A66" s="2" t="s">
        <v>150</v>
      </c>
      <c r="B66" s="2" t="s">
        <v>45</v>
      </c>
      <c r="C66" s="1" t="s">
        <v>151</v>
      </c>
      <c r="D66" s="1" t="s">
        <v>152</v>
      </c>
      <c r="E66" s="1">
        <v>2</v>
      </c>
      <c r="F66" s="1">
        <f>ROWS($A$4:A66)</f>
        <v>63</v>
      </c>
      <c r="G66" s="1">
        <f t="shared" si="0"/>
        <v>63</v>
      </c>
      <c r="H66" s="1">
        <f t="shared" si="1"/>
        <v>63</v>
      </c>
      <c r="I66" s="1"/>
      <c r="J66" s="4" t="str">
        <f>IFERROR(INDEX($A$4:$E$1338,$H66,COLUMNS($J$3:J65)),"")</f>
        <v>14-0232</v>
      </c>
      <c r="K66" s="4" t="str">
        <f>IFERROR(INDEX($A$4:$E$1338,$H66,COLUMNS($J$3:K65)),"")</f>
        <v>-</v>
      </c>
      <c r="L66" s="4">
        <f>IFERROR(INDEX($C$4:$E$1338,$H66,COLUMNS($J$3:L65)),"")</f>
        <v>2</v>
      </c>
      <c r="M66" s="9" t="str">
        <f>IFERROR(INDEX($A$4:$E$1338,$H66,COLUMNS($J$3:M65)),"")</f>
        <v>Bolt, caliper to mounting ()</v>
      </c>
      <c r="N66" s="4" t="str">
        <f>IFERROR(INDEX($A$4:$C$1338,$H66,COLUMNS($H$3:J65)),"")</f>
        <v>63-12</v>
      </c>
    </row>
    <row r="67" spans="1:14" x14ac:dyDescent="0.25">
      <c r="A67" s="1" t="s">
        <v>153</v>
      </c>
      <c r="B67" s="1"/>
      <c r="C67" s="1" t="s">
        <v>154</v>
      </c>
      <c r="D67" s="1" t="s">
        <v>155</v>
      </c>
      <c r="E67" s="1">
        <v>1</v>
      </c>
      <c r="F67" s="1">
        <f>ROWS($A$4:A67)</f>
        <v>64</v>
      </c>
      <c r="G67" s="1">
        <f t="shared" si="0"/>
        <v>64</v>
      </c>
      <c r="H67" s="1">
        <f t="shared" si="1"/>
        <v>64</v>
      </c>
      <c r="I67" s="1"/>
      <c r="J67" s="4" t="str">
        <f>IFERROR(INDEX($A$4:$E$1338,$H67,COLUMNS($J$3:J66)),"")</f>
        <v>14-0234</v>
      </c>
      <c r="K67" s="4">
        <f>IFERROR(INDEX($A$4:$E$1338,$H67,COLUMNS($J$3:K66)),"")</f>
        <v>0</v>
      </c>
      <c r="L67" s="4">
        <f>IFERROR(INDEX($C$4:$E$1338,$H67,COLUMNS($J$3:L66)),"")</f>
        <v>1</v>
      </c>
      <c r="M67" s="9" t="str">
        <f>IFERROR(INDEX($A$4:$E$1338,$H67,COLUMNS($J$3:M66)),"")</f>
        <v xml:space="preserve">   Pinch bolt ()</v>
      </c>
      <c r="N67" s="4" t="str">
        <f>IFERROR(INDEX($A$4:$C$1338,$H67,COLUMNS($H$3:J66)),"")</f>
        <v>51-3</v>
      </c>
    </row>
    <row r="68" spans="1:14" x14ac:dyDescent="0.25">
      <c r="A68" s="1" t="s">
        <v>153</v>
      </c>
      <c r="B68" s="1"/>
      <c r="C68" s="1" t="s">
        <v>156</v>
      </c>
      <c r="D68" s="1" t="s">
        <v>157</v>
      </c>
      <c r="E68" s="1">
        <v>2</v>
      </c>
      <c r="F68" s="1">
        <f>ROWS($A$4:A68)</f>
        <v>65</v>
      </c>
      <c r="G68" s="1">
        <f t="shared" si="0"/>
        <v>65</v>
      </c>
      <c r="H68" s="1">
        <f t="shared" si="1"/>
        <v>65</v>
      </c>
      <c r="I68" s="1"/>
      <c r="J68" s="4" t="str">
        <f>IFERROR(INDEX($A$4:$E$1338,$H68,COLUMNS($J$3:J67)),"")</f>
        <v>14-0234</v>
      </c>
      <c r="K68" s="4">
        <f>IFERROR(INDEX($A$4:$E$1338,$H68,COLUMNS($J$3:K67)),"")</f>
        <v>0</v>
      </c>
      <c r="L68" s="4">
        <f>IFERROR(INDEX($C$4:$E$1338,$H68,COLUMNS($J$3:L67)),"")</f>
        <v>2</v>
      </c>
      <c r="M68" s="9" t="str">
        <f>IFERROR(INDEX($A$4:$E$1338,$H68,COLUMNS($J$3:M67)),"")</f>
        <v>Bolt, damper, lower ()</v>
      </c>
      <c r="N68" s="4" t="str">
        <f>IFERROR(INDEX($A$4:$C$1338,$H68,COLUMNS($H$3:J67)),"")</f>
        <v>45-26</v>
      </c>
    </row>
    <row r="69" spans="1:14" x14ac:dyDescent="0.25">
      <c r="A69" s="1" t="s">
        <v>158</v>
      </c>
      <c r="B69" s="1"/>
      <c r="C69" s="1"/>
      <c r="D69" s="1" t="s">
        <v>159</v>
      </c>
      <c r="E69" s="1">
        <v>3</v>
      </c>
      <c r="F69" s="1">
        <f>ROWS($A$4:A69)</f>
        <v>66</v>
      </c>
      <c r="G69" s="1">
        <f t="shared" ref="G69:G132" si="2">IF(AND(ISNUMBER(SEARCH($F$2,D69)),ISNUMBER(SEARCH($G$2,D69))),F69,"")</f>
        <v>66</v>
      </c>
      <c r="H69" s="1">
        <f t="shared" ref="H69:H132" si="3">IFERROR(SMALL($G$4:$G$1338,F69),"")</f>
        <v>66</v>
      </c>
      <c r="I69" s="1"/>
      <c r="J69" s="4" t="str">
        <f>IFERROR(INDEX($A$4:$E$1338,$H69,COLUMNS($J$3:J68)),"")</f>
        <v>14-0234-Total</v>
      </c>
      <c r="K69" s="4">
        <f>IFERROR(INDEX($A$4:$E$1338,$H69,COLUMNS($J$3:K68)),"")</f>
        <v>0</v>
      </c>
      <c r="L69" s="4">
        <f>IFERROR(INDEX($C$4:$E$1338,$H69,COLUMNS($J$3:L68)),"")</f>
        <v>3</v>
      </c>
      <c r="M69" s="9" t="str">
        <f>IFERROR(INDEX($A$4:$E$1338,$H69,COLUMNS($J$3:M68)),"")</f>
        <v>BOLTS-3/8" X 1 3/4" UNF-MLT 1"-HAF 0.563" ()</v>
      </c>
      <c r="N69" s="4">
        <f>IFERROR(INDEX($A$4:$C$1338,$H69,COLUMNS($H$3:J68)),"")</f>
        <v>0</v>
      </c>
    </row>
    <row r="70" spans="1:14" x14ac:dyDescent="0.25">
      <c r="A70" s="1" t="s">
        <v>160</v>
      </c>
      <c r="B70" s="1"/>
      <c r="C70" s="1" t="s">
        <v>161</v>
      </c>
      <c r="D70" s="1" t="s">
        <v>162</v>
      </c>
      <c r="E70" s="1">
        <v>2</v>
      </c>
      <c r="F70" s="1">
        <f>ROWS($A$4:A70)</f>
        <v>67</v>
      </c>
      <c r="G70" s="1">
        <f t="shared" si="2"/>
        <v>67</v>
      </c>
      <c r="H70" s="1">
        <f t="shared" si="3"/>
        <v>67</v>
      </c>
      <c r="I70" s="1"/>
      <c r="J70" s="4" t="str">
        <f>IFERROR(INDEX($A$4:$E$1338,$H70,COLUMNS($J$3:J69)),"")</f>
        <v>14-0235</v>
      </c>
      <c r="K70" s="4">
        <f>IFERROR(INDEX($A$4:$E$1338,$H70,COLUMNS($J$3:K69)),"")</f>
        <v>0</v>
      </c>
      <c r="L70" s="4">
        <f>IFERROR(INDEX($C$4:$E$1338,$H70,COLUMNS($J$3:L69)),"")</f>
        <v>2</v>
      </c>
      <c r="M70" s="9" t="str">
        <f>IFERROR(INDEX($A$4:$E$1338,$H70,COLUMNS($J$3:M69)),"")</f>
        <v>Bolt, damper - top ()</v>
      </c>
      <c r="N70" s="4" t="str">
        <f>IFERROR(INDEX($A$4:$C$1338,$H70,COLUMNS($H$3:J69)),"")</f>
        <v>45-23</v>
      </c>
    </row>
    <row r="71" spans="1:14" x14ac:dyDescent="0.25">
      <c r="A71" s="1" t="s">
        <v>163</v>
      </c>
      <c r="B71" s="1"/>
      <c r="C71" s="1"/>
      <c r="D71" s="1" t="s">
        <v>164</v>
      </c>
      <c r="E71" s="1"/>
      <c r="F71" s="1">
        <f>ROWS($A$4:A71)</f>
        <v>68</v>
      </c>
      <c r="G71" s="1">
        <f t="shared" si="2"/>
        <v>68</v>
      </c>
      <c r="H71" s="1">
        <f t="shared" si="3"/>
        <v>68</v>
      </c>
      <c r="I71" s="1"/>
      <c r="J71" s="4" t="str">
        <f>IFERROR(INDEX($A$4:$E$1338,$H71,COLUMNS($J$3:J70)),"")</f>
        <v>14-0236-Total</v>
      </c>
      <c r="K71" s="4">
        <f>IFERROR(INDEX($A$4:$E$1338,$H71,COLUMNS($J$3:K70)),"")</f>
        <v>0</v>
      </c>
      <c r="L71" s="4">
        <f>IFERROR(INDEX($C$4:$E$1338,$H71,COLUMNS($J$3:L70)),"")</f>
        <v>0</v>
      </c>
      <c r="M71" s="9" t="str">
        <f>IFERROR(INDEX($A$4:$E$1338,$H71,COLUMNS($J$3:M70)),"")</f>
        <v>BOLTS-3/8" X 2 1/4" UNF-MLT 1"-HAF 0.563" ()</v>
      </c>
      <c r="N71" s="4">
        <f>IFERROR(INDEX($A$4:$C$1338,$H71,COLUMNS($H$3:J70)),"")</f>
        <v>0</v>
      </c>
    </row>
    <row r="72" spans="1:14" x14ac:dyDescent="0.25">
      <c r="A72" s="1" t="s">
        <v>165</v>
      </c>
      <c r="B72" s="1"/>
      <c r="C72" s="1" t="s">
        <v>166</v>
      </c>
      <c r="D72" s="1" t="s">
        <v>167</v>
      </c>
      <c r="E72" s="1">
        <v>1</v>
      </c>
      <c r="F72" s="1">
        <f>ROWS($A$4:A72)</f>
        <v>69</v>
      </c>
      <c r="G72" s="1">
        <f t="shared" si="2"/>
        <v>69</v>
      </c>
      <c r="H72" s="1">
        <f t="shared" si="3"/>
        <v>69</v>
      </c>
      <c r="I72" s="1"/>
      <c r="J72" s="4" t="str">
        <f>IFERROR(INDEX($A$4:$E$1338,$H72,COLUMNS($J$3:J71)),"")</f>
        <v>14-0237</v>
      </c>
      <c r="K72" s="4">
        <f>IFERROR(INDEX($A$4:$E$1338,$H72,COLUMNS($J$3:K71)),"")</f>
        <v>0</v>
      </c>
      <c r="L72" s="4">
        <f>IFERROR(INDEX($C$4:$E$1338,$H72,COLUMNS($J$3:L71)),"")</f>
        <v>1</v>
      </c>
      <c r="M72" s="9" t="str">
        <f>IFERROR(INDEX($A$4:$E$1338,$H72,COLUMNS($J$3:M71)),"")</f>
        <v xml:space="preserve">   Pinch bolt, RIGHT ()</v>
      </c>
      <c r="N72" s="4" t="str">
        <f>IFERROR(INDEX($A$4:$C$1338,$H72,COLUMNS($H$3:J71)),"")</f>
        <v>51-15</v>
      </c>
    </row>
    <row r="73" spans="1:14" x14ac:dyDescent="0.25">
      <c r="A73" s="1" t="s">
        <v>168</v>
      </c>
      <c r="B73" s="1"/>
      <c r="C73" s="1"/>
      <c r="D73" s="1" t="s">
        <v>169</v>
      </c>
      <c r="E73" s="1"/>
      <c r="F73" s="1">
        <f>ROWS($A$4:A73)</f>
        <v>70</v>
      </c>
      <c r="G73" s="1">
        <f t="shared" si="2"/>
        <v>70</v>
      </c>
      <c r="H73" s="1">
        <f t="shared" si="3"/>
        <v>70</v>
      </c>
      <c r="I73" s="1"/>
      <c r="J73" s="4" t="str">
        <f>IFERROR(INDEX($A$4:$E$1338,$H73,COLUMNS($J$3:J72)),"")</f>
        <v>14-0239-Total</v>
      </c>
      <c r="K73" s="4">
        <f>IFERROR(INDEX($A$4:$E$1338,$H73,COLUMNS($J$3:K72)),"")</f>
        <v>0</v>
      </c>
      <c r="L73" s="4">
        <f>IFERROR(INDEX($C$4:$E$1338,$H73,COLUMNS($J$3:L72)),"")</f>
        <v>0</v>
      </c>
      <c r="M73" s="9" t="str">
        <f>IFERROR(INDEX($A$4:$E$1338,$H73,COLUMNS($J$3:M72)),"")</f>
        <v>BOLTS-3/8" X 3" UNF-MLT 1"-HAF 0.563" ()</v>
      </c>
      <c r="N73" s="4">
        <f>IFERROR(INDEX($A$4:$C$1338,$H73,COLUMNS($H$3:J72)),"")</f>
        <v>0</v>
      </c>
    </row>
    <row r="74" spans="1:14" x14ac:dyDescent="0.25">
      <c r="A74" s="1" t="s">
        <v>170</v>
      </c>
      <c r="B74" s="1"/>
      <c r="C74" s="1"/>
      <c r="D74" s="1" t="s">
        <v>171</v>
      </c>
      <c r="E74" s="1"/>
      <c r="F74" s="1">
        <f>ROWS($A$4:A74)</f>
        <v>71</v>
      </c>
      <c r="G74" s="1">
        <f t="shared" si="2"/>
        <v>71</v>
      </c>
      <c r="H74" s="1">
        <f t="shared" si="3"/>
        <v>71</v>
      </c>
      <c r="I74" s="1"/>
      <c r="J74" s="4" t="str">
        <f>IFERROR(INDEX($A$4:$E$1338,$H74,COLUMNS($J$3:J73)),"")</f>
        <v>14-0240-Total</v>
      </c>
      <c r="K74" s="4">
        <f>IFERROR(INDEX($A$4:$E$1338,$H74,COLUMNS($J$3:K73)),"")</f>
        <v>0</v>
      </c>
      <c r="L74" s="4">
        <f>IFERROR(INDEX($C$4:$E$1338,$H74,COLUMNS($J$3:L73)),"")</f>
        <v>0</v>
      </c>
      <c r="M74" s="9" t="str">
        <f>IFERROR(INDEX($A$4:$E$1338,$H74,COLUMNS($J$3:M73)),"")</f>
        <v>BOLTS-3/8" X 3 1/4" UNF-MLT 1"-HAF 0.563" ()</v>
      </c>
      <c r="N74" s="4">
        <f>IFERROR(INDEX($A$4:$C$1338,$H74,COLUMNS($H$3:J73)),"")</f>
        <v>0</v>
      </c>
    </row>
    <row r="75" spans="1:14" x14ac:dyDescent="0.25">
      <c r="A75" s="1" t="s">
        <v>172</v>
      </c>
      <c r="B75" s="1"/>
      <c r="C75" s="1" t="s">
        <v>173</v>
      </c>
      <c r="D75" s="1" t="s">
        <v>174</v>
      </c>
      <c r="E75" s="1">
        <v>4</v>
      </c>
      <c r="F75" s="1">
        <f>ROWS($A$4:A75)</f>
        <v>72</v>
      </c>
      <c r="G75" s="1">
        <f t="shared" si="2"/>
        <v>72</v>
      </c>
      <c r="H75" s="1">
        <f t="shared" si="3"/>
        <v>72</v>
      </c>
      <c r="I75" s="1"/>
      <c r="J75" s="4" t="str">
        <f>IFERROR(INDEX($A$4:$E$1338,$H75,COLUMNS($J$3:J74)),"")</f>
        <v>14-0241</v>
      </c>
      <c r="K75" s="4">
        <f>IFERROR(INDEX($A$4:$E$1338,$H75,COLUMNS($J$3:K74)),"")</f>
        <v>0</v>
      </c>
      <c r="L75" s="4">
        <f>IFERROR(INDEX($C$4:$E$1338,$H75,COLUMNS($J$3:L74)),"")</f>
        <v>4</v>
      </c>
      <c r="M75" s="9" t="str">
        <f>IFERROR(INDEX($A$4:$E$1338,$H75,COLUMNS($J$3:M74)),"")</f>
        <v>Bolt - cylinder head ()</v>
      </c>
      <c r="N75" s="4" t="str">
        <f>IFERROR(INDEX($A$4:$C$1338,$H75,COLUMNS($H$3:J74)),"")</f>
        <v>19-29</v>
      </c>
    </row>
    <row r="76" spans="1:14" x14ac:dyDescent="0.25">
      <c r="A76" s="1" t="s">
        <v>172</v>
      </c>
      <c r="B76" s="1"/>
      <c r="C76" s="1" t="s">
        <v>175</v>
      </c>
      <c r="D76" s="1" t="s">
        <v>174</v>
      </c>
      <c r="E76" s="1">
        <v>4</v>
      </c>
      <c r="F76" s="1">
        <f>ROWS($A$4:A76)</f>
        <v>73</v>
      </c>
      <c r="G76" s="1">
        <f t="shared" si="2"/>
        <v>73</v>
      </c>
      <c r="H76" s="1">
        <f t="shared" si="3"/>
        <v>73</v>
      </c>
      <c r="I76" s="1"/>
      <c r="J76" s="4" t="str">
        <f>IFERROR(INDEX($A$4:$E$1338,$H76,COLUMNS($J$3:J75)),"")</f>
        <v>14-0241</v>
      </c>
      <c r="K76" s="4">
        <f>IFERROR(INDEX($A$4:$E$1338,$H76,COLUMNS($J$3:K75)),"")</f>
        <v>0</v>
      </c>
      <c r="L76" s="4">
        <f>IFERROR(INDEX($C$4:$E$1338,$H76,COLUMNS($J$3:L75)),"")</f>
        <v>4</v>
      </c>
      <c r="M76" s="9" t="str">
        <f>IFERROR(INDEX($A$4:$E$1338,$H76,COLUMNS($J$3:M75)),"")</f>
        <v>Bolt - cylinder head ()</v>
      </c>
      <c r="N76" s="4" t="str">
        <f>IFERROR(INDEX($A$4:$C$1338,$H76,COLUMNS($H$3:J75)),"")</f>
        <v>23-29</v>
      </c>
    </row>
    <row r="77" spans="1:14" x14ac:dyDescent="0.25">
      <c r="A77" s="1" t="s">
        <v>172</v>
      </c>
      <c r="B77" s="1"/>
      <c r="C77" s="1"/>
      <c r="D77" s="1" t="s">
        <v>176</v>
      </c>
      <c r="E77" s="1"/>
      <c r="F77" s="1">
        <f>ROWS($A$4:A77)</f>
        <v>74</v>
      </c>
      <c r="G77" s="1">
        <f t="shared" si="2"/>
        <v>74</v>
      </c>
      <c r="H77" s="1">
        <f t="shared" si="3"/>
        <v>74</v>
      </c>
      <c r="I77" s="1"/>
      <c r="J77" s="4" t="str">
        <f>IFERROR(INDEX($A$4:$E$1338,$H77,COLUMNS($J$3:J76)),"")</f>
        <v>14-0241</v>
      </c>
      <c r="K77" s="4">
        <f>IFERROR(INDEX($A$4:$E$1338,$H77,COLUMNS($J$3:K76)),"")</f>
        <v>0</v>
      </c>
      <c r="L77" s="4">
        <f>IFERROR(INDEX($C$4:$E$1338,$H77,COLUMNS($J$3:L76)),"")</f>
        <v>0</v>
      </c>
      <c r="M77" s="9" t="str">
        <f>IFERROR(INDEX($A$4:$E$1338,$H77,COLUMNS($J$3:M76)),"")</f>
        <v>are the below bolts (14-0242) same as 14-0241 ()</v>
      </c>
      <c r="N77" s="4">
        <f>IFERROR(INDEX($A$4:$C$1338,$H77,COLUMNS($H$3:J76)),"")</f>
        <v>0</v>
      </c>
    </row>
    <row r="78" spans="1:14" x14ac:dyDescent="0.25">
      <c r="A78" s="1" t="s">
        <v>177</v>
      </c>
      <c r="B78" s="1"/>
      <c r="C78" s="1"/>
      <c r="D78" s="1" t="s">
        <v>178</v>
      </c>
      <c r="E78" s="1">
        <v>8</v>
      </c>
      <c r="F78" s="1">
        <f>ROWS($A$4:A78)</f>
        <v>75</v>
      </c>
      <c r="G78" s="1">
        <f t="shared" si="2"/>
        <v>75</v>
      </c>
      <c r="H78" s="1">
        <f t="shared" si="3"/>
        <v>75</v>
      </c>
      <c r="I78" s="1"/>
      <c r="J78" s="4" t="str">
        <f>IFERROR(INDEX($A$4:$E$1338,$H78,COLUMNS($J$3:J77)),"")</f>
        <v>14-0241-Total</v>
      </c>
      <c r="K78" s="4">
        <f>IFERROR(INDEX($A$4:$E$1338,$H78,COLUMNS($J$3:K77)),"")</f>
        <v>0</v>
      </c>
      <c r="L78" s="4">
        <f>IFERROR(INDEX($C$4:$E$1338,$H78,COLUMNS($J$3:L77)),"")</f>
        <v>8</v>
      </c>
      <c r="M78" s="9" t="str">
        <f>IFERROR(INDEX($A$4:$E$1338,$H78,COLUMNS($J$3:M77)),"")</f>
        <v>BOLTS-3/8" X 4" UNF-MLT 1"-HAF 0.563" ()</v>
      </c>
      <c r="N78" s="4">
        <f>IFERROR(INDEX($A$4:$C$1338,$H78,COLUMNS($H$3:J77)),"")</f>
        <v>0</v>
      </c>
    </row>
    <row r="79" spans="1:14" x14ac:dyDescent="0.25">
      <c r="A79" s="1" t="s">
        <v>179</v>
      </c>
      <c r="B79" s="1"/>
      <c r="C79" s="1"/>
      <c r="D79" s="1" t="s">
        <v>178</v>
      </c>
      <c r="E79" s="1"/>
      <c r="F79" s="1">
        <f>ROWS($A$4:A79)</f>
        <v>76</v>
      </c>
      <c r="G79" s="1">
        <f t="shared" si="2"/>
        <v>76</v>
      </c>
      <c r="H79" s="1">
        <f t="shared" si="3"/>
        <v>76</v>
      </c>
      <c r="I79" s="1"/>
      <c r="J79" s="4" t="str">
        <f>IFERROR(INDEX($A$4:$E$1338,$H79,COLUMNS($J$3:J78)),"")</f>
        <v>14-0242-Total</v>
      </c>
      <c r="K79" s="4">
        <f>IFERROR(INDEX($A$4:$E$1338,$H79,COLUMNS($J$3:K78)),"")</f>
        <v>0</v>
      </c>
      <c r="L79" s="4">
        <f>IFERROR(INDEX($C$4:$E$1338,$H79,COLUMNS($J$3:L78)),"")</f>
        <v>0</v>
      </c>
      <c r="M79" s="9" t="str">
        <f>IFERROR(INDEX($A$4:$E$1338,$H79,COLUMNS($J$3:M78)),"")</f>
        <v>BOLTS-3/8" X 4" UNF-MLT 1"-HAF 0.563" ()</v>
      </c>
      <c r="N79" s="4">
        <f>IFERROR(INDEX($A$4:$C$1338,$H79,COLUMNS($H$3:J78)),"")</f>
        <v>0</v>
      </c>
    </row>
    <row r="80" spans="1:14" x14ac:dyDescent="0.25">
      <c r="A80" s="1" t="s">
        <v>180</v>
      </c>
      <c r="B80" s="1"/>
      <c r="C80" s="1"/>
      <c r="D80" s="1" t="s">
        <v>181</v>
      </c>
      <c r="E80" s="1"/>
      <c r="F80" s="1">
        <f>ROWS($A$4:A80)</f>
        <v>77</v>
      </c>
      <c r="G80" s="1">
        <f t="shared" si="2"/>
        <v>77</v>
      </c>
      <c r="H80" s="1">
        <f t="shared" si="3"/>
        <v>77</v>
      </c>
      <c r="I80" s="1"/>
      <c r="J80" s="4" t="str">
        <f>IFERROR(INDEX($A$4:$E$1338,$H80,COLUMNS($J$3:J79)),"")</f>
        <v>14-0251-Total</v>
      </c>
      <c r="K80" s="4">
        <f>IFERROR(INDEX($A$4:$E$1338,$H80,COLUMNS($J$3:K79)),"")</f>
        <v>0</v>
      </c>
      <c r="L80" s="4">
        <f>IFERROR(INDEX($C$4:$E$1338,$H80,COLUMNS($J$3:L79)),"")</f>
        <v>0</v>
      </c>
      <c r="M80" s="9" t="str">
        <f>IFERROR(INDEX($A$4:$E$1338,$H80,COLUMNS($J$3:M79)),"")</f>
        <v>BOLTS-7/16" X 2 3/4" UNF-MLT 1 1/4"-HAF 0.625" ()</v>
      </c>
      <c r="N80" s="4">
        <f>IFERROR(INDEX($A$4:$C$1338,$H80,COLUMNS($H$3:J79)),"")</f>
        <v>0</v>
      </c>
    </row>
    <row r="81" spans="1:14" x14ac:dyDescent="0.25">
      <c r="A81" s="1" t="s">
        <v>182</v>
      </c>
      <c r="B81" s="1"/>
      <c r="C81" s="1" t="s">
        <v>183</v>
      </c>
      <c r="D81" s="1" t="s">
        <v>184</v>
      </c>
      <c r="E81" s="1">
        <v>1</v>
      </c>
      <c r="F81" s="1">
        <f>ROWS($A$4:A81)</f>
        <v>78</v>
      </c>
      <c r="G81" s="1">
        <f t="shared" si="2"/>
        <v>78</v>
      </c>
      <c r="H81" s="1">
        <f t="shared" si="3"/>
        <v>78</v>
      </c>
      <c r="I81" s="1"/>
      <c r="J81" s="4" t="str">
        <f>IFERROR(INDEX($A$4:$E$1338,$H81,COLUMNS($J$3:J80)),"")</f>
        <v>14-0254</v>
      </c>
      <c r="K81" s="4">
        <f>IFERROR(INDEX($A$4:$E$1338,$H81,COLUMNS($J$3:K80)),"")</f>
        <v>0</v>
      </c>
      <c r="L81" s="4">
        <f>IFERROR(INDEX($C$4:$E$1338,$H81,COLUMNS($J$3:L80)),"")</f>
        <v>1</v>
      </c>
      <c r="M81" s="9" t="str">
        <f>IFERROR(INDEX($A$4:$E$1338,$H81,COLUMNS($J$3:M80)),"")</f>
        <v>Bolt (Motor fixing front)</v>
      </c>
      <c r="N81" s="4" t="str">
        <f>IFERROR(INDEX($A$4:$C$1338,$H81,COLUMNS($H$3:J80)),"")</f>
        <v>47-36</v>
      </c>
    </row>
    <row r="82" spans="1:14" x14ac:dyDescent="0.25">
      <c r="A82" s="1" t="s">
        <v>185</v>
      </c>
      <c r="B82" s="1"/>
      <c r="C82" s="1" t="s">
        <v>186</v>
      </c>
      <c r="D82" s="1" t="s">
        <v>187</v>
      </c>
      <c r="E82" s="1">
        <v>1</v>
      </c>
      <c r="F82" s="1">
        <f>ROWS($A$4:A82)</f>
        <v>79</v>
      </c>
      <c r="G82" s="1">
        <f t="shared" si="2"/>
        <v>79</v>
      </c>
      <c r="H82" s="1">
        <f t="shared" si="3"/>
        <v>79</v>
      </c>
      <c r="I82" s="1"/>
      <c r="J82" s="4" t="str">
        <f>IFERROR(INDEX($A$4:$E$1338,$H82,COLUMNS($J$3:J81)),"")</f>
        <v>14-0259</v>
      </c>
      <c r="K82" s="4">
        <f>IFERROR(INDEX($A$4:$E$1338,$H82,COLUMNS($J$3:K81)),"")</f>
        <v>0</v>
      </c>
      <c r="L82" s="4">
        <f>IFERROR(INDEX($C$4:$E$1338,$H82,COLUMNS($J$3:L81)),"")</f>
        <v>1</v>
      </c>
      <c r="M82" s="9" t="str">
        <f>IFERROR(INDEX($A$4:$E$1338,$H82,COLUMNS($J$3:M81)),"")</f>
        <v>Footrest bolt, left ()</v>
      </c>
      <c r="N82" s="4" t="str">
        <f>IFERROR(INDEX($A$4:$C$1338,$H82,COLUMNS($H$3:J81)),"")</f>
        <v>47-3</v>
      </c>
    </row>
    <row r="83" spans="1:14" x14ac:dyDescent="0.25">
      <c r="A83" s="1" t="s">
        <v>188</v>
      </c>
      <c r="B83" s="1"/>
      <c r="C83" s="1" t="s">
        <v>189</v>
      </c>
      <c r="D83" s="1" t="s">
        <v>190</v>
      </c>
      <c r="E83" s="1">
        <v>1</v>
      </c>
      <c r="F83" s="1">
        <f>ROWS($A$4:A83)</f>
        <v>80</v>
      </c>
      <c r="G83" s="1">
        <f t="shared" si="2"/>
        <v>80</v>
      </c>
      <c r="H83" s="1">
        <f t="shared" si="3"/>
        <v>80</v>
      </c>
      <c r="I83" s="1"/>
      <c r="J83" s="4" t="str">
        <f>IFERROR(INDEX($A$4:$E$1338,$H83,COLUMNS($J$3:J82)),"")</f>
        <v>14-0261</v>
      </c>
      <c r="K83" s="4">
        <f>IFERROR(INDEX($A$4:$E$1338,$H83,COLUMNS($J$3:K82)),"")</f>
        <v>0</v>
      </c>
      <c r="L83" s="4">
        <f>IFERROR(INDEX($C$4:$E$1338,$H83,COLUMNS($J$3:L82)),"")</f>
        <v>1</v>
      </c>
      <c r="M83" s="9" t="str">
        <f>IFERROR(INDEX($A$4:$E$1338,$H83,COLUMNS($J$3:M82)),"")</f>
        <v>Footrest bolt, right ()</v>
      </c>
      <c r="N83" s="4" t="str">
        <f>IFERROR(INDEX($A$4:$C$1338,$H83,COLUMNS($H$3:J82)),"")</f>
        <v>47-2</v>
      </c>
    </row>
    <row r="84" spans="1:14" x14ac:dyDescent="0.25">
      <c r="A84" s="1" t="s">
        <v>0</v>
      </c>
      <c r="B84" s="2" t="s">
        <v>45</v>
      </c>
      <c r="C84" s="1" t="s">
        <v>191</v>
      </c>
      <c r="D84" s="1" t="s">
        <v>192</v>
      </c>
      <c r="E84" s="1">
        <v>1</v>
      </c>
      <c r="F84" s="1">
        <f>ROWS($A$4:A84)</f>
        <v>81</v>
      </c>
      <c r="G84" s="1">
        <f t="shared" si="2"/>
        <v>81</v>
      </c>
      <c r="H84" s="1">
        <f t="shared" si="3"/>
        <v>81</v>
      </c>
      <c r="I84" s="1"/>
      <c r="J84" s="4" t="str">
        <f>IFERROR(INDEX($A$4:$E$1338,$H84,COLUMNS($J$3:J83)),"")</f>
        <v>14-0301</v>
      </c>
      <c r="K84" s="4" t="str">
        <f>IFERROR(INDEX($A$4:$E$1338,$H84,COLUMNS($J$3:K83)),"")</f>
        <v>-</v>
      </c>
      <c r="L84" s="4">
        <f>IFERROR(INDEX($C$4:$E$1338,$H84,COLUMNS($J$3:L83)),"")</f>
        <v>1</v>
      </c>
      <c r="M84" s="9" t="str">
        <f>IFERROR(INDEX($A$4:$E$1338,$H84,COLUMNS($J$3:M83)),"")</f>
        <v>Nut (Tail lamp support to fender)</v>
      </c>
      <c r="N84" s="4" t="str">
        <f>IFERROR(INDEX($A$4:$C$1338,$H84,COLUMNS($H$3:J83)),"")</f>
        <v>73-4</v>
      </c>
    </row>
    <row r="85" spans="1:14" x14ac:dyDescent="0.25">
      <c r="A85" s="1" t="s">
        <v>0</v>
      </c>
      <c r="B85" s="1"/>
      <c r="C85" s="1" t="s">
        <v>193</v>
      </c>
      <c r="D85" s="1" t="s">
        <v>194</v>
      </c>
      <c r="E85" s="1">
        <v>4</v>
      </c>
      <c r="F85" s="1">
        <f>ROWS($A$4:A85)</f>
        <v>82</v>
      </c>
      <c r="G85" s="1">
        <f t="shared" si="2"/>
        <v>82</v>
      </c>
      <c r="H85" s="1">
        <f t="shared" si="3"/>
        <v>82</v>
      </c>
      <c r="I85" s="1"/>
      <c r="J85" s="4" t="str">
        <f>IFERROR(INDEX($A$4:$E$1338,$H85,COLUMNS($J$3:J84)),"")</f>
        <v>14-0301</v>
      </c>
      <c r="K85" s="4">
        <f>IFERROR(INDEX($A$4:$E$1338,$H85,COLUMNS($J$3:K84)),"")</f>
        <v>0</v>
      </c>
      <c r="L85" s="4">
        <f>IFERROR(INDEX($C$4:$E$1338,$H85,COLUMNS($J$3:L84)),"")</f>
        <v>4</v>
      </c>
      <c r="M85" s="9" t="str">
        <f>IFERROR(INDEX($A$4:$E$1338,$H85,COLUMNS($J$3:M84)),"")</f>
        <v>Nut ()</v>
      </c>
      <c r="N85" s="4" t="str">
        <f>IFERROR(INDEX($A$4:$C$1338,$H85,COLUMNS($H$3:J84)),"")</f>
        <v>37-14</v>
      </c>
    </row>
    <row r="86" spans="1:14" x14ac:dyDescent="0.25">
      <c r="A86" s="2" t="s">
        <v>0</v>
      </c>
      <c r="B86" s="2" t="s">
        <v>45</v>
      </c>
      <c r="C86" s="1" t="s">
        <v>195</v>
      </c>
      <c r="D86" s="1" t="s">
        <v>196</v>
      </c>
      <c r="E86" s="1">
        <v>1</v>
      </c>
      <c r="F86" s="1">
        <f>ROWS($A$4:A86)</f>
        <v>83</v>
      </c>
      <c r="G86" s="1">
        <f t="shared" si="2"/>
        <v>83</v>
      </c>
      <c r="H86" s="1">
        <f t="shared" si="3"/>
        <v>83</v>
      </c>
      <c r="I86" s="1"/>
      <c r="J86" s="4" t="str">
        <f>IFERROR(INDEX($A$4:$E$1338,$H86,COLUMNS($J$3:J85)),"")</f>
        <v>14-0301</v>
      </c>
      <c r="K86" s="4" t="str">
        <f>IFERROR(INDEX($A$4:$E$1338,$H86,COLUMNS($J$3:K85)),"")</f>
        <v>-</v>
      </c>
      <c r="L86" s="4">
        <f>IFERROR(INDEX($C$4:$E$1338,$H86,COLUMNS($J$3:L85)),"")</f>
        <v>1</v>
      </c>
      <c r="M86" s="9" t="str">
        <f>IFERROR(INDEX($A$4:$E$1338,$H86,COLUMNS($J$3:M85)),"")</f>
        <v>Nut, adjuster screw (1/4" UNF)</v>
      </c>
      <c r="N86" s="4" t="str">
        <f>IFERROR(INDEX($A$4:$C$1338,$H86,COLUMNS($H$3:J85)),"")</f>
        <v>63-17</v>
      </c>
    </row>
    <row r="87" spans="1:14" x14ac:dyDescent="0.25">
      <c r="A87" s="1" t="s">
        <v>0</v>
      </c>
      <c r="B87" s="1"/>
      <c r="C87" s="1" t="s">
        <v>197</v>
      </c>
      <c r="D87" s="1" t="s">
        <v>194</v>
      </c>
      <c r="E87" s="1">
        <v>6</v>
      </c>
      <c r="F87" s="1">
        <f>ROWS($A$4:A87)</f>
        <v>84</v>
      </c>
      <c r="G87" s="1">
        <f t="shared" si="2"/>
        <v>84</v>
      </c>
      <c r="H87" s="1">
        <f t="shared" si="3"/>
        <v>84</v>
      </c>
      <c r="I87" s="1"/>
      <c r="J87" s="4" t="str">
        <f>IFERROR(INDEX($A$4:$E$1338,$H87,COLUMNS($J$3:J86)),"")</f>
        <v>14-0301</v>
      </c>
      <c r="K87" s="4">
        <f>IFERROR(INDEX($A$4:$E$1338,$H87,COLUMNS($J$3:K86)),"")</f>
        <v>0</v>
      </c>
      <c r="L87" s="4">
        <f>IFERROR(INDEX($C$4:$E$1338,$H87,COLUMNS($J$3:L86)),"")</f>
        <v>6</v>
      </c>
      <c r="M87" s="9" t="str">
        <f>IFERROR(INDEX($A$4:$E$1338,$H87,COLUMNS($J$3:M86)),"")</f>
        <v>Nut ()</v>
      </c>
      <c r="N87" s="4" t="str">
        <f>IFERROR(INDEX($A$4:$C$1338,$H87,COLUMNS($H$3:J86)),"")</f>
        <v>19-32</v>
      </c>
    </row>
    <row r="88" spans="1:14" x14ac:dyDescent="0.25">
      <c r="A88" s="1" t="s">
        <v>0</v>
      </c>
      <c r="B88" s="1"/>
      <c r="C88" s="1" t="s">
        <v>198</v>
      </c>
      <c r="D88" s="1" t="s">
        <v>194</v>
      </c>
      <c r="E88" s="1">
        <v>6</v>
      </c>
      <c r="F88" s="1">
        <f>ROWS($A$4:A88)</f>
        <v>85</v>
      </c>
      <c r="G88" s="1">
        <f t="shared" si="2"/>
        <v>85</v>
      </c>
      <c r="H88" s="1">
        <f t="shared" si="3"/>
        <v>85</v>
      </c>
      <c r="I88" s="1"/>
      <c r="J88" s="4" t="str">
        <f>IFERROR(INDEX($A$4:$E$1338,$H88,COLUMNS($J$3:J87)),"")</f>
        <v>14-0301</v>
      </c>
      <c r="K88" s="4">
        <f>IFERROR(INDEX($A$4:$E$1338,$H88,COLUMNS($J$3:K87)),"")</f>
        <v>0</v>
      </c>
      <c r="L88" s="4">
        <f>IFERROR(INDEX($C$4:$E$1338,$H88,COLUMNS($J$3:L87)),"")</f>
        <v>6</v>
      </c>
      <c r="M88" s="9" t="str">
        <f>IFERROR(INDEX($A$4:$E$1338,$H88,COLUMNS($J$3:M87)),"")</f>
        <v>Nut ()</v>
      </c>
      <c r="N88" s="4" t="str">
        <f>IFERROR(INDEX($A$4:$C$1338,$H88,COLUMNS($H$3:J87)),"")</f>
        <v>23-32</v>
      </c>
    </row>
    <row r="89" spans="1:14" x14ac:dyDescent="0.25">
      <c r="A89" s="1" t="s">
        <v>199</v>
      </c>
      <c r="B89" s="1"/>
      <c r="C89" s="1"/>
      <c r="D89" s="1" t="s">
        <v>200</v>
      </c>
      <c r="E89" s="1">
        <v>18</v>
      </c>
      <c r="F89" s="1">
        <f>ROWS($A$4:A89)</f>
        <v>86</v>
      </c>
      <c r="G89" s="1">
        <f t="shared" si="2"/>
        <v>86</v>
      </c>
      <c r="H89" s="1">
        <f t="shared" si="3"/>
        <v>86</v>
      </c>
      <c r="I89" s="1"/>
      <c r="J89" s="4" t="str">
        <f>IFERROR(INDEX($A$4:$E$1338,$H89,COLUMNS($J$3:J88)),"")</f>
        <v>14-0301-Total</v>
      </c>
      <c r="K89" s="4">
        <f>IFERROR(INDEX($A$4:$E$1338,$H89,COLUMNS($J$3:K88)),"")</f>
        <v>0</v>
      </c>
      <c r="L89" s="4">
        <f>IFERROR(INDEX($C$4:$E$1338,$H89,COLUMNS($J$3:L88)),"")</f>
        <v>18</v>
      </c>
      <c r="M89" s="9" t="str">
        <f>IFERROR(INDEX($A$4:$E$1338,$H89,COLUMNS($J$3:M88)),"")</f>
        <v>NUTS-1/4" UNF-HAF 0.224"-Thick 0.438" Plain ()</v>
      </c>
      <c r="N89" s="4">
        <f>IFERROR(INDEX($A$4:$C$1338,$H89,COLUMNS($H$3:J88)),"")</f>
        <v>0</v>
      </c>
    </row>
    <row r="90" spans="1:14" x14ac:dyDescent="0.25">
      <c r="A90" s="1" t="s">
        <v>201</v>
      </c>
      <c r="B90" s="1"/>
      <c r="C90" s="1" t="s">
        <v>202</v>
      </c>
      <c r="D90" s="1" t="s">
        <v>203</v>
      </c>
      <c r="E90" s="1">
        <v>2</v>
      </c>
      <c r="F90" s="1">
        <f>ROWS($A$4:A90)</f>
        <v>87</v>
      </c>
      <c r="G90" s="1">
        <f t="shared" si="2"/>
        <v>87</v>
      </c>
      <c r="H90" s="1">
        <f t="shared" si="3"/>
        <v>87</v>
      </c>
      <c r="I90" s="1"/>
      <c r="J90" s="4" t="str">
        <f>IFERROR(INDEX($A$4:$E$1338,$H90,COLUMNS($J$3:J89)),"")</f>
        <v>14-0302</v>
      </c>
      <c r="K90" s="4">
        <f>IFERROR(INDEX($A$4:$E$1338,$H90,COLUMNS($J$3:K89)),"")</f>
        <v>0</v>
      </c>
      <c r="L90" s="4">
        <f>IFERROR(INDEX($C$4:$E$1338,$H90,COLUMNS($J$3:L89)),"")</f>
        <v>2</v>
      </c>
      <c r="M90" s="9" t="str">
        <f>IFERROR(INDEX($A$4:$E$1338,$H90,COLUMNS($J$3:M89)),"")</f>
        <v>Nut (All models - Cover to body)</v>
      </c>
      <c r="N90" s="4" t="str">
        <f>IFERROR(INDEX($A$4:$C$1338,$H90,COLUMNS($H$3:J89)),"")</f>
        <v>69-8</v>
      </c>
    </row>
    <row r="91" spans="1:14" x14ac:dyDescent="0.25">
      <c r="A91" s="1" t="s">
        <v>201</v>
      </c>
      <c r="B91" s="1"/>
      <c r="C91" s="1" t="s">
        <v>204</v>
      </c>
      <c r="D91" s="1" t="s">
        <v>194</v>
      </c>
      <c r="E91" s="1">
        <v>1</v>
      </c>
      <c r="F91" s="1">
        <f>ROWS($A$4:A91)</f>
        <v>88</v>
      </c>
      <c r="G91" s="1">
        <f t="shared" si="2"/>
        <v>88</v>
      </c>
      <c r="H91" s="1">
        <f t="shared" si="3"/>
        <v>88</v>
      </c>
      <c r="I91" s="1"/>
      <c r="J91" s="4" t="str">
        <f>IFERROR(INDEX($A$4:$E$1338,$H91,COLUMNS($J$3:J90)),"")</f>
        <v>14-0302</v>
      </c>
      <c r="K91" s="4">
        <f>IFERROR(INDEX($A$4:$E$1338,$H91,COLUMNS($J$3:K90)),"")</f>
        <v>0</v>
      </c>
      <c r="L91" s="4">
        <f>IFERROR(INDEX($C$4:$E$1338,$H91,COLUMNS($J$3:L90)),"")</f>
        <v>1</v>
      </c>
      <c r="M91" s="9" t="str">
        <f>IFERROR(INDEX($A$4:$E$1338,$H91,COLUMNS($J$3:M90)),"")</f>
        <v>Nut ()</v>
      </c>
      <c r="N91" s="4" t="str">
        <f>IFERROR(INDEX($A$4:$C$1338,$H91,COLUMNS($H$3:J90)),"")</f>
        <v>67-9</v>
      </c>
    </row>
    <row r="92" spans="1:14" x14ac:dyDescent="0.25">
      <c r="A92" s="1" t="s">
        <v>201</v>
      </c>
      <c r="B92" s="1"/>
      <c r="C92" s="1" t="s">
        <v>205</v>
      </c>
      <c r="D92" s="1" t="s">
        <v>206</v>
      </c>
      <c r="E92" s="1">
        <v>8</v>
      </c>
      <c r="F92" s="1">
        <f>ROWS($A$4:A92)</f>
        <v>89</v>
      </c>
      <c r="G92" s="1">
        <f t="shared" si="2"/>
        <v>89</v>
      </c>
      <c r="H92" s="1">
        <f t="shared" si="3"/>
        <v>89</v>
      </c>
      <c r="I92" s="1"/>
      <c r="J92" s="4" t="str">
        <f>IFERROR(INDEX($A$4:$E$1338,$H92,COLUMNS($J$3:J91)),"")</f>
        <v>14-0302</v>
      </c>
      <c r="K92" s="4">
        <f>IFERROR(INDEX($A$4:$E$1338,$H92,COLUMNS($J$3:K91)),"")</f>
        <v>0</v>
      </c>
      <c r="L92" s="4">
        <f>IFERROR(INDEX($C$4:$E$1338,$H92,COLUMNS($J$3:L91)),"")</f>
        <v>8</v>
      </c>
      <c r="M92" s="9" t="str">
        <f>IFERROR(INDEX($A$4:$E$1338,$H92,COLUMNS($J$3:M91)),"")</f>
        <v xml:space="preserve">   Nut ()</v>
      </c>
      <c r="N92" s="4" t="str">
        <f>IFERROR(INDEX($A$4:$C$1338,$H92,COLUMNS($H$3:J91)),"")</f>
        <v>51-26</v>
      </c>
    </row>
    <row r="93" spans="1:14" x14ac:dyDescent="0.25">
      <c r="A93" s="1" t="s">
        <v>207</v>
      </c>
      <c r="B93" s="1"/>
      <c r="C93" s="1"/>
      <c r="D93" s="1" t="s">
        <v>208</v>
      </c>
      <c r="E93" s="1">
        <v>11</v>
      </c>
      <c r="F93" s="1">
        <f>ROWS($A$4:A93)</f>
        <v>90</v>
      </c>
      <c r="G93" s="1">
        <f t="shared" si="2"/>
        <v>90</v>
      </c>
      <c r="H93" s="1">
        <f t="shared" si="3"/>
        <v>90</v>
      </c>
      <c r="I93" s="1"/>
      <c r="J93" s="4" t="str">
        <f>IFERROR(INDEX($A$4:$E$1338,$H93,COLUMNS($J$3:J92)),"")</f>
        <v>14-0302-Total</v>
      </c>
      <c r="K93" s="4">
        <f>IFERROR(INDEX($A$4:$E$1338,$H93,COLUMNS($J$3:K92)),"")</f>
        <v>0</v>
      </c>
      <c r="L93" s="4">
        <f>IFERROR(INDEX($C$4:$E$1338,$H93,COLUMNS($J$3:L92)),"")</f>
        <v>11</v>
      </c>
      <c r="M93" s="9" t="str">
        <f>IFERROR(INDEX($A$4:$E$1338,$H93,COLUMNS($J$3:M92)),"")</f>
        <v>NUTS-5/16" UNF-HAF 0.271"-Thick 0.500" Plain ()</v>
      </c>
      <c r="N93" s="4">
        <f>IFERROR(INDEX($A$4:$C$1338,$H93,COLUMNS($H$3:J92)),"")</f>
        <v>0</v>
      </c>
    </row>
    <row r="94" spans="1:14" x14ac:dyDescent="0.25">
      <c r="A94" s="1" t="s">
        <v>209</v>
      </c>
      <c r="B94" s="1"/>
      <c r="C94" s="1" t="s">
        <v>210</v>
      </c>
      <c r="D94" s="1" t="s">
        <v>211</v>
      </c>
      <c r="E94" s="1">
        <v>1</v>
      </c>
      <c r="F94" s="1">
        <f>ROWS($A$4:A94)</f>
        <v>91</v>
      </c>
      <c r="G94" s="1">
        <f t="shared" si="2"/>
        <v>91</v>
      </c>
      <c r="H94" s="1">
        <f t="shared" si="3"/>
        <v>91</v>
      </c>
      <c r="I94" s="1"/>
      <c r="J94" s="4" t="str">
        <f>IFERROR(INDEX($A$4:$E$1338,$H94,COLUMNS($J$3:J93)),"")</f>
        <v>14-0304</v>
      </c>
      <c r="K94" s="4">
        <f>IFERROR(INDEX($A$4:$E$1338,$H94,COLUMNS($J$3:K93)),"")</f>
        <v>0</v>
      </c>
      <c r="L94" s="4">
        <f>IFERROR(INDEX($C$4:$E$1338,$H94,COLUMNS($J$3:L93)),"")</f>
        <v>1</v>
      </c>
      <c r="M94" s="9" t="str">
        <f>IFERROR(INDEX($A$4:$E$1338,$H94,COLUMNS($J$3:M93)),"")</f>
        <v>Nut (Motor to frame centre bottom)</v>
      </c>
      <c r="N94" s="4" t="str">
        <f>IFERROR(INDEX($A$4:$C$1338,$H94,COLUMNS($H$3:J93)),"")</f>
        <v>47-31</v>
      </c>
    </row>
    <row r="95" spans="1:14" x14ac:dyDescent="0.25">
      <c r="A95" s="1" t="s">
        <v>212</v>
      </c>
      <c r="B95" s="1"/>
      <c r="C95" s="1"/>
      <c r="D95" s="1" t="s">
        <v>213</v>
      </c>
      <c r="E95" s="1"/>
      <c r="F95" s="1">
        <f>ROWS($A$4:A95)</f>
        <v>92</v>
      </c>
      <c r="G95" s="1">
        <f t="shared" si="2"/>
        <v>92</v>
      </c>
      <c r="H95" s="1">
        <f t="shared" si="3"/>
        <v>92</v>
      </c>
      <c r="I95" s="1"/>
      <c r="J95" s="4" t="str">
        <f>IFERROR(INDEX($A$4:$E$1338,$H95,COLUMNS($J$3:J94)),"")</f>
        <v>14-0401-Total</v>
      </c>
      <c r="K95" s="4">
        <f>IFERROR(INDEX($A$4:$E$1338,$H95,COLUMNS($J$3:K94)),"")</f>
        <v>0</v>
      </c>
      <c r="L95" s="4">
        <f>IFERROR(INDEX($C$4:$E$1338,$H95,COLUMNS($J$3:L94)),"")</f>
        <v>0</v>
      </c>
      <c r="M95" s="9" t="str">
        <f>IFERROR(INDEX($A$4:$E$1338,$H95,COLUMNS($J$3:M94)),"")</f>
        <v>NUTS-1/4" UNF-HAF 0.161"-Thick 0.438"  ()</v>
      </c>
      <c r="N95" s="4">
        <f>IFERROR(INDEX($A$4:$C$1338,$H95,COLUMNS($H$3:J94)),"")</f>
        <v>0</v>
      </c>
    </row>
    <row r="96" spans="1:14" x14ac:dyDescent="0.25">
      <c r="A96" s="1" t="s">
        <v>214</v>
      </c>
      <c r="B96" s="1"/>
      <c r="C96" s="1" t="s">
        <v>215</v>
      </c>
      <c r="D96" s="1" t="s">
        <v>216</v>
      </c>
      <c r="E96" s="1">
        <v>1</v>
      </c>
      <c r="F96" s="1">
        <f>ROWS($A$4:A96)</f>
        <v>93</v>
      </c>
      <c r="G96" s="1">
        <f t="shared" si="2"/>
        <v>93</v>
      </c>
      <c r="H96" s="1">
        <f t="shared" si="3"/>
        <v>93</v>
      </c>
      <c r="I96" s="1"/>
      <c r="J96" s="4" t="str">
        <f>IFERROR(INDEX($A$4:$E$1338,$H96,COLUMNS($J$3:J95)),"")</f>
        <v>14-0402</v>
      </c>
      <c r="K96" s="4">
        <f>IFERROR(INDEX($A$4:$E$1338,$H96,COLUMNS($J$3:K95)),"")</f>
        <v>0</v>
      </c>
      <c r="L96" s="4">
        <f>IFERROR(INDEX($C$4:$E$1338,$H96,COLUMNS($J$3:L95)),"")</f>
        <v>1</v>
      </c>
      <c r="M96" s="9" t="str">
        <f>IFERROR(INDEX($A$4:$E$1338,$H96,COLUMNS($J$3:M95)),"")</f>
        <v>Nut (Prop stand stop)</v>
      </c>
      <c r="N96" s="4" t="str">
        <f>IFERROR(INDEX($A$4:$C$1338,$H96,COLUMNS($H$3:J95)),"")</f>
        <v>43-44</v>
      </c>
    </row>
    <row r="97" spans="1:14" x14ac:dyDescent="0.25">
      <c r="A97" s="1" t="s">
        <v>214</v>
      </c>
      <c r="B97" s="1"/>
      <c r="C97" s="1" t="s">
        <v>217</v>
      </c>
      <c r="D97" s="1" t="s">
        <v>218</v>
      </c>
      <c r="E97" s="1">
        <v>2</v>
      </c>
      <c r="F97" s="1">
        <f>ROWS($A$4:A97)</f>
        <v>94</v>
      </c>
      <c r="G97" s="1">
        <f t="shared" si="2"/>
        <v>94</v>
      </c>
      <c r="H97" s="1">
        <f t="shared" si="3"/>
        <v>94</v>
      </c>
      <c r="I97" s="1"/>
      <c r="J97" s="4" t="str">
        <f>IFERROR(INDEX($A$4:$E$1338,$H97,COLUMNS($J$3:J96)),"")</f>
        <v>14-0402</v>
      </c>
      <c r="K97" s="4">
        <f>IFERROR(INDEX($A$4:$E$1338,$H97,COLUMNS($J$3:K96)),"")</f>
        <v>0</v>
      </c>
      <c r="L97" s="4">
        <f>IFERROR(INDEX($C$4:$E$1338,$H97,COLUMNS($J$3:L96)),"")</f>
        <v>2</v>
      </c>
      <c r="M97" s="9" t="str">
        <f>IFERROR(INDEX($A$4:$E$1338,$H97,COLUMNS($J$3:M96)),"")</f>
        <v>Nut, exhaust ties ()</v>
      </c>
      <c r="N97" s="4" t="str">
        <f>IFERROR(INDEX($A$4:$C$1338,$H97,COLUMNS($H$3:J96)),"")</f>
        <v>11-46</v>
      </c>
    </row>
    <row r="98" spans="1:14" x14ac:dyDescent="0.25">
      <c r="A98" s="1" t="s">
        <v>219</v>
      </c>
      <c r="B98" s="1"/>
      <c r="C98" s="1"/>
      <c r="D98" s="1" t="s">
        <v>220</v>
      </c>
      <c r="E98" s="1">
        <v>3</v>
      </c>
      <c r="F98" s="1">
        <f>ROWS($A$4:A98)</f>
        <v>95</v>
      </c>
      <c r="G98" s="1">
        <f t="shared" si="2"/>
        <v>95</v>
      </c>
      <c r="H98" s="1">
        <f t="shared" si="3"/>
        <v>95</v>
      </c>
      <c r="I98" s="1"/>
      <c r="J98" s="4" t="str">
        <f>IFERROR(INDEX($A$4:$E$1338,$H98,COLUMNS($J$3:J97)),"")</f>
        <v>14-0402-Total</v>
      </c>
      <c r="K98" s="4">
        <f>IFERROR(INDEX($A$4:$E$1338,$H98,COLUMNS($J$3:K97)),"")</f>
        <v>0</v>
      </c>
      <c r="L98" s="4">
        <f>IFERROR(INDEX($C$4:$E$1338,$H98,COLUMNS($J$3:L97)),"")</f>
        <v>3</v>
      </c>
      <c r="M98" s="9" t="str">
        <f>IFERROR(INDEX($A$4:$E$1338,$H98,COLUMNS($J$3:M97)),"")</f>
        <v>NUTS-5/16" UNF-HAF 0.192"-Thick 0.500" Lock ()</v>
      </c>
      <c r="N98" s="4">
        <f>IFERROR(INDEX($A$4:$C$1338,$H98,COLUMNS($H$3:J97)),"")</f>
        <v>0</v>
      </c>
    </row>
    <row r="99" spans="1:14" x14ac:dyDescent="0.25">
      <c r="A99" s="1" t="s">
        <v>221</v>
      </c>
      <c r="B99" s="1"/>
      <c r="C99" s="1" t="s">
        <v>222</v>
      </c>
      <c r="D99" s="1" t="s">
        <v>194</v>
      </c>
      <c r="E99" s="1">
        <v>1</v>
      </c>
      <c r="F99" s="1">
        <f>ROWS($A$4:A99)</f>
        <v>96</v>
      </c>
      <c r="G99" s="1">
        <f t="shared" si="2"/>
        <v>96</v>
      </c>
      <c r="H99" s="1">
        <f t="shared" si="3"/>
        <v>96</v>
      </c>
      <c r="I99" s="1"/>
      <c r="J99" s="4" t="str">
        <f>IFERROR(INDEX($A$4:$E$1338,$H99,COLUMNS($J$3:J98)),"")</f>
        <v>14-0403</v>
      </c>
      <c r="K99" s="4">
        <f>IFERROR(INDEX($A$4:$E$1338,$H99,COLUMNS($J$3:K98)),"")</f>
        <v>0</v>
      </c>
      <c r="L99" s="4">
        <f>IFERROR(INDEX($C$4:$E$1338,$H99,COLUMNS($J$3:L98)),"")</f>
        <v>1</v>
      </c>
      <c r="M99" s="9" t="str">
        <f>IFERROR(INDEX($A$4:$E$1338,$H99,COLUMNS($J$3:M98)),"")</f>
        <v>Nut ()</v>
      </c>
      <c r="N99" s="4" t="str">
        <f>IFERROR(INDEX($A$4:$C$1338,$H99,COLUMNS($H$3:J98)),"")</f>
        <v>39-18</v>
      </c>
    </row>
    <row r="100" spans="1:14" x14ac:dyDescent="0.25">
      <c r="A100" s="1" t="s">
        <v>223</v>
      </c>
      <c r="B100" s="1"/>
      <c r="C100" s="1"/>
      <c r="D100" s="1" t="s">
        <v>224</v>
      </c>
      <c r="E100" s="1">
        <v>1</v>
      </c>
      <c r="F100" s="1">
        <f>ROWS($A$4:A100)</f>
        <v>97</v>
      </c>
      <c r="G100" s="1">
        <f t="shared" si="2"/>
        <v>97</v>
      </c>
      <c r="H100" s="1">
        <f t="shared" si="3"/>
        <v>97</v>
      </c>
      <c r="I100" s="1"/>
      <c r="J100" s="4" t="str">
        <f>IFERROR(INDEX($A$4:$E$1338,$H100,COLUMNS($J$3:J99)),"")</f>
        <v>14-0403-Total</v>
      </c>
      <c r="K100" s="4">
        <f>IFERROR(INDEX($A$4:$E$1338,$H100,COLUMNS($J$3:K99)),"")</f>
        <v>0</v>
      </c>
      <c r="L100" s="4">
        <f>IFERROR(INDEX($C$4:$E$1338,$H100,COLUMNS($J$3:L99)),"")</f>
        <v>1</v>
      </c>
      <c r="M100" s="9" t="str">
        <f>IFERROR(INDEX($A$4:$E$1338,$H100,COLUMNS($J$3:M99)),"")</f>
        <v>NUTS-3/8" UNF-HAF 0.224"-Thick 0.563" Lock ()</v>
      </c>
      <c r="N100" s="4">
        <f>IFERROR(INDEX($A$4:$C$1338,$H100,COLUMNS($H$3:J99)),"")</f>
        <v>0</v>
      </c>
    </row>
    <row r="101" spans="1:14" x14ac:dyDescent="0.25">
      <c r="A101" s="1" t="s">
        <v>225</v>
      </c>
      <c r="B101" s="2" t="s">
        <v>45</v>
      </c>
      <c r="C101" s="1" t="s">
        <v>226</v>
      </c>
      <c r="D101" s="1" t="s">
        <v>227</v>
      </c>
      <c r="E101" s="1">
        <v>6</v>
      </c>
      <c r="F101" s="1">
        <f>ROWS($A$4:A101)</f>
        <v>98</v>
      </c>
      <c r="G101" s="1">
        <f t="shared" si="2"/>
        <v>98</v>
      </c>
      <c r="H101" s="1">
        <f t="shared" si="3"/>
        <v>98</v>
      </c>
      <c r="I101" s="1"/>
      <c r="J101" s="4" t="str">
        <f>IFERROR(INDEX($A$4:$E$1338,$H101,COLUMNS($J$3:J100)),"")</f>
        <v>14-0404</v>
      </c>
      <c r="K101" s="4" t="str">
        <f>IFERROR(INDEX($A$4:$E$1338,$H101,COLUMNS($J$3:K100)),"")</f>
        <v>-</v>
      </c>
      <c r="L101" s="4">
        <f>IFERROR(INDEX($C$4:$E$1338,$H101,COLUMNS($J$3:L100)),"")</f>
        <v>6</v>
      </c>
      <c r="M101" s="9" t="str">
        <f>IFERROR(INDEX($A$4:$E$1338,$H101,COLUMNS($J$3:M100)),"")</f>
        <v>Nut (Flasher lamp stanchion)</v>
      </c>
      <c r="N101" s="4" t="str">
        <f>IFERROR(INDEX($A$4:$C$1338,$H101,COLUMNS($H$3:J100)),"")</f>
        <v>87-45</v>
      </c>
    </row>
    <row r="102" spans="1:14" x14ac:dyDescent="0.25">
      <c r="A102" s="1" t="s">
        <v>228</v>
      </c>
      <c r="B102" s="1"/>
      <c r="C102" s="1"/>
      <c r="D102" s="1" t="s">
        <v>229</v>
      </c>
      <c r="E102" s="1">
        <v>6</v>
      </c>
      <c r="F102" s="1">
        <f>ROWS($A$4:A102)</f>
        <v>99</v>
      </c>
      <c r="G102" s="1">
        <f t="shared" si="2"/>
        <v>99</v>
      </c>
      <c r="H102" s="1">
        <f t="shared" si="3"/>
        <v>99</v>
      </c>
      <c r="I102" s="1"/>
      <c r="J102" s="4" t="str">
        <f>IFERROR(INDEX($A$4:$E$1338,$H102,COLUMNS($J$3:J101)),"")</f>
        <v>14-0604-Total</v>
      </c>
      <c r="K102" s="4">
        <f>IFERROR(INDEX($A$4:$E$1338,$H102,COLUMNS($J$3:K101)),"")</f>
        <v>0</v>
      </c>
      <c r="L102" s="4">
        <f>IFERROR(INDEX($C$4:$E$1338,$H102,COLUMNS($J$3:L101)),"")</f>
        <v>6</v>
      </c>
      <c r="M102" s="9" t="str">
        <f>IFERROR(INDEX($A$4:$E$1338,$H102,COLUMNS($J$3:M101)),"")</f>
        <v>SCREWS-1/4" X 1/2" UNF-Cheese head-Cross Recess ()</v>
      </c>
      <c r="N102" s="4">
        <f>IFERROR(INDEX($A$4:$C$1338,$H102,COLUMNS($H$3:J101)),"")</f>
        <v>0</v>
      </c>
    </row>
    <row r="103" spans="1:14" x14ac:dyDescent="0.25">
      <c r="A103" s="1" t="s">
        <v>230</v>
      </c>
      <c r="B103" s="1"/>
      <c r="C103" s="1"/>
      <c r="D103" s="1" t="s">
        <v>231</v>
      </c>
      <c r="E103" s="1"/>
      <c r="F103" s="1">
        <f>ROWS($A$4:A103)</f>
        <v>100</v>
      </c>
      <c r="G103" s="1">
        <f t="shared" si="2"/>
        <v>100</v>
      </c>
      <c r="H103" s="1">
        <f t="shared" si="3"/>
        <v>100</v>
      </c>
      <c r="I103" s="1"/>
      <c r="J103" s="4" t="str">
        <f>IFERROR(INDEX($A$4:$E$1338,$H103,COLUMNS($J$3:J102)),"")</f>
        <v>14-0701-Total</v>
      </c>
      <c r="K103" s="4">
        <f>IFERROR(INDEX($A$4:$E$1338,$H103,COLUMNS($J$3:K102)),"")</f>
        <v>0</v>
      </c>
      <c r="L103" s="4">
        <f>IFERROR(INDEX($C$4:$E$1338,$H103,COLUMNS($J$3:L102)),"")</f>
        <v>0</v>
      </c>
      <c r="M103" s="9" t="str">
        <f>IFERROR(INDEX($A$4:$E$1338,$H103,COLUMNS($J$3:M102)),"")</f>
        <v>NUTS-1/4" UNF-HAF 0.203"-Thick 0.438"  ()</v>
      </c>
      <c r="N103" s="4">
        <f>IFERROR(INDEX($A$4:$C$1338,$H103,COLUMNS($H$3:J102)),"")</f>
        <v>0</v>
      </c>
    </row>
    <row r="104" spans="1:14" x14ac:dyDescent="0.25">
      <c r="A104" s="1" t="s">
        <v>232</v>
      </c>
      <c r="B104" s="1"/>
      <c r="C104" s="1" t="s">
        <v>233</v>
      </c>
      <c r="D104" s="1" t="s">
        <v>234</v>
      </c>
      <c r="E104" s="1">
        <v>3</v>
      </c>
      <c r="F104" s="1">
        <f>ROWS($A$4:A104)</f>
        <v>101</v>
      </c>
      <c r="G104" s="1">
        <f t="shared" si="2"/>
        <v>101</v>
      </c>
      <c r="H104" s="1">
        <f t="shared" si="3"/>
        <v>101</v>
      </c>
      <c r="I104" s="1"/>
      <c r="J104" s="4" t="str">
        <f>IFERROR(INDEX($A$4:$E$1338,$H104,COLUMNS($J$3:J103)),"")</f>
        <v>14-0702</v>
      </c>
      <c r="K104" s="4">
        <f>IFERROR(INDEX($A$4:$E$1338,$H104,COLUMNS($J$3:K103)),"")</f>
        <v>0</v>
      </c>
      <c r="L104" s="4">
        <f>IFERROR(INDEX($C$4:$E$1338,$H104,COLUMNS($J$3:L103)),"")</f>
        <v>3</v>
      </c>
      <c r="M104" s="9" t="str">
        <f>IFERROR(INDEX($A$4:$E$1338,$H104,COLUMNS($J$3:M103)),"")</f>
        <v>Self-locking nut ()</v>
      </c>
      <c r="N104" s="4" t="str">
        <f>IFERROR(INDEX($A$4:$C$1338,$H104,COLUMNS($H$3:J103)),"")</f>
        <v>41-17</v>
      </c>
    </row>
    <row r="105" spans="1:14" x14ac:dyDescent="0.25">
      <c r="A105" s="1" t="s">
        <v>235</v>
      </c>
      <c r="B105" s="1"/>
      <c r="C105" s="1"/>
      <c r="D105" s="1" t="s">
        <v>236</v>
      </c>
      <c r="E105" s="1">
        <v>3</v>
      </c>
      <c r="F105" s="1">
        <f>ROWS($A$4:A105)</f>
        <v>102</v>
      </c>
      <c r="G105" s="1">
        <f t="shared" si="2"/>
        <v>102</v>
      </c>
      <c r="H105" s="1">
        <f t="shared" si="3"/>
        <v>102</v>
      </c>
      <c r="I105" s="1"/>
      <c r="J105" s="4" t="str">
        <f>IFERROR(INDEX($A$4:$E$1338,$H105,COLUMNS($J$3:J104)),"")</f>
        <v>14-0702-Total</v>
      </c>
      <c r="K105" s="4">
        <f>IFERROR(INDEX($A$4:$E$1338,$H105,COLUMNS($J$3:K104)),"")</f>
        <v>0</v>
      </c>
      <c r="L105" s="4">
        <f>IFERROR(INDEX($C$4:$E$1338,$H105,COLUMNS($J$3:L104)),"")</f>
        <v>3</v>
      </c>
      <c r="M105" s="9" t="str">
        <f>IFERROR(INDEX($A$4:$E$1338,$H105,COLUMNS($J$3:M104)),"")</f>
        <v>NUTS-5/16" UNF-HAF 0.246"-Thick 0.500" Philidas ()</v>
      </c>
      <c r="N105" s="4">
        <f>IFERROR(INDEX($A$4:$C$1338,$H105,COLUMNS($H$3:J104)),"")</f>
        <v>0</v>
      </c>
    </row>
    <row r="106" spans="1:14" x14ac:dyDescent="0.25">
      <c r="A106" s="1" t="s">
        <v>237</v>
      </c>
      <c r="B106" s="1"/>
      <c r="C106" s="1"/>
      <c r="D106" s="1" t="s">
        <v>238</v>
      </c>
      <c r="E106" s="1"/>
      <c r="F106" s="1">
        <f>ROWS($A$4:A106)</f>
        <v>103</v>
      </c>
      <c r="G106" s="1">
        <f t="shared" si="2"/>
        <v>103</v>
      </c>
      <c r="H106" s="1">
        <f t="shared" si="3"/>
        <v>103</v>
      </c>
      <c r="I106" s="1"/>
      <c r="J106" s="4" t="str">
        <f>IFERROR(INDEX($A$4:$E$1338,$H106,COLUMNS($J$3:J105)),"")</f>
        <v>14-0703-Total</v>
      </c>
      <c r="K106" s="4">
        <f>IFERROR(INDEX($A$4:$E$1338,$H106,COLUMNS($J$3:K105)),"")</f>
        <v>0</v>
      </c>
      <c r="L106" s="4">
        <f>IFERROR(INDEX($C$4:$E$1338,$H106,COLUMNS($J$3:L105)),"")</f>
        <v>0</v>
      </c>
      <c r="M106" s="9" t="str">
        <f>IFERROR(INDEX($A$4:$E$1338,$H106,COLUMNS($J$3:M105)),"")</f>
        <v>NUTS-3/8" UNF-HAF 0.296"-Thick 0.563" Philidas ()</v>
      </c>
      <c r="N106" s="4">
        <f>IFERROR(INDEX($A$4:$C$1338,$H106,COLUMNS($H$3:J105)),"")</f>
        <v>0</v>
      </c>
    </row>
    <row r="107" spans="1:14" x14ac:dyDescent="0.25">
      <c r="A107" s="1" t="s">
        <v>239</v>
      </c>
      <c r="B107" s="1"/>
      <c r="C107" s="1" t="s">
        <v>240</v>
      </c>
      <c r="D107" s="1" t="s">
        <v>241</v>
      </c>
      <c r="E107" s="1">
        <v>2</v>
      </c>
      <c r="F107" s="1">
        <f>ROWS($A$4:A107)</f>
        <v>104</v>
      </c>
      <c r="G107" s="1">
        <f t="shared" si="2"/>
        <v>104</v>
      </c>
      <c r="H107" s="1">
        <f t="shared" si="3"/>
        <v>104</v>
      </c>
      <c r="I107" s="1"/>
      <c r="J107" s="4" t="str">
        <f>IFERROR(INDEX($A$4:$E$1338,$H107,COLUMNS($J$3:J106)),"")</f>
        <v>14-1019</v>
      </c>
      <c r="K107" s="4">
        <f>IFERROR(INDEX($A$4:$E$1338,$H107,COLUMNS($J$3:K106)),"")</f>
        <v>0</v>
      </c>
      <c r="L107" s="4">
        <f>IFERROR(INDEX($C$4:$E$1338,$H107,COLUMNS($J$3:L106)),"")</f>
        <v>2</v>
      </c>
      <c r="M107" s="9" t="str">
        <f>IFERROR(INDEX($A$4:$E$1338,$H107,COLUMNS($J$3:M106)),"")</f>
        <v>Cap screw ()</v>
      </c>
      <c r="N107" s="4" t="str">
        <f>IFERROR(INDEX($A$4:$C$1338,$H107,COLUMNS($H$3:J106)),"")</f>
        <v>51-33</v>
      </c>
    </row>
    <row r="108" spans="1:14" x14ac:dyDescent="0.25">
      <c r="A108" s="1" t="s">
        <v>242</v>
      </c>
      <c r="B108" s="1"/>
      <c r="C108" s="1" t="s">
        <v>243</v>
      </c>
      <c r="D108" s="1" t="s">
        <v>244</v>
      </c>
      <c r="E108" s="1">
        <v>2</v>
      </c>
      <c r="F108" s="1">
        <f>ROWS($A$4:A108)</f>
        <v>105</v>
      </c>
      <c r="G108" s="1">
        <f t="shared" si="2"/>
        <v>105</v>
      </c>
      <c r="H108" s="1">
        <f t="shared" si="3"/>
        <v>105</v>
      </c>
      <c r="I108" s="1"/>
      <c r="J108" s="4" t="str">
        <f>IFERROR(INDEX($A$4:$E$1338,$H108,COLUMNS($J$3:J107)),"")</f>
        <v>14-1034</v>
      </c>
      <c r="K108" s="4">
        <f>IFERROR(INDEX($A$4:$E$1338,$H108,COLUMNS($J$3:K107)),"")</f>
        <v>0</v>
      </c>
      <c r="L108" s="4">
        <f>IFERROR(INDEX($C$4:$E$1338,$H108,COLUMNS($J$3:L107)),"")</f>
        <v>2</v>
      </c>
      <c r="M108" s="9" t="str">
        <f>IFERROR(INDEX($A$4:$E$1338,$H108,COLUMNS($J$3:M107)),"")</f>
        <v xml:space="preserve">   Cap screw ()</v>
      </c>
      <c r="N108" s="4" t="str">
        <f>IFERROR(INDEX($A$4:$C$1338,$H108,COLUMNS($H$3:J107)),"")</f>
        <v>51-6</v>
      </c>
    </row>
    <row r="109" spans="1:14" x14ac:dyDescent="0.25">
      <c r="A109" s="1" t="s">
        <v>245</v>
      </c>
      <c r="B109" s="1"/>
      <c r="C109" s="1" t="s">
        <v>246</v>
      </c>
      <c r="D109" s="1" t="s">
        <v>194</v>
      </c>
      <c r="E109" s="1">
        <v>5</v>
      </c>
      <c r="F109" s="1">
        <f>ROWS($A$4:A109)</f>
        <v>106</v>
      </c>
      <c r="G109" s="1">
        <f t="shared" si="2"/>
        <v>106</v>
      </c>
      <c r="H109" s="1">
        <f t="shared" si="3"/>
        <v>106</v>
      </c>
      <c r="I109" s="1"/>
      <c r="J109" s="4" t="str">
        <f>IFERROR(INDEX($A$4:$E$1338,$H109,COLUMNS($J$3:J108)),"")</f>
        <v>14-1201</v>
      </c>
      <c r="K109" s="4">
        <f>IFERROR(INDEX($A$4:$E$1338,$H109,COLUMNS($J$3:K108)),"")</f>
        <v>0</v>
      </c>
      <c r="L109" s="4">
        <f>IFERROR(INDEX($C$4:$E$1338,$H109,COLUMNS($J$3:L108)),"")</f>
        <v>5</v>
      </c>
      <c r="M109" s="9" t="str">
        <f>IFERROR(INDEX($A$4:$E$1338,$H109,COLUMNS($J$3:M108)),"")</f>
        <v>Nut ()</v>
      </c>
      <c r="N109" s="4" t="str">
        <f>IFERROR(INDEX($A$4:$C$1338,$H109,COLUMNS($H$3:J108)),"")</f>
        <v>71-6</v>
      </c>
    </row>
    <row r="110" spans="1:14" x14ac:dyDescent="0.25">
      <c r="A110" s="1" t="s">
        <v>245</v>
      </c>
      <c r="B110" s="1"/>
      <c r="C110" s="1" t="s">
        <v>247</v>
      </c>
      <c r="D110" s="1" t="s">
        <v>194</v>
      </c>
      <c r="E110" s="1">
        <v>2</v>
      </c>
      <c r="F110" s="1">
        <f>ROWS($A$4:A110)</f>
        <v>107</v>
      </c>
      <c r="G110" s="1">
        <f t="shared" si="2"/>
        <v>107</v>
      </c>
      <c r="H110" s="1">
        <f t="shared" si="3"/>
        <v>107</v>
      </c>
      <c r="I110" s="1"/>
      <c r="J110" s="4" t="str">
        <f>IFERROR(INDEX($A$4:$E$1338,$H110,COLUMNS($J$3:J109)),"")</f>
        <v>14-1201</v>
      </c>
      <c r="K110" s="4">
        <f>IFERROR(INDEX($A$4:$E$1338,$H110,COLUMNS($J$3:K109)),"")</f>
        <v>0</v>
      </c>
      <c r="L110" s="4">
        <f>IFERROR(INDEX($C$4:$E$1338,$H110,COLUMNS($J$3:L109)),"")</f>
        <v>2</v>
      </c>
      <c r="M110" s="9" t="str">
        <f>IFERROR(INDEX($A$4:$E$1338,$H110,COLUMNS($J$3:M109)),"")</f>
        <v>Nut ()</v>
      </c>
      <c r="N110" s="4" t="str">
        <f>IFERROR(INDEX($A$4:$C$1338,$H110,COLUMNS($H$3:J109)),"")</f>
        <v>49-8</v>
      </c>
    </row>
    <row r="111" spans="1:14" x14ac:dyDescent="0.25">
      <c r="A111" s="1" t="s">
        <v>245</v>
      </c>
      <c r="B111" s="2" t="s">
        <v>45</v>
      </c>
      <c r="C111" s="1" t="s">
        <v>248</v>
      </c>
      <c r="D111" s="1" t="s">
        <v>194</v>
      </c>
      <c r="E111" s="1">
        <v>1</v>
      </c>
      <c r="F111" s="1">
        <f>ROWS($A$4:A111)</f>
        <v>108</v>
      </c>
      <c r="G111" s="1">
        <f t="shared" si="2"/>
        <v>108</v>
      </c>
      <c r="H111" s="1">
        <f t="shared" si="3"/>
        <v>108</v>
      </c>
      <c r="I111" s="1"/>
      <c r="J111" s="4" t="str">
        <f>IFERROR(INDEX($A$4:$E$1338,$H111,COLUMNS($J$3:J110)),"")</f>
        <v>14-1201</v>
      </c>
      <c r="K111" s="4" t="str">
        <f>IFERROR(INDEX($A$4:$E$1338,$H111,COLUMNS($J$3:K110)),"")</f>
        <v>-</v>
      </c>
      <c r="L111" s="4">
        <f>IFERROR(INDEX($C$4:$E$1338,$H111,COLUMNS($J$3:L110)),"")</f>
        <v>1</v>
      </c>
      <c r="M111" s="9" t="str">
        <f>IFERROR(INDEX($A$4:$E$1338,$H111,COLUMNS($J$3:M110)),"")</f>
        <v>Nut ()</v>
      </c>
      <c r="N111" s="4" t="str">
        <f>IFERROR(INDEX($A$4:$C$1338,$H111,COLUMNS($H$3:J110)),"")</f>
        <v>57-21</v>
      </c>
    </row>
    <row r="112" spans="1:14" x14ac:dyDescent="0.25">
      <c r="A112" s="1" t="s">
        <v>245</v>
      </c>
      <c r="B112" s="1"/>
      <c r="C112" s="1" t="s">
        <v>249</v>
      </c>
      <c r="D112" s="1" t="s">
        <v>250</v>
      </c>
      <c r="E112" s="1">
        <v>4</v>
      </c>
      <c r="F112" s="1">
        <f>ROWS($A$4:A112)</f>
        <v>109</v>
      </c>
      <c r="G112" s="1">
        <f t="shared" si="2"/>
        <v>109</v>
      </c>
      <c r="H112" s="1">
        <f t="shared" si="3"/>
        <v>109</v>
      </c>
      <c r="I112" s="1"/>
      <c r="J112" s="4" t="str">
        <f>IFERROR(INDEX($A$4:$E$1338,$H112,COLUMNS($J$3:J111)),"")</f>
        <v>14-1201</v>
      </c>
      <c r="K112" s="4">
        <f>IFERROR(INDEX($A$4:$E$1338,$H112,COLUMNS($J$3:K111)),"")</f>
        <v>0</v>
      </c>
      <c r="L112" s="4">
        <f>IFERROR(INDEX($C$4:$E$1338,$H112,COLUMNS($J$3:L111)),"")</f>
        <v>4</v>
      </c>
      <c r="M112" s="9" t="str">
        <f>IFERROR(INDEX($A$4:$E$1338,$H112,COLUMNS($J$3:M111)),"")</f>
        <v>Nut (Muffler to hanger)</v>
      </c>
      <c r="N112" s="4" t="str">
        <f>IFERROR(INDEX($A$4:$C$1338,$H112,COLUMNS($H$3:J111)),"")</f>
        <v>49-22</v>
      </c>
    </row>
    <row r="113" spans="1:14" x14ac:dyDescent="0.25">
      <c r="A113" s="1" t="s">
        <v>251</v>
      </c>
      <c r="B113" s="1"/>
      <c r="C113" s="1"/>
      <c r="D113" s="1" t="s">
        <v>252</v>
      </c>
      <c r="E113" s="1">
        <v>12</v>
      </c>
      <c r="F113" s="1">
        <f>ROWS($A$4:A113)</f>
        <v>110</v>
      </c>
      <c r="G113" s="1">
        <f t="shared" si="2"/>
        <v>110</v>
      </c>
      <c r="H113" s="1">
        <f t="shared" si="3"/>
        <v>110</v>
      </c>
      <c r="I113" s="1"/>
      <c r="J113" s="4" t="str">
        <f>IFERROR(INDEX($A$4:$E$1338,$H113,COLUMNS($J$3:J112)),"")</f>
        <v>14-1201-Total</v>
      </c>
      <c r="K113" s="4">
        <f>IFERROR(INDEX($A$4:$E$1338,$H113,COLUMNS($J$3:K112)),"")</f>
        <v>0</v>
      </c>
      <c r="L113" s="4">
        <f>IFERROR(INDEX($C$4:$E$1338,$H113,COLUMNS($J$3:L112)),"")</f>
        <v>12</v>
      </c>
      <c r="M113" s="9" t="str">
        <f>IFERROR(INDEX($A$4:$E$1338,$H113,COLUMNS($J$3:M112)),"")</f>
        <v>NUTS-1/4" UNF-HAF 0.285"-Thick 0.438" Stiffnut. ()</v>
      </c>
      <c r="N113" s="4">
        <f>IFERROR(INDEX($A$4:$C$1338,$H113,COLUMNS($H$3:J112)),"")</f>
        <v>0</v>
      </c>
    </row>
    <row r="114" spans="1:14" x14ac:dyDescent="0.25">
      <c r="A114" s="1" t="s">
        <v>253</v>
      </c>
      <c r="B114" s="1"/>
      <c r="C114" s="1" t="s">
        <v>254</v>
      </c>
      <c r="D114" s="1" t="s">
        <v>255</v>
      </c>
      <c r="E114" s="1">
        <v>2</v>
      </c>
      <c r="F114" s="1">
        <f>ROWS($A$4:A114)</f>
        <v>111</v>
      </c>
      <c r="G114" s="1">
        <f t="shared" si="2"/>
        <v>111</v>
      </c>
      <c r="H114" s="1">
        <f t="shared" si="3"/>
        <v>111</v>
      </c>
      <c r="I114" s="1"/>
      <c r="J114" s="4" t="str">
        <f>IFERROR(INDEX($A$4:$E$1338,$H114,COLUMNS($J$3:J113)),"")</f>
        <v>14-1202</v>
      </c>
      <c r="K114" s="4">
        <f>IFERROR(INDEX($A$4:$E$1338,$H114,COLUMNS($J$3:K113)),"")</f>
        <v>0</v>
      </c>
      <c r="L114" s="4">
        <f>IFERROR(INDEX($C$4:$E$1338,$H114,COLUMNS($J$3:L113)),"")</f>
        <v>2</v>
      </c>
      <c r="M114" s="9" t="str">
        <f>IFERROR(INDEX($A$4:$E$1338,$H114,COLUMNS($J$3:M113)),"")</f>
        <v>Nut (Exhaust pipes to coupling pipe)</v>
      </c>
      <c r="N114" s="4" t="str">
        <f>IFERROR(INDEX($A$4:$C$1338,$H114,COLUMNS($H$3:J113)),"")</f>
        <v>49-12</v>
      </c>
    </row>
    <row r="115" spans="1:14" x14ac:dyDescent="0.25">
      <c r="A115" s="1" t="s">
        <v>253</v>
      </c>
      <c r="B115" s="1"/>
      <c r="C115" s="1" t="s">
        <v>256</v>
      </c>
      <c r="D115" s="1" t="s">
        <v>257</v>
      </c>
      <c r="E115" s="1">
        <v>2</v>
      </c>
      <c r="F115" s="1">
        <f>ROWS($A$4:A115)</f>
        <v>112</v>
      </c>
      <c r="G115" s="1">
        <f t="shared" si="2"/>
        <v>112</v>
      </c>
      <c r="H115" s="1">
        <f t="shared" si="3"/>
        <v>112</v>
      </c>
      <c r="I115" s="1"/>
      <c r="J115" s="4" t="str">
        <f>IFERROR(INDEX($A$4:$E$1338,$H115,COLUMNS($J$3:J114)),"")</f>
        <v>14-1202</v>
      </c>
      <c r="K115" s="4">
        <f>IFERROR(INDEX($A$4:$E$1338,$H115,COLUMNS($J$3:K114)),"")</f>
        <v>0</v>
      </c>
      <c r="L115" s="4">
        <f>IFERROR(INDEX($C$4:$E$1338,$H115,COLUMNS($J$3:L114)),"")</f>
        <v>2</v>
      </c>
      <c r="M115" s="9" t="str">
        <f>IFERROR(INDEX($A$4:$E$1338,$H115,COLUMNS($J$3:M114)),"")</f>
        <v>Nut (Exhaust pipes to mufflers)</v>
      </c>
      <c r="N115" s="4" t="str">
        <f>IFERROR(INDEX($A$4:$C$1338,$H115,COLUMNS($H$3:J114)),"")</f>
        <v>49-18</v>
      </c>
    </row>
    <row r="116" spans="1:14" x14ac:dyDescent="0.25">
      <c r="A116" s="1" t="s">
        <v>258</v>
      </c>
      <c r="B116" s="1"/>
      <c r="C116" s="1"/>
      <c r="D116" s="1" t="s">
        <v>259</v>
      </c>
      <c r="E116" s="1">
        <v>4</v>
      </c>
      <c r="F116" s="1">
        <f>ROWS($A$4:A116)</f>
        <v>113</v>
      </c>
      <c r="G116" s="1">
        <f t="shared" si="2"/>
        <v>113</v>
      </c>
      <c r="H116" s="1">
        <f t="shared" si="3"/>
        <v>113</v>
      </c>
      <c r="I116" s="1"/>
      <c r="J116" s="4" t="str">
        <f>IFERROR(INDEX($A$4:$E$1338,$H116,COLUMNS($J$3:J115)),"")</f>
        <v>14-1202-Total</v>
      </c>
      <c r="K116" s="4">
        <f>IFERROR(INDEX($A$4:$E$1338,$H116,COLUMNS($J$3:K115)),"")</f>
        <v>0</v>
      </c>
      <c r="L116" s="4">
        <f>IFERROR(INDEX($C$4:$E$1338,$H116,COLUMNS($J$3:L115)),"")</f>
        <v>4</v>
      </c>
      <c r="M116" s="9" t="str">
        <f>IFERROR(INDEX($A$4:$E$1338,$H116,COLUMNS($J$3:M115)),"")</f>
        <v>NUTS-5/16" UNF-HAF 0.335"-Thick 0.500" Stiffnut. ()</v>
      </c>
      <c r="N116" s="4">
        <f>IFERROR(INDEX($A$4:$C$1338,$H116,COLUMNS($H$3:J115)),"")</f>
        <v>0</v>
      </c>
    </row>
    <row r="117" spans="1:14" x14ac:dyDescent="0.25">
      <c r="A117" s="2" t="s">
        <v>260</v>
      </c>
      <c r="B117" s="2" t="s">
        <v>45</v>
      </c>
      <c r="C117" s="1" t="s">
        <v>261</v>
      </c>
      <c r="D117" s="1" t="s">
        <v>262</v>
      </c>
      <c r="E117" s="1">
        <v>2</v>
      </c>
      <c r="F117" s="1">
        <f>ROWS($A$4:A117)</f>
        <v>114</v>
      </c>
      <c r="G117" s="1">
        <f t="shared" si="2"/>
        <v>114</v>
      </c>
      <c r="H117" s="1">
        <f t="shared" si="3"/>
        <v>114</v>
      </c>
      <c r="I117" s="1"/>
      <c r="J117" s="4" t="str">
        <f>IFERROR(INDEX($A$4:$E$1338,$H117,COLUMNS($J$3:J116)),"")</f>
        <v>14-1203</v>
      </c>
      <c r="K117" s="4" t="str">
        <f>IFERROR(INDEX($A$4:$E$1338,$H117,COLUMNS($J$3:K116)),"")</f>
        <v>-</v>
      </c>
      <c r="L117" s="4">
        <f>IFERROR(INDEX($C$4:$E$1338,$H117,COLUMNS($J$3:L116)),"")</f>
        <v>2</v>
      </c>
      <c r="M117" s="9" t="str">
        <f>IFERROR(INDEX($A$4:$E$1338,$H117,COLUMNS($J$3:M116)),"")</f>
        <v>Nut, caliper to mounting plate bolt ()</v>
      </c>
      <c r="N117" s="4" t="str">
        <f>IFERROR(INDEX($A$4:$C$1338,$H117,COLUMNS($H$3:J116)),"")</f>
        <v>63-13</v>
      </c>
    </row>
    <row r="118" spans="1:14" x14ac:dyDescent="0.25">
      <c r="A118" s="1" t="s">
        <v>263</v>
      </c>
      <c r="B118" s="2" t="s">
        <v>45</v>
      </c>
      <c r="C118" s="1" t="s">
        <v>264</v>
      </c>
      <c r="D118" s="1" t="s">
        <v>265</v>
      </c>
      <c r="E118" s="1">
        <v>1</v>
      </c>
      <c r="F118" s="1">
        <f>ROWS($A$4:A118)</f>
        <v>115</v>
      </c>
      <c r="G118" s="1">
        <f t="shared" si="2"/>
        <v>115</v>
      </c>
      <c r="H118" s="1">
        <f t="shared" si="3"/>
        <v>115</v>
      </c>
      <c r="I118" s="1"/>
      <c r="J118" s="4" t="str">
        <f>IFERROR(INDEX($A$4:$E$1338,$H118,COLUMNS($J$3:J117)),"")</f>
        <v>14-1301</v>
      </c>
      <c r="K118" s="4" t="str">
        <f>IFERROR(INDEX($A$4:$E$1338,$H118,COLUMNS($J$3:K117)),"")</f>
        <v>-</v>
      </c>
      <c r="L118" s="4">
        <f>IFERROR(INDEX($C$4:$E$1338,$H118,COLUMNS($J$3:L117)),"")</f>
        <v>1</v>
      </c>
      <c r="M118" s="9" t="str">
        <f>IFERROR(INDEX($A$4:$E$1338,$H118,COLUMNS($J$3:M117)),"")</f>
        <v>Nut (Coil and tool tray attachment, rear.)</v>
      </c>
      <c r="N118" s="4" t="str">
        <f>IFERROR(INDEX($A$4:$C$1338,$H118,COLUMNS($H$3:J117)),"")</f>
        <v>83-4</v>
      </c>
    </row>
    <row r="119" spans="1:14" x14ac:dyDescent="0.25">
      <c r="A119" s="1" t="s">
        <v>263</v>
      </c>
      <c r="B119" s="1"/>
      <c r="C119" s="1" t="s">
        <v>266</v>
      </c>
      <c r="D119" s="1" t="s">
        <v>267</v>
      </c>
      <c r="E119" s="1">
        <v>2</v>
      </c>
      <c r="F119" s="1">
        <f>ROWS($A$4:A119)</f>
        <v>116</v>
      </c>
      <c r="G119" s="1">
        <f t="shared" si="2"/>
        <v>116</v>
      </c>
      <c r="H119" s="1">
        <f t="shared" si="3"/>
        <v>116</v>
      </c>
      <c r="I119" s="1"/>
      <c r="J119" s="4" t="str">
        <f>IFERROR(INDEX($A$4:$E$1338,$H119,COLUMNS($J$3:J118)),"")</f>
        <v>14-1301</v>
      </c>
      <c r="K119" s="4">
        <f>IFERROR(INDEX($A$4:$E$1338,$H119,COLUMNS($J$3:K118)),"")</f>
        <v>0</v>
      </c>
      <c r="L119" s="4">
        <f>IFERROR(INDEX($C$4:$E$1338,$H119,COLUMNS($J$3:L118)),"")</f>
        <v>2</v>
      </c>
      <c r="M119" s="9" t="str">
        <f>IFERROR(INDEX($A$4:$E$1338,$H119,COLUMNS($J$3:M118)),"")</f>
        <v>Nut  (Carb. to manifold) (T140V)</v>
      </c>
      <c r="N119" s="4" t="str">
        <f>IFERROR(INDEX($A$4:$C$1338,$H119,COLUMNS($H$3:J118)),"")</f>
        <v>17-9</v>
      </c>
    </row>
    <row r="120" spans="1:14" x14ac:dyDescent="0.25">
      <c r="A120" s="1" t="s">
        <v>263</v>
      </c>
      <c r="B120" s="2" t="s">
        <v>45</v>
      </c>
      <c r="C120" s="1" t="s">
        <v>268</v>
      </c>
      <c r="D120" s="1" t="s">
        <v>269</v>
      </c>
      <c r="E120" s="1">
        <v>4</v>
      </c>
      <c r="F120" s="1">
        <f>ROWS($A$4:A120)</f>
        <v>117</v>
      </c>
      <c r="G120" s="1">
        <f t="shared" si="2"/>
        <v>117</v>
      </c>
      <c r="H120" s="1">
        <f t="shared" si="3"/>
        <v>117</v>
      </c>
      <c r="I120" s="1"/>
      <c r="J120" s="4" t="str">
        <f>IFERROR(INDEX($A$4:$E$1338,$H120,COLUMNS($J$3:J119)),"")</f>
        <v>14-1301</v>
      </c>
      <c r="K120" s="4" t="str">
        <f>IFERROR(INDEX($A$4:$E$1338,$H120,COLUMNS($J$3:K119)),"")</f>
        <v>-</v>
      </c>
      <c r="L120" s="4">
        <f>IFERROR(INDEX($C$4:$E$1338,$H120,COLUMNS($J$3:L119)),"")</f>
        <v>4</v>
      </c>
      <c r="M120" s="9" t="str">
        <f>IFERROR(INDEX($A$4:$E$1338,$H120,COLUMNS($J$3:M119)),"")</f>
        <v>Nut (No. plate brackets and support plate to fender)</v>
      </c>
      <c r="N120" s="4" t="str">
        <f>IFERROR(INDEX($A$4:$C$1338,$H120,COLUMNS($H$3:J119)),"")</f>
        <v>73-10</v>
      </c>
    </row>
    <row r="121" spans="1:14" x14ac:dyDescent="0.25">
      <c r="A121" s="1" t="s">
        <v>263</v>
      </c>
      <c r="B121" s="1"/>
      <c r="C121" s="1" t="s">
        <v>270</v>
      </c>
      <c r="D121" s="1" t="s">
        <v>271</v>
      </c>
      <c r="E121" s="1">
        <v>4</v>
      </c>
      <c r="F121" s="1">
        <f>ROWS($A$4:A121)</f>
        <v>118</v>
      </c>
      <c r="G121" s="1">
        <f t="shared" si="2"/>
        <v>118</v>
      </c>
      <c r="H121" s="1">
        <f t="shared" si="3"/>
        <v>118</v>
      </c>
      <c r="I121" s="1"/>
      <c r="J121" s="4" t="str">
        <f>IFERROR(INDEX($A$4:$E$1338,$H121,COLUMNS($J$3:J120)),"")</f>
        <v>14-1301</v>
      </c>
      <c r="K121" s="4">
        <f>IFERROR(INDEX($A$4:$E$1338,$H121,COLUMNS($J$3:K120)),"")</f>
        <v>0</v>
      </c>
      <c r="L121" s="4">
        <f>IFERROR(INDEX($C$4:$E$1338,$H121,COLUMNS($J$3:L120)),"")</f>
        <v>4</v>
      </c>
      <c r="M121" s="9" t="str">
        <f>IFERROR(INDEX($A$4:$E$1338,$H121,COLUMNS($J$3:M120)),"")</f>
        <v>Nut  (Carb. to manifold &amp; head) (T140V)</v>
      </c>
      <c r="N121" s="4" t="str">
        <f>IFERROR(INDEX($A$4:$C$1338,$H121,COLUMNS($H$3:J120)),"")</f>
        <v>17-16</v>
      </c>
    </row>
    <row r="122" spans="1:14" x14ac:dyDescent="0.25">
      <c r="A122" s="1" t="s">
        <v>263</v>
      </c>
      <c r="B122" s="1"/>
      <c r="C122" s="1" t="s">
        <v>272</v>
      </c>
      <c r="D122" s="1" t="s">
        <v>273</v>
      </c>
      <c r="E122" s="1">
        <v>2</v>
      </c>
      <c r="F122" s="1">
        <f>ROWS($A$4:A122)</f>
        <v>119</v>
      </c>
      <c r="G122" s="1">
        <f t="shared" si="2"/>
        <v>119</v>
      </c>
      <c r="H122" s="1">
        <f t="shared" si="3"/>
        <v>119</v>
      </c>
      <c r="I122" s="1"/>
      <c r="J122" s="4" t="str">
        <f>IFERROR(INDEX($A$4:$E$1338,$H122,COLUMNS($J$3:J121)),"")</f>
        <v>14-1301</v>
      </c>
      <c r="K122" s="4">
        <f>IFERROR(INDEX($A$4:$E$1338,$H122,COLUMNS($J$3:K121)),"")</f>
        <v>0</v>
      </c>
      <c r="L122" s="4">
        <f>IFERROR(INDEX($C$4:$E$1338,$H122,COLUMNS($J$3:L121)),"")</f>
        <v>2</v>
      </c>
      <c r="M122" s="9" t="str">
        <f>IFERROR(INDEX($A$4:$E$1338,$H122,COLUMNS($J$3:M121)),"")</f>
        <v>Nut (Fender top fixing)</v>
      </c>
      <c r="N122" s="4" t="str">
        <f>IFERROR(INDEX($A$4:$C$1338,$H122,COLUMNS($H$3:J121)),"")</f>
        <v>71-16</v>
      </c>
    </row>
    <row r="123" spans="1:14" x14ac:dyDescent="0.25">
      <c r="A123" s="1" t="s">
        <v>263</v>
      </c>
      <c r="B123" s="1"/>
      <c r="C123" s="1" t="s">
        <v>274</v>
      </c>
      <c r="D123" s="1" t="s">
        <v>275</v>
      </c>
      <c r="E123" s="1">
        <v>2</v>
      </c>
      <c r="F123" s="1">
        <f>ROWS($A$4:A123)</f>
        <v>120</v>
      </c>
      <c r="G123" s="1">
        <f t="shared" si="2"/>
        <v>120</v>
      </c>
      <c r="H123" s="1">
        <f t="shared" si="3"/>
        <v>120</v>
      </c>
      <c r="I123" s="1"/>
      <c r="J123" s="4" t="str">
        <f>IFERROR(INDEX($A$4:$E$1338,$H123,COLUMNS($J$3:J122)),"")</f>
        <v>14-1301</v>
      </c>
      <c r="K123" s="4">
        <f>IFERROR(INDEX($A$4:$E$1338,$H123,COLUMNS($J$3:K122)),"")</f>
        <v>0</v>
      </c>
      <c r="L123" s="4">
        <f>IFERROR(INDEX($C$4:$E$1338,$H123,COLUMNS($J$3:L122)),"")</f>
        <v>2</v>
      </c>
      <c r="M123" s="9" t="str">
        <f>IFERROR(INDEX($A$4:$E$1338,$H123,COLUMNS($J$3:M122)),"")</f>
        <v>Nut (Bridge to fender)</v>
      </c>
      <c r="N123" s="4" t="str">
        <f>IFERROR(INDEX($A$4:$C$1338,$H123,COLUMNS($H$3:J122)),"")</f>
        <v>71-23</v>
      </c>
    </row>
    <row r="124" spans="1:14" x14ac:dyDescent="0.25">
      <c r="A124" s="1" t="s">
        <v>263</v>
      </c>
      <c r="B124" s="1"/>
      <c r="C124" s="1" t="s">
        <v>276</v>
      </c>
      <c r="D124" s="1" t="s">
        <v>277</v>
      </c>
      <c r="E124" s="1">
        <v>2</v>
      </c>
      <c r="F124" s="1">
        <f>ROWS($A$4:A124)</f>
        <v>121</v>
      </c>
      <c r="G124" s="1">
        <f t="shared" si="2"/>
        <v>121</v>
      </c>
      <c r="H124" s="1">
        <f t="shared" si="3"/>
        <v>121</v>
      </c>
      <c r="I124" s="1"/>
      <c r="J124" s="4" t="str">
        <f>IFERROR(INDEX($A$4:$E$1338,$H124,COLUMNS($J$3:J123)),"")</f>
        <v>14-1301</v>
      </c>
      <c r="K124" s="4">
        <f>IFERROR(INDEX($A$4:$E$1338,$H124,COLUMNS($J$3:K123)),"")</f>
        <v>0</v>
      </c>
      <c r="L124" s="4">
        <f>IFERROR(INDEX($C$4:$E$1338,$H124,COLUMNS($J$3:L123)),"")</f>
        <v>2</v>
      </c>
      <c r="M124" s="9" t="str">
        <f>IFERROR(INDEX($A$4:$E$1338,$H124,COLUMNS($J$3:M123)),"")</f>
        <v>Nut (Grab rail to fender)</v>
      </c>
      <c r="N124" s="4" t="str">
        <f>IFERROR(INDEX($A$4:$C$1338,$H124,COLUMNS($H$3:J123)),"")</f>
        <v>71-27</v>
      </c>
    </row>
    <row r="125" spans="1:14" x14ac:dyDescent="0.25">
      <c r="A125" s="1" t="s">
        <v>263</v>
      </c>
      <c r="B125" s="2" t="s">
        <v>45</v>
      </c>
      <c r="C125" s="1" t="s">
        <v>278</v>
      </c>
      <c r="D125" s="1" t="s">
        <v>279</v>
      </c>
      <c r="E125" s="1">
        <v>2</v>
      </c>
      <c r="F125" s="1">
        <f>ROWS($A$4:A125)</f>
        <v>122</v>
      </c>
      <c r="G125" s="1">
        <f t="shared" si="2"/>
        <v>122</v>
      </c>
      <c r="H125" s="1">
        <f t="shared" si="3"/>
        <v>122</v>
      </c>
      <c r="I125" s="1"/>
      <c r="J125" s="4" t="str">
        <f>IFERROR(INDEX($A$4:$E$1338,$H125,COLUMNS($J$3:J124)),"")</f>
        <v>14-1301</v>
      </c>
      <c r="K125" s="4" t="str">
        <f>IFERROR(INDEX($A$4:$E$1338,$H125,COLUMNS($J$3:K124)),"")</f>
        <v>-</v>
      </c>
      <c r="L125" s="4">
        <f>IFERROR(INDEX($C$4:$E$1338,$H125,COLUMNS($J$3:L124)),"")</f>
        <v>2</v>
      </c>
      <c r="M125" s="9" t="str">
        <f>IFERROR(INDEX($A$4:$E$1338,$H125,COLUMNS($J$3:M124)),"")</f>
        <v>Nut (Horn attachment)</v>
      </c>
      <c r="N125" s="4" t="str">
        <f>IFERROR(INDEX($A$4:$C$1338,$H125,COLUMNS($H$3:J124)),"")</f>
        <v>83-31</v>
      </c>
    </row>
    <row r="126" spans="1:14" x14ac:dyDescent="0.25">
      <c r="A126" s="1" t="s">
        <v>263</v>
      </c>
      <c r="B126" s="2" t="s">
        <v>45</v>
      </c>
      <c r="C126" s="1" t="s">
        <v>280</v>
      </c>
      <c r="D126" s="1" t="s">
        <v>281</v>
      </c>
      <c r="E126" s="1">
        <v>1</v>
      </c>
      <c r="F126" s="1">
        <f>ROWS($A$4:A126)</f>
        <v>123</v>
      </c>
      <c r="G126" s="1">
        <f t="shared" si="2"/>
        <v>123</v>
      </c>
      <c r="H126" s="1">
        <f t="shared" si="3"/>
        <v>123</v>
      </c>
      <c r="I126" s="1"/>
      <c r="J126" s="4" t="str">
        <f>IFERROR(INDEX($A$4:$E$1338,$H126,COLUMNS($J$3:J125)),"")</f>
        <v>14-1301</v>
      </c>
      <c r="K126" s="4" t="str">
        <f>IFERROR(INDEX($A$4:$E$1338,$H126,COLUMNS($J$3:K125)),"")</f>
        <v>-</v>
      </c>
      <c r="L126" s="4">
        <f>IFERROR(INDEX($C$4:$E$1338,$H126,COLUMNS($J$3:L125)),"")</f>
        <v>1</v>
      </c>
      <c r="M126" s="9" t="str">
        <f>IFERROR(INDEX($A$4:$E$1338,$H126,COLUMNS($J$3:M125)),"")</f>
        <v>Nut (Battery carrier mounting)</v>
      </c>
      <c r="N126" s="4" t="str">
        <f>IFERROR(INDEX($A$4:$C$1338,$H126,COLUMNS($H$3:J125)),"")</f>
        <v>85-40</v>
      </c>
    </row>
    <row r="127" spans="1:14" x14ac:dyDescent="0.25">
      <c r="A127" s="1" t="s">
        <v>263</v>
      </c>
      <c r="B127" s="1"/>
      <c r="C127" s="1" t="s">
        <v>48</v>
      </c>
      <c r="D127" s="1" t="s">
        <v>282</v>
      </c>
      <c r="E127" s="1">
        <v>4</v>
      </c>
      <c r="F127" s="1">
        <f>ROWS($A$4:A127)</f>
        <v>124</v>
      </c>
      <c r="G127" s="1">
        <f t="shared" si="2"/>
        <v>124</v>
      </c>
      <c r="H127" s="1">
        <f t="shared" si="3"/>
        <v>124</v>
      </c>
      <c r="I127" s="1"/>
      <c r="J127" s="4" t="str">
        <f>IFERROR(INDEX($A$4:$E$1338,$H127,COLUMNS($J$3:J126)),"")</f>
        <v>14-1301</v>
      </c>
      <c r="K127" s="4">
        <f>IFERROR(INDEX($A$4:$E$1338,$H127,COLUMNS($J$3:K126)),"")</f>
        <v>0</v>
      </c>
      <c r="L127" s="4">
        <f>IFERROR(INDEX($C$4:$E$1338,$H127,COLUMNS($J$3:L126)),"")</f>
        <v>4</v>
      </c>
      <c r="M127" s="9" t="str">
        <f>IFERROR(INDEX($A$4:$E$1338,$H127,COLUMNS($J$3:M126)),"")</f>
        <v>Nut (Number plate attachment)</v>
      </c>
      <c r="N127" s="4" t="str">
        <f>IFERROR(INDEX($A$4:$C$1338,$H127,COLUMNS($H$3:J126)),"")</f>
        <v>71-</v>
      </c>
    </row>
    <row r="128" spans="1:14" x14ac:dyDescent="0.25">
      <c r="A128" s="1" t="s">
        <v>283</v>
      </c>
      <c r="B128" s="1"/>
      <c r="C128" s="1"/>
      <c r="D128" s="1" t="s">
        <v>284</v>
      </c>
      <c r="E128" s="1">
        <v>24</v>
      </c>
      <c r="F128" s="1">
        <f>ROWS($A$4:A128)</f>
        <v>125</v>
      </c>
      <c r="G128" s="1">
        <f t="shared" si="2"/>
        <v>125</v>
      </c>
      <c r="H128" s="1">
        <f t="shared" si="3"/>
        <v>125</v>
      </c>
      <c r="I128" s="1"/>
      <c r="J128" s="4" t="str">
        <f>IFERROR(INDEX($A$4:$E$1338,$H128,COLUMNS($J$3:J127)),"")</f>
        <v>14-1301-Total</v>
      </c>
      <c r="K128" s="4">
        <f>IFERROR(INDEX($A$4:$E$1338,$H128,COLUMNS($J$3:K127)),"")</f>
        <v>0</v>
      </c>
      <c r="L128" s="4">
        <f>IFERROR(INDEX($C$4:$E$1338,$H128,COLUMNS($J$3:L127)),"")</f>
        <v>24</v>
      </c>
      <c r="M128" s="9" t="str">
        <f>IFERROR(INDEX($A$4:$E$1338,$H128,COLUMNS($J$3:M127)),"")</f>
        <v>NUTS-1/4" UNF-HAF 0.245"-Thick 0.438" Stiffnut. ()</v>
      </c>
      <c r="N128" s="4">
        <f>IFERROR(INDEX($A$4:$C$1338,$H128,COLUMNS($H$3:J127)),"")</f>
        <v>0</v>
      </c>
    </row>
    <row r="129" spans="1:14" x14ac:dyDescent="0.25">
      <c r="A129" s="1" t="s">
        <v>285</v>
      </c>
      <c r="B129" s="1"/>
      <c r="C129" s="1" t="s">
        <v>286</v>
      </c>
      <c r="D129" s="1" t="s">
        <v>287</v>
      </c>
      <c r="E129" s="1">
        <v>4</v>
      </c>
      <c r="F129" s="1">
        <f>ROWS($A$4:A129)</f>
        <v>126</v>
      </c>
      <c r="G129" s="1">
        <f t="shared" si="2"/>
        <v>126</v>
      </c>
      <c r="H129" s="1">
        <f t="shared" si="3"/>
        <v>126</v>
      </c>
      <c r="I129" s="1"/>
      <c r="J129" s="4" t="str">
        <f>IFERROR(INDEX($A$4:$E$1338,$H129,COLUMNS($J$3:J128)),"")</f>
        <v>14-1302</v>
      </c>
      <c r="K129" s="4">
        <f>IFERROR(INDEX($A$4:$E$1338,$H129,COLUMNS($J$3:K128)),"")</f>
        <v>0</v>
      </c>
      <c r="L129" s="4">
        <f>IFERROR(INDEX($C$4:$E$1338,$H129,COLUMNS($J$3:L128)),"")</f>
        <v>4</v>
      </c>
      <c r="M129" s="9" t="str">
        <f>IFERROR(INDEX($A$4:$E$1338,$H129,COLUMNS($J$3:M128)),"")</f>
        <v>Nut (Sump plate to frame)</v>
      </c>
      <c r="N129" s="4" t="str">
        <f>IFERROR(INDEX($A$4:$C$1338,$H129,COLUMNS($H$3:J128)),"")</f>
        <v>43-9</v>
      </c>
    </row>
    <row r="130" spans="1:14" x14ac:dyDescent="0.25">
      <c r="A130" s="1" t="s">
        <v>285</v>
      </c>
      <c r="B130" s="1"/>
      <c r="C130" s="1" t="s">
        <v>288</v>
      </c>
      <c r="D130" s="1" t="s">
        <v>289</v>
      </c>
      <c r="E130" s="1">
        <v>2</v>
      </c>
      <c r="F130" s="1">
        <f>ROWS($A$4:A130)</f>
        <v>127</v>
      </c>
      <c r="G130" s="1">
        <f t="shared" si="2"/>
        <v>127</v>
      </c>
      <c r="H130" s="1">
        <f t="shared" si="3"/>
        <v>127</v>
      </c>
      <c r="I130" s="1"/>
      <c r="J130" s="4" t="str">
        <f>IFERROR(INDEX($A$4:$E$1338,$H130,COLUMNS($J$3:J129)),"")</f>
        <v>14-1302</v>
      </c>
      <c r="K130" s="4">
        <f>IFERROR(INDEX($A$4:$E$1338,$H130,COLUMNS($J$3:K129)),"")</f>
        <v>0</v>
      </c>
      <c r="L130" s="4">
        <f>IFERROR(INDEX($C$4:$E$1338,$H130,COLUMNS($J$3:L129)),"")</f>
        <v>2</v>
      </c>
      <c r="M130" s="9" t="str">
        <f>IFERROR(INDEX($A$4:$E$1338,$H130,COLUMNS($J$3:M129)),"")</f>
        <v xml:space="preserve">   Nut ( Footrest swivel)</v>
      </c>
      <c r="N130" s="4" t="str">
        <f>IFERROR(INDEX($A$4:$C$1338,$H130,COLUMNS($H$3:J129)),"")</f>
        <v>47-11</v>
      </c>
    </row>
    <row r="131" spans="1:14" x14ac:dyDescent="0.25">
      <c r="A131" s="1" t="s">
        <v>285</v>
      </c>
      <c r="B131" s="1"/>
      <c r="C131" s="1" t="s">
        <v>290</v>
      </c>
      <c r="D131" s="1" t="s">
        <v>291</v>
      </c>
      <c r="E131" s="1">
        <v>2</v>
      </c>
      <c r="F131" s="1">
        <f>ROWS($A$4:A131)</f>
        <v>128</v>
      </c>
      <c r="G131" s="1">
        <f t="shared" si="2"/>
        <v>128</v>
      </c>
      <c r="H131" s="1">
        <f t="shared" si="3"/>
        <v>128</v>
      </c>
      <c r="I131" s="1"/>
      <c r="J131" s="4" t="str">
        <f>IFERROR(INDEX($A$4:$E$1338,$H131,COLUMNS($J$3:J130)),"")</f>
        <v>14-1302</v>
      </c>
      <c r="K131" s="4">
        <f>IFERROR(INDEX($A$4:$E$1338,$H131,COLUMNS($J$3:K130)),"")</f>
        <v>0</v>
      </c>
      <c r="L131" s="4">
        <f>IFERROR(INDEX($C$4:$E$1338,$H131,COLUMNS($J$3:L130)),"")</f>
        <v>2</v>
      </c>
      <c r="M131" s="9" t="str">
        <f>IFERROR(INDEX($A$4:$E$1338,$H131,COLUMNS($J$3:M130)),"")</f>
        <v>Nut (Fender front fixing)</v>
      </c>
      <c r="N131" s="4" t="str">
        <f>IFERROR(INDEX($A$4:$C$1338,$H131,COLUMNS($H$3:J130)),"")</f>
        <v>71-19</v>
      </c>
    </row>
    <row r="132" spans="1:14" x14ac:dyDescent="0.25">
      <c r="A132" s="1" t="s">
        <v>285</v>
      </c>
      <c r="B132" s="1"/>
      <c r="C132" s="1" t="s">
        <v>292</v>
      </c>
      <c r="D132" s="1" t="s">
        <v>293</v>
      </c>
      <c r="E132" s="1">
        <v>5</v>
      </c>
      <c r="F132" s="1">
        <f>ROWS($A$4:A132)</f>
        <v>129</v>
      </c>
      <c r="G132" s="1">
        <f t="shared" si="2"/>
        <v>129</v>
      </c>
      <c r="H132" s="1">
        <f t="shared" si="3"/>
        <v>129</v>
      </c>
      <c r="I132" s="1"/>
      <c r="J132" s="4" t="str">
        <f>IFERROR(INDEX($A$4:$E$1338,$H132,COLUMNS($J$3:J131)),"")</f>
        <v>14-1302</v>
      </c>
      <c r="K132" s="4">
        <f>IFERROR(INDEX($A$4:$E$1338,$H132,COLUMNS($J$3:K131)),"")</f>
        <v>0</v>
      </c>
      <c r="L132" s="4">
        <f>IFERROR(INDEX($C$4:$E$1338,$H132,COLUMNS($J$3:L131)),"")</f>
        <v>5</v>
      </c>
      <c r="M132" s="9" t="str">
        <f>IFERROR(INDEX($A$4:$E$1338,$H132,COLUMNS($J$3:M131)),"")</f>
        <v>Nut (Rear motor plates to frame)</v>
      </c>
      <c r="N132" s="4" t="str">
        <f>IFERROR(INDEX($A$4:$C$1338,$H132,COLUMNS($H$3:J131)),"")</f>
        <v>47-22</v>
      </c>
    </row>
    <row r="133" spans="1:14" x14ac:dyDescent="0.25">
      <c r="A133" s="1" t="s">
        <v>285</v>
      </c>
      <c r="B133" s="1"/>
      <c r="C133" s="1" t="s">
        <v>294</v>
      </c>
      <c r="D133" s="1" t="s">
        <v>295</v>
      </c>
      <c r="E133" s="1">
        <v>4</v>
      </c>
      <c r="F133" s="1">
        <f>ROWS($A$4:A133)</f>
        <v>130</v>
      </c>
      <c r="G133" s="1">
        <f t="shared" ref="G133:G196" si="4">IF(AND(ISNUMBER(SEARCH($F$2,D133)),ISNUMBER(SEARCH($G$2,D133))),F133,"")</f>
        <v>130</v>
      </c>
      <c r="H133" s="1">
        <f t="shared" ref="H133:H196" si="5">IFERROR(SMALL($G$4:$G$1338,F133),"")</f>
        <v>130</v>
      </c>
      <c r="I133" s="1"/>
      <c r="J133" s="4" t="str">
        <f>IFERROR(INDEX($A$4:$E$1338,$H133,COLUMNS($J$3:J132)),"")</f>
        <v>14-1302</v>
      </c>
      <c r="K133" s="4">
        <f>IFERROR(INDEX($A$4:$E$1338,$H133,COLUMNS($J$3:K132)),"")</f>
        <v>0</v>
      </c>
      <c r="L133" s="4">
        <f>IFERROR(INDEX($C$4:$E$1338,$H133,COLUMNS($J$3:L132)),"")</f>
        <v>4</v>
      </c>
      <c r="M133" s="9" t="str">
        <f>IFERROR(INDEX($A$4:$E$1338,$H133,COLUMNS($J$3:M132)),"")</f>
        <v>Nut (Motor to motor plates)</v>
      </c>
      <c r="N133" s="4" t="str">
        <f>IFERROR(INDEX($A$4:$C$1338,$H133,COLUMNS($H$3:J132)),"")</f>
        <v>47-26</v>
      </c>
    </row>
    <row r="134" spans="1:14" x14ac:dyDescent="0.25">
      <c r="A134" s="1" t="s">
        <v>285</v>
      </c>
      <c r="B134" s="1"/>
      <c r="C134" s="1" t="s">
        <v>296</v>
      </c>
      <c r="D134" s="1" t="s">
        <v>194</v>
      </c>
      <c r="E134" s="1">
        <v>1</v>
      </c>
      <c r="F134" s="1">
        <f>ROWS($A$4:A134)</f>
        <v>131</v>
      </c>
      <c r="G134" s="1">
        <f t="shared" si="4"/>
        <v>131</v>
      </c>
      <c r="H134" s="1">
        <f t="shared" si="5"/>
        <v>131</v>
      </c>
      <c r="I134" s="1"/>
      <c r="J134" s="4" t="str">
        <f>IFERROR(INDEX($A$4:$E$1338,$H134,COLUMNS($J$3:J133)),"")</f>
        <v>14-1302</v>
      </c>
      <c r="K134" s="4">
        <f>IFERROR(INDEX($A$4:$E$1338,$H134,COLUMNS($J$3:K133)),"")</f>
        <v>0</v>
      </c>
      <c r="L134" s="4">
        <f>IFERROR(INDEX($C$4:$E$1338,$H134,COLUMNS($J$3:L133)),"")</f>
        <v>1</v>
      </c>
      <c r="M134" s="9" t="str">
        <f>IFERROR(INDEX($A$4:$E$1338,$H134,COLUMNS($J$3:M133)),"")</f>
        <v>Nut ()</v>
      </c>
      <c r="N134" s="4" t="str">
        <f>IFERROR(INDEX($A$4:$C$1338,$H134,COLUMNS($H$3:J133)),"")</f>
        <v>37-29</v>
      </c>
    </row>
    <row r="135" spans="1:14" x14ac:dyDescent="0.25">
      <c r="A135" s="1" t="s">
        <v>285</v>
      </c>
      <c r="B135" s="1"/>
      <c r="C135" s="1" t="s">
        <v>297</v>
      </c>
      <c r="D135" s="1" t="s">
        <v>194</v>
      </c>
      <c r="E135" s="1">
        <v>2</v>
      </c>
      <c r="F135" s="1">
        <f>ROWS($A$4:A135)</f>
        <v>132</v>
      </c>
      <c r="G135" s="1">
        <f t="shared" si="4"/>
        <v>132</v>
      </c>
      <c r="H135" s="1">
        <f t="shared" si="5"/>
        <v>132</v>
      </c>
      <c r="I135" s="1"/>
      <c r="J135" s="4" t="str">
        <f>IFERROR(INDEX($A$4:$E$1338,$H135,COLUMNS($J$3:J134)),"")</f>
        <v>14-1302</v>
      </c>
      <c r="K135" s="4">
        <f>IFERROR(INDEX($A$4:$E$1338,$H135,COLUMNS($J$3:K134)),"")</f>
        <v>0</v>
      </c>
      <c r="L135" s="4">
        <f>IFERROR(INDEX($C$4:$E$1338,$H135,COLUMNS($J$3:L134)),"")</f>
        <v>2</v>
      </c>
      <c r="M135" s="9" t="str">
        <f>IFERROR(INDEX($A$4:$E$1338,$H135,COLUMNS($J$3:M134)),"")</f>
        <v>Nut ()</v>
      </c>
      <c r="N135" s="4" t="str">
        <f>IFERROR(INDEX($A$4:$C$1338,$H135,COLUMNS($H$3:J134)),"")</f>
        <v>69-29</v>
      </c>
    </row>
    <row r="136" spans="1:14" x14ac:dyDescent="0.25">
      <c r="A136" s="2" t="s">
        <v>285</v>
      </c>
      <c r="B136" s="2" t="s">
        <v>45</v>
      </c>
      <c r="C136" s="1" t="s">
        <v>298</v>
      </c>
      <c r="D136" s="1" t="s">
        <v>299</v>
      </c>
      <c r="E136" s="1">
        <v>2</v>
      </c>
      <c r="F136" s="1">
        <f>ROWS($A$4:A136)</f>
        <v>133</v>
      </c>
      <c r="G136" s="1">
        <f t="shared" si="4"/>
        <v>133</v>
      </c>
      <c r="H136" s="1">
        <f t="shared" si="5"/>
        <v>133</v>
      </c>
      <c r="I136" s="1"/>
      <c r="J136" s="4" t="str">
        <f>IFERROR(INDEX($A$4:$E$1338,$H136,COLUMNS($J$3:J135)),"")</f>
        <v>14-1302</v>
      </c>
      <c r="K136" s="4" t="str">
        <f>IFERROR(INDEX($A$4:$E$1338,$H136,COLUMNS($J$3:K135)),"")</f>
        <v>-</v>
      </c>
      <c r="L136" s="4">
        <f>IFERROR(INDEX($C$4:$E$1338,$H136,COLUMNS($J$3:L135)),"")</f>
        <v>2</v>
      </c>
      <c r="M136" s="9" t="str">
        <f>IFERROR(INDEX($A$4:$E$1338,$H136,COLUMNS($J$3:M135)),"")</f>
        <v>Nut, cylinder to frame bolt (5/16" UNF self locking)</v>
      </c>
      <c r="N136" s="4" t="str">
        <f>IFERROR(INDEX($A$4:$C$1338,$H136,COLUMNS($H$3:J135)),"")</f>
        <v>63-30</v>
      </c>
    </row>
    <row r="137" spans="1:14" x14ac:dyDescent="0.25">
      <c r="A137" s="1" t="s">
        <v>285</v>
      </c>
      <c r="B137" s="1"/>
      <c r="C137" s="1" t="s">
        <v>300</v>
      </c>
      <c r="D137" s="1" t="s">
        <v>194</v>
      </c>
      <c r="E137" s="1">
        <v>5</v>
      </c>
      <c r="F137" s="1">
        <f>ROWS($A$4:A137)</f>
        <v>134</v>
      </c>
      <c r="G137" s="1">
        <f t="shared" si="4"/>
        <v>134</v>
      </c>
      <c r="H137" s="1">
        <f t="shared" si="5"/>
        <v>134</v>
      </c>
      <c r="I137" s="1"/>
      <c r="J137" s="4" t="str">
        <f>IFERROR(INDEX($A$4:$E$1338,$H137,COLUMNS($J$3:J136)),"")</f>
        <v>14-1302</v>
      </c>
      <c r="K137" s="4">
        <f>IFERROR(INDEX($A$4:$E$1338,$H137,COLUMNS($J$3:K136)),"")</f>
        <v>0</v>
      </c>
      <c r="L137" s="4">
        <f>IFERROR(INDEX($C$4:$E$1338,$H137,COLUMNS($J$3:L136)),"")</f>
        <v>5</v>
      </c>
      <c r="M137" s="9" t="str">
        <f>IFERROR(INDEX($A$4:$E$1338,$H137,COLUMNS($J$3:M136)),"")</f>
        <v>Nut ()</v>
      </c>
      <c r="N137" s="4" t="str">
        <f>IFERROR(INDEX($A$4:$C$1338,$H137,COLUMNS($H$3:J136)),"")</f>
        <v>11-31</v>
      </c>
    </row>
    <row r="138" spans="1:14" x14ac:dyDescent="0.25">
      <c r="A138" s="1" t="s">
        <v>285</v>
      </c>
      <c r="B138" s="1" t="s">
        <v>45</v>
      </c>
      <c r="C138" s="1" t="s">
        <v>301</v>
      </c>
      <c r="D138" s="1" t="s">
        <v>302</v>
      </c>
      <c r="E138" s="1">
        <v>1</v>
      </c>
      <c r="F138" s="1">
        <f>ROWS($A$4:A138)</f>
        <v>135</v>
      </c>
      <c r="G138" s="1">
        <f t="shared" si="4"/>
        <v>135</v>
      </c>
      <c r="H138" s="1">
        <f t="shared" si="5"/>
        <v>135</v>
      </c>
      <c r="I138" s="1"/>
      <c r="J138" s="4" t="str">
        <f>IFERROR(INDEX($A$4:$E$1338,$H138,COLUMNS($J$3:J137)),"")</f>
        <v>14-1302</v>
      </c>
      <c r="K138" s="4" t="str">
        <f>IFERROR(INDEX($A$4:$E$1338,$H138,COLUMNS($J$3:K137)),"")</f>
        <v>-</v>
      </c>
      <c r="L138" s="4">
        <f>IFERROR(INDEX($C$4:$E$1338,$H138,COLUMNS($J$3:L137)),"")</f>
        <v>1</v>
      </c>
      <c r="M138" s="9" t="str">
        <f>IFERROR(INDEX($A$4:$E$1338,$H138,COLUMNS($J$3:M137)),"")</f>
        <v>Nut for bolt ()</v>
      </c>
      <c r="N138" s="4" t="str">
        <f>IFERROR(INDEX($A$4:$C$1338,$H138,COLUMNS($H$3:J137)),"")</f>
        <v>65-58</v>
      </c>
    </row>
    <row r="139" spans="1:14" x14ac:dyDescent="0.25">
      <c r="A139" s="1" t="s">
        <v>303</v>
      </c>
      <c r="B139" s="1"/>
      <c r="C139" s="1"/>
      <c r="D139" s="1" t="s">
        <v>304</v>
      </c>
      <c r="E139" s="1">
        <v>28</v>
      </c>
      <c r="F139" s="1">
        <f>ROWS($A$4:A139)</f>
        <v>136</v>
      </c>
      <c r="G139" s="1">
        <f t="shared" si="4"/>
        <v>136</v>
      </c>
      <c r="H139" s="1">
        <f t="shared" si="5"/>
        <v>136</v>
      </c>
      <c r="I139" s="1"/>
      <c r="J139" s="4" t="str">
        <f>IFERROR(INDEX($A$4:$E$1338,$H139,COLUMNS($J$3:J138)),"")</f>
        <v>14-1302-Total</v>
      </c>
      <c r="K139" s="4">
        <f>IFERROR(INDEX($A$4:$E$1338,$H139,COLUMNS($J$3:K138)),"")</f>
        <v>0</v>
      </c>
      <c r="L139" s="4">
        <f>IFERROR(INDEX($C$4:$E$1338,$H139,COLUMNS($J$3:L138)),"")</f>
        <v>28</v>
      </c>
      <c r="M139" s="9" t="str">
        <f>IFERROR(INDEX($A$4:$E$1338,$H139,COLUMNS($J$3:M138)),"")</f>
        <v>NUTS-5/16" UNF-HAF 0.290"-Thick 0.500" Stiffnut. ()</v>
      </c>
      <c r="N139" s="4">
        <f>IFERROR(INDEX($A$4:$C$1338,$H139,COLUMNS($H$3:J138)),"")</f>
        <v>0</v>
      </c>
    </row>
    <row r="140" spans="1:14" x14ac:dyDescent="0.25">
      <c r="A140" s="1" t="s">
        <v>305</v>
      </c>
      <c r="B140" s="1"/>
      <c r="C140" s="1" t="s">
        <v>306</v>
      </c>
      <c r="D140" s="1" t="s">
        <v>206</v>
      </c>
      <c r="E140" s="1">
        <v>1</v>
      </c>
      <c r="F140" s="1">
        <f>ROWS($A$4:A140)</f>
        <v>137</v>
      </c>
      <c r="G140" s="1">
        <f t="shared" si="4"/>
        <v>137</v>
      </c>
      <c r="H140" s="1">
        <f t="shared" si="5"/>
        <v>137</v>
      </c>
      <c r="I140" s="1"/>
      <c r="J140" s="4" t="str">
        <f>IFERROR(INDEX($A$4:$E$1338,$H140,COLUMNS($J$3:J139)),"")</f>
        <v>14-1303</v>
      </c>
      <c r="K140" s="4">
        <f>IFERROR(INDEX($A$4:$E$1338,$H140,COLUMNS($J$3:K139)),"")</f>
        <v>0</v>
      </c>
      <c r="L140" s="4">
        <f>IFERROR(INDEX($C$4:$E$1338,$H140,COLUMNS($J$3:L139)),"")</f>
        <v>1</v>
      </c>
      <c r="M140" s="9" t="str">
        <f>IFERROR(INDEX($A$4:$E$1338,$H140,COLUMNS($J$3:M139)),"")</f>
        <v xml:space="preserve">   Nut ()</v>
      </c>
      <c r="N140" s="4" t="str">
        <f>IFERROR(INDEX($A$4:$C$1338,$H140,COLUMNS($H$3:J139)),"")</f>
        <v>51-4</v>
      </c>
    </row>
    <row r="141" spans="1:14" x14ac:dyDescent="0.25">
      <c r="A141" s="1" t="s">
        <v>305</v>
      </c>
      <c r="B141" s="1"/>
      <c r="C141" s="1" t="s">
        <v>307</v>
      </c>
      <c r="D141" s="1" t="s">
        <v>308</v>
      </c>
      <c r="E141" s="1">
        <v>2</v>
      </c>
      <c r="F141" s="1">
        <f>ROWS($A$4:A141)</f>
        <v>138</v>
      </c>
      <c r="G141" s="1">
        <f t="shared" si="4"/>
        <v>138</v>
      </c>
      <c r="H141" s="1">
        <f t="shared" si="5"/>
        <v>138</v>
      </c>
      <c r="I141" s="1"/>
      <c r="J141" s="4" t="str">
        <f>IFERROR(INDEX($A$4:$E$1338,$H141,COLUMNS($J$3:J140)),"")</f>
        <v>14-1303</v>
      </c>
      <c r="K141" s="4">
        <f>IFERROR(INDEX($A$4:$E$1338,$H141,COLUMNS($J$3:K140)),"")</f>
        <v>0</v>
      </c>
      <c r="L141" s="4">
        <f>IFERROR(INDEX($C$4:$E$1338,$H141,COLUMNS($J$3:L140)),"")</f>
        <v>2</v>
      </c>
      <c r="M141" s="9" t="str">
        <f>IFERROR(INDEX($A$4:$E$1338,$H141,COLUMNS($J$3:M140)),"")</f>
        <v xml:space="preserve">   Nut (Footrest to frame)</v>
      </c>
      <c r="N141" s="4" t="str">
        <f>IFERROR(INDEX($A$4:$C$1338,$H141,COLUMNS($H$3:J140)),"")</f>
        <v>47-12</v>
      </c>
    </row>
    <row r="142" spans="1:14" x14ac:dyDescent="0.25">
      <c r="A142" s="1" t="s">
        <v>305</v>
      </c>
      <c r="B142" s="1"/>
      <c r="C142" s="1" t="s">
        <v>309</v>
      </c>
      <c r="D142" s="1" t="s">
        <v>194</v>
      </c>
      <c r="E142" s="1">
        <v>1</v>
      </c>
      <c r="F142" s="1">
        <f>ROWS($A$4:A142)</f>
        <v>139</v>
      </c>
      <c r="G142" s="1">
        <f t="shared" si="4"/>
        <v>139</v>
      </c>
      <c r="H142" s="1">
        <f t="shared" si="5"/>
        <v>139</v>
      </c>
      <c r="I142" s="1"/>
      <c r="J142" s="4" t="str">
        <f>IFERROR(INDEX($A$4:$E$1338,$H142,COLUMNS($J$3:J141)),"")</f>
        <v>14-1303</v>
      </c>
      <c r="K142" s="4">
        <f>IFERROR(INDEX($A$4:$E$1338,$H142,COLUMNS($J$3:K141)),"")</f>
        <v>0</v>
      </c>
      <c r="L142" s="4">
        <f>IFERROR(INDEX($C$4:$E$1338,$H142,COLUMNS($J$3:L141)),"")</f>
        <v>1</v>
      </c>
      <c r="M142" s="9" t="str">
        <f>IFERROR(INDEX($A$4:$E$1338,$H142,COLUMNS($J$3:M141)),"")</f>
        <v>Nut ()</v>
      </c>
      <c r="N142" s="4" t="str">
        <f>IFERROR(INDEX($A$4:$C$1338,$H142,COLUMNS($H$3:J141)),"")</f>
        <v>45-13</v>
      </c>
    </row>
    <row r="143" spans="1:14" x14ac:dyDescent="0.25">
      <c r="A143" s="1" t="s">
        <v>305</v>
      </c>
      <c r="B143" s="1"/>
      <c r="C143" s="1" t="s">
        <v>310</v>
      </c>
      <c r="D143" s="1" t="s">
        <v>194</v>
      </c>
      <c r="E143" s="1">
        <v>1</v>
      </c>
      <c r="F143" s="1">
        <f>ROWS($A$4:A143)</f>
        <v>140</v>
      </c>
      <c r="G143" s="1">
        <f t="shared" si="4"/>
        <v>140</v>
      </c>
      <c r="H143" s="1">
        <f t="shared" si="5"/>
        <v>140</v>
      </c>
      <c r="I143" s="1"/>
      <c r="J143" s="4" t="str">
        <f>IFERROR(INDEX($A$4:$E$1338,$H143,COLUMNS($J$3:J142)),"")</f>
        <v>14-1303</v>
      </c>
      <c r="K143" s="4">
        <f>IFERROR(INDEX($A$4:$E$1338,$H143,COLUMNS($J$3:K142)),"")</f>
        <v>0</v>
      </c>
      <c r="L143" s="4">
        <f>IFERROR(INDEX($C$4:$E$1338,$H143,COLUMNS($J$3:L142)),"")</f>
        <v>1</v>
      </c>
      <c r="M143" s="9" t="str">
        <f>IFERROR(INDEX($A$4:$E$1338,$H143,COLUMNS($J$3:M142)),"")</f>
        <v>Nut ()</v>
      </c>
      <c r="N143" s="4" t="str">
        <f>IFERROR(INDEX($A$4:$C$1338,$H143,COLUMNS($H$3:J142)),"")</f>
        <v>11-16</v>
      </c>
    </row>
    <row r="144" spans="1:14" x14ac:dyDescent="0.25">
      <c r="A144" s="1" t="s">
        <v>305</v>
      </c>
      <c r="B144" s="1"/>
      <c r="C144" s="1" t="s">
        <v>311</v>
      </c>
      <c r="D144" s="1" t="s">
        <v>206</v>
      </c>
      <c r="E144" s="1">
        <v>2</v>
      </c>
      <c r="F144" s="1">
        <f>ROWS($A$4:A144)</f>
        <v>141</v>
      </c>
      <c r="G144" s="1">
        <f t="shared" si="4"/>
        <v>141</v>
      </c>
      <c r="H144" s="1">
        <f t="shared" si="5"/>
        <v>141</v>
      </c>
      <c r="I144" s="1"/>
      <c r="J144" s="4" t="str">
        <f>IFERROR(INDEX($A$4:$E$1338,$H144,COLUMNS($J$3:J143)),"")</f>
        <v>14-1303</v>
      </c>
      <c r="K144" s="4">
        <f>IFERROR(INDEX($A$4:$E$1338,$H144,COLUMNS($J$3:K143)),"")</f>
        <v>0</v>
      </c>
      <c r="L144" s="4">
        <f>IFERROR(INDEX($C$4:$E$1338,$H144,COLUMNS($J$3:L143)),"")</f>
        <v>2</v>
      </c>
      <c r="M144" s="9" t="str">
        <f>IFERROR(INDEX($A$4:$E$1338,$H144,COLUMNS($J$3:M143)),"")</f>
        <v xml:space="preserve">   Nut ()</v>
      </c>
      <c r="N144" s="4" t="str">
        <f>IFERROR(INDEX($A$4:$C$1338,$H144,COLUMNS($H$3:J143)),"")</f>
        <v>51-17</v>
      </c>
    </row>
    <row r="145" spans="1:14" x14ac:dyDescent="0.25">
      <c r="A145" s="2" t="s">
        <v>305</v>
      </c>
      <c r="B145" s="2" t="s">
        <v>45</v>
      </c>
      <c r="C145" s="1" t="s">
        <v>312</v>
      </c>
      <c r="D145" s="1" t="s">
        <v>313</v>
      </c>
      <c r="E145" s="1">
        <v>1</v>
      </c>
      <c r="F145" s="1">
        <f>ROWS($A$4:A145)</f>
        <v>142</v>
      </c>
      <c r="G145" s="1">
        <f t="shared" si="4"/>
        <v>142</v>
      </c>
      <c r="H145" s="1">
        <f t="shared" si="5"/>
        <v>142</v>
      </c>
      <c r="I145" s="1"/>
      <c r="J145" s="4" t="str">
        <f>IFERROR(INDEX($A$4:$E$1338,$H145,COLUMNS($J$3:J144)),"")</f>
        <v>14-1303</v>
      </c>
      <c r="K145" s="4" t="str">
        <f>IFERROR(INDEX($A$4:$E$1338,$H145,COLUMNS($J$3:K144)),"")</f>
        <v>-</v>
      </c>
      <c r="L145" s="4">
        <f>IFERROR(INDEX($C$4:$E$1338,$H145,COLUMNS($J$3:L144)),"")</f>
        <v>1</v>
      </c>
      <c r="M145" s="9" t="str">
        <f>IFERROR(INDEX($A$4:$E$1338,$H145,COLUMNS($J$3:M144)),"")</f>
        <v>Nut - brake pedal spindle, inner ()</v>
      </c>
      <c r="N145" s="4" t="str">
        <f>IFERROR(INDEX($A$4:$C$1338,$H145,COLUMNS($H$3:J144)),"")</f>
        <v>63-19</v>
      </c>
    </row>
    <row r="146" spans="1:14" x14ac:dyDescent="0.25">
      <c r="A146" s="1" t="s">
        <v>305</v>
      </c>
      <c r="B146" s="1"/>
      <c r="C146" s="1" t="s">
        <v>314</v>
      </c>
      <c r="D146" s="1" t="s">
        <v>315</v>
      </c>
      <c r="E146" s="1">
        <v>2</v>
      </c>
      <c r="F146" s="1">
        <f>ROWS($A$4:A146)</f>
        <v>143</v>
      </c>
      <c r="G146" s="1">
        <f t="shared" si="4"/>
        <v>143</v>
      </c>
      <c r="H146" s="1">
        <f t="shared" si="5"/>
        <v>143</v>
      </c>
      <c r="I146" s="1"/>
      <c r="J146" s="4" t="str">
        <f>IFERROR(INDEX($A$4:$E$1338,$H146,COLUMNS($J$3:J145)),"")</f>
        <v>14-1303</v>
      </c>
      <c r="K146" s="4">
        <f>IFERROR(INDEX($A$4:$E$1338,$H146,COLUMNS($J$3:K145)),"")</f>
        <v>0</v>
      </c>
      <c r="L146" s="4">
        <f>IFERROR(INDEX($C$4:$E$1338,$H146,COLUMNS($J$3:L145)),"")</f>
        <v>2</v>
      </c>
      <c r="M146" s="9" t="str">
        <f>IFERROR(INDEX($A$4:$E$1338,$H146,COLUMNS($J$3:M145)),"")</f>
        <v>Nut, damper - top ()</v>
      </c>
      <c r="N146" s="4" t="str">
        <f>IFERROR(INDEX($A$4:$C$1338,$H146,COLUMNS($H$3:J145)),"")</f>
        <v>45-25</v>
      </c>
    </row>
    <row r="147" spans="1:14" x14ac:dyDescent="0.25">
      <c r="A147" s="1" t="s">
        <v>305</v>
      </c>
      <c r="B147" s="1"/>
      <c r="C147" s="1"/>
      <c r="D147" s="1" t="s">
        <v>316</v>
      </c>
      <c r="E147" s="1">
        <v>2</v>
      </c>
      <c r="F147" s="1">
        <f>ROWS($A$4:A147)</f>
        <v>144</v>
      </c>
      <c r="G147" s="1">
        <f t="shared" si="4"/>
        <v>144</v>
      </c>
      <c r="H147" s="1">
        <f t="shared" si="5"/>
        <v>144</v>
      </c>
      <c r="I147" s="1"/>
      <c r="J147" s="4" t="str">
        <f>IFERROR(INDEX($A$4:$E$1338,$H147,COLUMNS($J$3:J146)),"")</f>
        <v>14-1303</v>
      </c>
      <c r="K147" s="4">
        <f>IFERROR(INDEX($A$4:$E$1338,$H147,COLUMNS($J$3:K146)),"")</f>
        <v>0</v>
      </c>
      <c r="L147" s="4">
        <f>IFERROR(INDEX($C$4:$E$1338,$H147,COLUMNS($J$3:L146)),"")</f>
        <v>2</v>
      </c>
      <c r="M147" s="9" t="str">
        <f>IFERROR(INDEX($A$4:$E$1338,$H147,COLUMNS($J$3:M146)),"")</f>
        <v>Nut damper lower ()</v>
      </c>
      <c r="N147" s="4">
        <f>IFERROR(INDEX($A$4:$C$1338,$H147,COLUMNS($H$3:J146)),"")</f>
        <v>0</v>
      </c>
    </row>
    <row r="148" spans="1:14" x14ac:dyDescent="0.25">
      <c r="A148" s="1" t="s">
        <v>305</v>
      </c>
      <c r="B148" s="1"/>
      <c r="C148" s="1" t="s">
        <v>317</v>
      </c>
      <c r="D148" s="1" t="s">
        <v>318</v>
      </c>
      <c r="E148" s="1">
        <v>2</v>
      </c>
      <c r="F148" s="1">
        <f>ROWS($A$4:A148)</f>
        <v>145</v>
      </c>
      <c r="G148" s="1">
        <f t="shared" si="4"/>
        <v>145</v>
      </c>
      <c r="H148" s="1">
        <f t="shared" si="5"/>
        <v>145</v>
      </c>
      <c r="I148" s="1"/>
      <c r="J148" s="4" t="str">
        <f>IFERROR(INDEX($A$4:$E$1338,$H148,COLUMNS($J$3:J147)),"")</f>
        <v>14-1303</v>
      </c>
      <c r="K148" s="4">
        <f>IFERROR(INDEX($A$4:$E$1338,$H148,COLUMNS($J$3:K147)),"")</f>
        <v>0</v>
      </c>
      <c r="L148" s="4">
        <f>IFERROR(INDEX($C$4:$E$1338,$H148,COLUMNS($J$3:L147)),"")</f>
        <v>2</v>
      </c>
      <c r="M148" s="9" t="str">
        <f>IFERROR(INDEX($A$4:$E$1338,$H148,COLUMNS($J$3:M147)),"")</f>
        <v>Nut (Torque stay) ()</v>
      </c>
      <c r="N148" s="4" t="str">
        <f>IFERROR(INDEX($A$4:$C$1338,$H148,COLUMNS($H$3:J147)),"")</f>
        <v>19-39</v>
      </c>
    </row>
    <row r="149" spans="1:14" x14ac:dyDescent="0.25">
      <c r="A149" s="1" t="s">
        <v>305</v>
      </c>
      <c r="B149" s="1"/>
      <c r="C149" s="1" t="s">
        <v>319</v>
      </c>
      <c r="D149" s="1" t="s">
        <v>318</v>
      </c>
      <c r="E149" s="1">
        <v>2</v>
      </c>
      <c r="F149" s="1">
        <f>ROWS($A$4:A149)</f>
        <v>146</v>
      </c>
      <c r="G149" s="1">
        <f t="shared" si="4"/>
        <v>146</v>
      </c>
      <c r="H149" s="1">
        <f t="shared" si="5"/>
        <v>146</v>
      </c>
      <c r="I149" s="1"/>
      <c r="J149" s="4" t="str">
        <f>IFERROR(INDEX($A$4:$E$1338,$H149,COLUMNS($J$3:J148)),"")</f>
        <v>14-1303</v>
      </c>
      <c r="K149" s="4">
        <f>IFERROR(INDEX($A$4:$E$1338,$H149,COLUMNS($J$3:K148)),"")</f>
        <v>0</v>
      </c>
      <c r="L149" s="4">
        <f>IFERROR(INDEX($C$4:$E$1338,$H149,COLUMNS($J$3:L148)),"")</f>
        <v>2</v>
      </c>
      <c r="M149" s="9" t="str">
        <f>IFERROR(INDEX($A$4:$E$1338,$H149,COLUMNS($J$3:M148)),"")</f>
        <v>Nut (Torque stay) ()</v>
      </c>
      <c r="N149" s="4" t="str">
        <f>IFERROR(INDEX($A$4:$C$1338,$H149,COLUMNS($H$3:J148)),"")</f>
        <v>23-39</v>
      </c>
    </row>
    <row r="150" spans="1:14" x14ac:dyDescent="0.25">
      <c r="A150" s="1" t="s">
        <v>305</v>
      </c>
      <c r="B150" s="1"/>
      <c r="C150" s="1" t="s">
        <v>320</v>
      </c>
      <c r="D150" s="1" t="s">
        <v>194</v>
      </c>
      <c r="E150" s="1">
        <v>1</v>
      </c>
      <c r="F150" s="1">
        <f>ROWS($A$4:A150)</f>
        <v>147</v>
      </c>
      <c r="G150" s="1">
        <f t="shared" si="4"/>
        <v>147</v>
      </c>
      <c r="H150" s="1">
        <f t="shared" si="5"/>
        <v>147</v>
      </c>
      <c r="I150" s="1"/>
      <c r="J150" s="4" t="str">
        <f>IFERROR(INDEX($A$4:$E$1338,$H150,COLUMNS($J$3:J149)),"")</f>
        <v>14-1303</v>
      </c>
      <c r="K150" s="4">
        <f>IFERROR(INDEX($A$4:$E$1338,$H150,COLUMNS($J$3:K149)),"")</f>
        <v>0</v>
      </c>
      <c r="L150" s="4">
        <f>IFERROR(INDEX($C$4:$E$1338,$H150,COLUMNS($J$3:L149)),"")</f>
        <v>1</v>
      </c>
      <c r="M150" s="9" t="str">
        <f>IFERROR(INDEX($A$4:$E$1338,$H150,COLUMNS($J$3:M149)),"")</f>
        <v>Nut ()</v>
      </c>
      <c r="N150" s="4" t="str">
        <f>IFERROR(INDEX($A$4:$C$1338,$H150,COLUMNS($H$3:J149)),"")</f>
        <v>43-40</v>
      </c>
    </row>
    <row r="151" spans="1:14" x14ac:dyDescent="0.25">
      <c r="A151" s="1" t="s">
        <v>305</v>
      </c>
      <c r="B151" s="1" t="s">
        <v>45</v>
      </c>
      <c r="C151" s="1" t="s">
        <v>321</v>
      </c>
      <c r="D151" s="1" t="s">
        <v>194</v>
      </c>
      <c r="E151" s="1">
        <v>2</v>
      </c>
      <c r="F151" s="1">
        <f>ROWS($A$4:A151)</f>
        <v>148</v>
      </c>
      <c r="G151" s="1">
        <f t="shared" si="4"/>
        <v>148</v>
      </c>
      <c r="H151" s="1">
        <f t="shared" si="5"/>
        <v>148</v>
      </c>
      <c r="I151" s="1"/>
      <c r="J151" s="4" t="str">
        <f>IFERROR(INDEX($A$4:$E$1338,$H151,COLUMNS($J$3:J150)),"")</f>
        <v>14-1303</v>
      </c>
      <c r="K151" s="4" t="str">
        <f>IFERROR(INDEX($A$4:$E$1338,$H151,COLUMNS($J$3:K150)),"")</f>
        <v>-</v>
      </c>
      <c r="L151" s="4">
        <f>IFERROR(INDEX($C$4:$E$1338,$H151,COLUMNS($J$3:L150)),"")</f>
        <v>2</v>
      </c>
      <c r="M151" s="9" t="str">
        <f>IFERROR(INDEX($A$4:$E$1338,$H151,COLUMNS($J$3:M150)),"")</f>
        <v>Nut ()</v>
      </c>
      <c r="N151" s="4" t="str">
        <f>IFERROR(INDEX($A$4:$C$1338,$H151,COLUMNS($H$3:J150)),"")</f>
        <v>75-40</v>
      </c>
    </row>
    <row r="152" spans="1:14" x14ac:dyDescent="0.25">
      <c r="A152" s="1" t="s">
        <v>322</v>
      </c>
      <c r="B152" s="1"/>
      <c r="C152" s="1"/>
      <c r="D152" s="1" t="s">
        <v>323</v>
      </c>
      <c r="E152" s="1">
        <v>19</v>
      </c>
      <c r="F152" s="1">
        <f>ROWS($A$4:A152)</f>
        <v>149</v>
      </c>
      <c r="G152" s="1">
        <f t="shared" si="4"/>
        <v>149</v>
      </c>
      <c r="H152" s="1">
        <f t="shared" si="5"/>
        <v>149</v>
      </c>
      <c r="I152" s="1"/>
      <c r="J152" s="4" t="str">
        <f>IFERROR(INDEX($A$4:$E$1338,$H152,COLUMNS($J$3:J151)),"")</f>
        <v>14-1303-Total</v>
      </c>
      <c r="K152" s="4">
        <f>IFERROR(INDEX($A$4:$E$1338,$H152,COLUMNS($J$3:K151)),"")</f>
        <v>0</v>
      </c>
      <c r="L152" s="4">
        <f>IFERROR(INDEX($C$4:$E$1338,$H152,COLUMNS($J$3:L151)),"")</f>
        <v>19</v>
      </c>
      <c r="M152" s="9" t="str">
        <f>IFERROR(INDEX($A$4:$E$1338,$H152,COLUMNS($J$3:M151)),"")</f>
        <v>NUTS-3/8" UNF-HAF 0.320"-Thick 0.563" Stiffnut. ()</v>
      </c>
      <c r="N152" s="4">
        <f>IFERROR(INDEX($A$4:$C$1338,$H152,COLUMNS($H$3:J151)),"")</f>
        <v>0</v>
      </c>
    </row>
    <row r="153" spans="1:14" x14ac:dyDescent="0.25">
      <c r="A153" s="1" t="s">
        <v>324</v>
      </c>
      <c r="B153" s="1"/>
      <c r="C153" s="1" t="s">
        <v>325</v>
      </c>
      <c r="D153" s="1" t="s">
        <v>326</v>
      </c>
      <c r="E153" s="1">
        <v>1</v>
      </c>
      <c r="F153" s="1">
        <f>ROWS($A$4:A153)</f>
        <v>150</v>
      </c>
      <c r="G153" s="1">
        <f t="shared" si="4"/>
        <v>150</v>
      </c>
      <c r="H153" s="1">
        <f t="shared" si="5"/>
        <v>150</v>
      </c>
      <c r="I153" s="1"/>
      <c r="J153" s="4" t="str">
        <f>IFERROR(INDEX($A$4:$E$1338,$H153,COLUMNS($J$3:J152)),"")</f>
        <v>14-1304</v>
      </c>
      <c r="K153" s="4">
        <f>IFERROR(INDEX($A$4:$E$1338,$H153,COLUMNS($J$3:K152)),"")</f>
        <v>0</v>
      </c>
      <c r="L153" s="4">
        <f>IFERROR(INDEX($C$4:$E$1338,$H153,COLUMNS($J$3:L152)),"")</f>
        <v>1</v>
      </c>
      <c r="M153" s="9" t="str">
        <f>IFERROR(INDEX($A$4:$E$1338,$H153,COLUMNS($J$3:M152)),"")</f>
        <v>Nut, torque stay to swinging arm ()</v>
      </c>
      <c r="N153" s="4" t="str">
        <f>IFERROR(INDEX($A$4:$C$1338,$H153,COLUMNS($H$3:J152)),"")</f>
        <v>45-17</v>
      </c>
    </row>
    <row r="154" spans="1:14" x14ac:dyDescent="0.25">
      <c r="A154" s="1" t="s">
        <v>324</v>
      </c>
      <c r="B154" s="1"/>
      <c r="C154" s="1" t="s">
        <v>327</v>
      </c>
      <c r="D154" s="1" t="s">
        <v>194</v>
      </c>
      <c r="E154" s="1">
        <v>2</v>
      </c>
      <c r="F154" s="1">
        <f>ROWS($A$4:A154)</f>
        <v>151</v>
      </c>
      <c r="G154" s="1">
        <f t="shared" si="4"/>
        <v>151</v>
      </c>
      <c r="H154" s="1">
        <f t="shared" si="5"/>
        <v>151</v>
      </c>
      <c r="I154" s="1"/>
      <c r="J154" s="4" t="str">
        <f>IFERROR(INDEX($A$4:$E$1338,$H154,COLUMNS($J$3:J153)),"")</f>
        <v>14-1304</v>
      </c>
      <c r="K154" s="4">
        <f>IFERROR(INDEX($A$4:$E$1338,$H154,COLUMNS($J$3:K153)),"")</f>
        <v>0</v>
      </c>
      <c r="L154" s="4">
        <f>IFERROR(INDEX($C$4:$E$1338,$H154,COLUMNS($J$3:L153)),"")</f>
        <v>2</v>
      </c>
      <c r="M154" s="9" t="str">
        <f>IFERROR(INDEX($A$4:$E$1338,$H154,COLUMNS($J$3:M153)),"")</f>
        <v>Nut ()</v>
      </c>
      <c r="N154" s="4" t="str">
        <f>IFERROR(INDEX($A$4:$C$1338,$H154,COLUMNS($H$3:J153)),"")</f>
        <v>43-37</v>
      </c>
    </row>
    <row r="155" spans="1:14" x14ac:dyDescent="0.25">
      <c r="A155" s="1" t="s">
        <v>324</v>
      </c>
      <c r="B155" s="1"/>
      <c r="C155" s="1" t="s">
        <v>328</v>
      </c>
      <c r="D155" s="1" t="s">
        <v>329</v>
      </c>
      <c r="E155" s="1">
        <v>1</v>
      </c>
      <c r="F155" s="1">
        <f>ROWS($A$4:A155)</f>
        <v>152</v>
      </c>
      <c r="G155" s="1">
        <f t="shared" si="4"/>
        <v>152</v>
      </c>
      <c r="H155" s="1">
        <f t="shared" si="5"/>
        <v>152</v>
      </c>
      <c r="I155" s="1"/>
      <c r="J155" s="4" t="str">
        <f>IFERROR(INDEX($A$4:$E$1338,$H155,COLUMNS($J$3:J154)),"")</f>
        <v>14-1304</v>
      </c>
      <c r="K155" s="4">
        <f>IFERROR(INDEX($A$4:$E$1338,$H155,COLUMNS($J$3:K154)),"")</f>
        <v>0</v>
      </c>
      <c r="L155" s="4">
        <f>IFERROR(INDEX($C$4:$E$1338,$H155,COLUMNS($J$3:L154)),"")</f>
        <v>1</v>
      </c>
      <c r="M155" s="9" t="str">
        <f>IFERROR(INDEX($A$4:$E$1338,$H155,COLUMNS($J$3:M154)),"")</f>
        <v>Nut (Motor fixing front)</v>
      </c>
      <c r="N155" s="4" t="str">
        <f>IFERROR(INDEX($A$4:$C$1338,$H155,COLUMNS($H$3:J154)),"")</f>
        <v>47-37</v>
      </c>
    </row>
    <row r="156" spans="1:14" x14ac:dyDescent="0.25">
      <c r="A156" s="1" t="s">
        <v>330</v>
      </c>
      <c r="B156" s="1"/>
      <c r="C156" s="1"/>
      <c r="D156" s="1" t="s">
        <v>331</v>
      </c>
      <c r="E156" s="1">
        <v>4</v>
      </c>
      <c r="F156" s="1">
        <f>ROWS($A$4:A156)</f>
        <v>153</v>
      </c>
      <c r="G156" s="1">
        <f t="shared" si="4"/>
        <v>153</v>
      </c>
      <c r="H156" s="1">
        <f t="shared" si="5"/>
        <v>153</v>
      </c>
      <c r="I156" s="1"/>
      <c r="J156" s="4" t="str">
        <f>IFERROR(INDEX($A$4:$E$1338,$H156,COLUMNS($J$3:J155)),"")</f>
        <v>14-1304-Total</v>
      </c>
      <c r="K156" s="4">
        <f>IFERROR(INDEX($A$4:$E$1338,$H156,COLUMNS($J$3:K155)),"")</f>
        <v>0</v>
      </c>
      <c r="L156" s="4">
        <f>IFERROR(INDEX($C$4:$E$1338,$H156,COLUMNS($J$3:L155)),"")</f>
        <v>4</v>
      </c>
      <c r="M156" s="9" t="str">
        <f>IFERROR(INDEX($A$4:$E$1338,$H156,COLUMNS($J$3:M155)),"")</f>
        <v>NUTS-7/16" UNF-HAF 0.275"-Thick 0.688" Stiffnut. ()</v>
      </c>
      <c r="N156" s="4">
        <f>IFERROR(INDEX($A$4:$C$1338,$H156,COLUMNS($H$3:J155)),"")</f>
        <v>0</v>
      </c>
    </row>
    <row r="157" spans="1:14" x14ac:dyDescent="0.25">
      <c r="A157" s="1" t="s">
        <v>332</v>
      </c>
      <c r="B157" s="1"/>
      <c r="C157" s="1" t="s">
        <v>333</v>
      </c>
      <c r="D157" s="1" t="s">
        <v>334</v>
      </c>
      <c r="E157" s="1">
        <v>2</v>
      </c>
      <c r="F157" s="1">
        <f>ROWS($A$4:A157)</f>
        <v>154</v>
      </c>
      <c r="G157" s="1">
        <f t="shared" si="4"/>
        <v>154</v>
      </c>
      <c r="H157" s="1">
        <f t="shared" si="5"/>
        <v>154</v>
      </c>
      <c r="I157" s="1"/>
      <c r="J157" s="4" t="str">
        <f>IFERROR(INDEX($A$4:$E$1338,$H157,COLUMNS($J$3:J156)),"")</f>
        <v>14-1305</v>
      </c>
      <c r="K157" s="4">
        <f>IFERROR(INDEX($A$4:$E$1338,$H157,COLUMNS($J$3:K156)),"")</f>
        <v>0</v>
      </c>
      <c r="L157" s="4">
        <f>IFERROR(INDEX($C$4:$E$1338,$H157,COLUMNS($J$3:L156)),"")</f>
        <v>2</v>
      </c>
      <c r="M157" s="9" t="str">
        <f>IFERROR(INDEX($A$4:$E$1338,$H157,COLUMNS($J$3:M156)),"")</f>
        <v>Footrest bolt nut ()</v>
      </c>
      <c r="N157" s="4" t="str">
        <f>IFERROR(INDEX($A$4:$C$1338,$H157,COLUMNS($H$3:J156)),"")</f>
        <v>47-17</v>
      </c>
    </row>
    <row r="158" spans="1:14" x14ac:dyDescent="0.25">
      <c r="A158" s="1" t="s">
        <v>335</v>
      </c>
      <c r="B158" s="1"/>
      <c r="C158" s="1"/>
      <c r="D158" s="1" t="s">
        <v>336</v>
      </c>
      <c r="E158" s="1">
        <v>2</v>
      </c>
      <c r="F158" s="1">
        <f>ROWS($A$4:A158)</f>
        <v>155</v>
      </c>
      <c r="G158" s="1">
        <f t="shared" si="4"/>
        <v>155</v>
      </c>
      <c r="H158" s="1">
        <f t="shared" si="5"/>
        <v>155</v>
      </c>
      <c r="I158" s="1"/>
      <c r="J158" s="4" t="str">
        <f>IFERROR(INDEX($A$4:$E$1338,$H158,COLUMNS($J$3:J157)),"")</f>
        <v>14-1305-Total</v>
      </c>
      <c r="K158" s="4">
        <f>IFERROR(INDEX($A$4:$E$1338,$H158,COLUMNS($J$3:K157)),"")</f>
        <v>0</v>
      </c>
      <c r="L158" s="4">
        <f>IFERROR(INDEX($C$4:$E$1338,$H158,COLUMNS($J$3:L157)),"")</f>
        <v>2</v>
      </c>
      <c r="M158" s="9" t="str">
        <f>IFERROR(INDEX($A$4:$E$1338,$H158,COLUMNS($J$3:M157)),"")</f>
        <v>NUTS-1/2" UNF-HAF 0.435"-Thick 0.750" Stiffnut. ()</v>
      </c>
      <c r="N158" s="4">
        <f>IFERROR(INDEX($A$4:$C$1338,$H158,COLUMNS($H$3:J157)),"")</f>
        <v>0</v>
      </c>
    </row>
    <row r="159" spans="1:14" x14ac:dyDescent="0.25">
      <c r="A159" s="1" t="s">
        <v>337</v>
      </c>
      <c r="B159" s="1"/>
      <c r="C159" s="1" t="s">
        <v>338</v>
      </c>
      <c r="D159" s="1" t="s">
        <v>339</v>
      </c>
      <c r="E159" s="1">
        <v>1</v>
      </c>
      <c r="F159" s="1">
        <f>ROWS($A$4:A159)</f>
        <v>156</v>
      </c>
      <c r="G159" s="1">
        <f t="shared" si="4"/>
        <v>156</v>
      </c>
      <c r="H159" s="1">
        <f t="shared" si="5"/>
        <v>156</v>
      </c>
      <c r="I159" s="1"/>
      <c r="J159" s="4" t="str">
        <f>IFERROR(INDEX($A$4:$E$1338,$H159,COLUMNS($J$3:J158)),"")</f>
        <v>14-1307</v>
      </c>
      <c r="K159" s="4">
        <f>IFERROR(INDEX($A$4:$E$1338,$H159,COLUMNS($J$3:K158)),"")</f>
        <v>0</v>
      </c>
      <c r="L159" s="4">
        <f>IFERROR(INDEX($C$4:$E$1338,$H159,COLUMNS($J$3:L158)),"")</f>
        <v>1</v>
      </c>
      <c r="M159" s="9" t="str">
        <f>IFERROR(INDEX($A$4:$E$1338,$H159,COLUMNS($J$3:M158)),"")</f>
        <v>Nut, swinging arm pivot ()</v>
      </c>
      <c r="N159" s="4" t="str">
        <f>IFERROR(INDEX($A$4:$C$1338,$H159,COLUMNS($H$3:J158)),"")</f>
        <v>45-11</v>
      </c>
    </row>
    <row r="160" spans="1:14" x14ac:dyDescent="0.25">
      <c r="A160" s="1" t="s">
        <v>337</v>
      </c>
      <c r="B160" s="1"/>
      <c r="C160" s="1" t="s">
        <v>340</v>
      </c>
      <c r="D160" s="1" t="s">
        <v>341</v>
      </c>
      <c r="E160" s="1">
        <v>1</v>
      </c>
      <c r="F160" s="1">
        <f>ROWS($A$4:A160)</f>
        <v>157</v>
      </c>
      <c r="G160" s="1">
        <f t="shared" si="4"/>
        <v>157</v>
      </c>
      <c r="H160" s="1">
        <f t="shared" si="5"/>
        <v>157</v>
      </c>
      <c r="I160" s="1"/>
      <c r="J160" s="4" t="str">
        <f>IFERROR(INDEX($A$4:$E$1338,$H160,COLUMNS($J$3:J159)),"")</f>
        <v>14-1307</v>
      </c>
      <c r="K160" s="4">
        <f>IFERROR(INDEX($A$4:$E$1338,$H160,COLUMNS($J$3:K159)),"")</f>
        <v>0</v>
      </c>
      <c r="L160" s="4">
        <f>IFERROR(INDEX($C$4:$E$1338,$H160,COLUMNS($J$3:L159)),"")</f>
        <v>1</v>
      </c>
      <c r="M160" s="9" t="str">
        <f>IFERROR(INDEX($A$4:$E$1338,$H160,COLUMNS($J$3:M159)),"")</f>
        <v>Nut - wheel spindle (5/8" UNF self locking) ()</v>
      </c>
      <c r="N160" s="4" t="str">
        <f>IFERROR(INDEX($A$4:$C$1338,$H160,COLUMNS($H$3:J159)),"")</f>
        <v>61-17</v>
      </c>
    </row>
    <row r="161" spans="1:14" x14ac:dyDescent="0.25">
      <c r="A161" s="1" t="s">
        <v>342</v>
      </c>
      <c r="B161" s="1"/>
      <c r="C161" s="1"/>
      <c r="D161" s="1" t="s">
        <v>341</v>
      </c>
      <c r="E161" s="1">
        <v>2</v>
      </c>
      <c r="F161" s="1">
        <f>ROWS($A$4:A161)</f>
        <v>158</v>
      </c>
      <c r="G161" s="1">
        <f t="shared" si="4"/>
        <v>158</v>
      </c>
      <c r="H161" s="1">
        <f t="shared" si="5"/>
        <v>158</v>
      </c>
      <c r="I161" s="1"/>
      <c r="J161" s="4" t="str">
        <f>IFERROR(INDEX($A$4:$E$1338,$H161,COLUMNS($J$3:J160)),"")</f>
        <v>14-1307-Total</v>
      </c>
      <c r="K161" s="4">
        <f>IFERROR(INDEX($A$4:$E$1338,$H161,COLUMNS($J$3:K160)),"")</f>
        <v>0</v>
      </c>
      <c r="L161" s="4">
        <f>IFERROR(INDEX($C$4:$E$1338,$H161,COLUMNS($J$3:L160)),"")</f>
        <v>2</v>
      </c>
      <c r="M161" s="9" t="str">
        <f>IFERROR(INDEX($A$4:$E$1338,$H161,COLUMNS($J$3:M160)),"")</f>
        <v>Nut - wheel spindle (5/8" UNF self locking) ()</v>
      </c>
      <c r="N161" s="4">
        <f>IFERROR(INDEX($A$4:$C$1338,$H161,COLUMNS($H$3:J160)),"")</f>
        <v>0</v>
      </c>
    </row>
    <row r="162" spans="1:14" x14ac:dyDescent="0.25">
      <c r="A162" s="1" t="s">
        <v>343</v>
      </c>
      <c r="B162" s="1"/>
      <c r="C162" s="1" t="s">
        <v>344</v>
      </c>
      <c r="D162" s="1" t="s">
        <v>345</v>
      </c>
      <c r="E162" s="1">
        <v>6</v>
      </c>
      <c r="F162" s="1">
        <f>ROWS($A$4:A162)</f>
        <v>159</v>
      </c>
      <c r="G162" s="1">
        <f t="shared" si="4"/>
        <v>159</v>
      </c>
      <c r="H162" s="1">
        <f t="shared" si="5"/>
        <v>159</v>
      </c>
      <c r="I162" s="1"/>
      <c r="J162" s="4" t="str">
        <f>IFERROR(INDEX($A$4:$E$1338,$H162,COLUMNS($J$3:J161)),"")</f>
        <v>14-1401</v>
      </c>
      <c r="K162" s="4">
        <f>IFERROR(INDEX($A$4:$E$1338,$H162,COLUMNS($J$3:K161)),"")</f>
        <v>0</v>
      </c>
      <c r="L162" s="4">
        <f>IFERROR(INDEX($C$4:$E$1338,$H162,COLUMNS($J$3:L161)),"")</f>
        <v>6</v>
      </c>
      <c r="M162" s="9" t="str">
        <f>IFERROR(INDEX($A$4:$E$1338,$H162,COLUMNS($J$3:M161)),"")</f>
        <v>Stud - rocker box ()</v>
      </c>
      <c r="N162" s="4" t="str">
        <f>IFERROR(INDEX($A$4:$C$1338,$H162,COLUMNS($H$3:J161)),"")</f>
        <v>19-30</v>
      </c>
    </row>
    <row r="163" spans="1:14" x14ac:dyDescent="0.25">
      <c r="A163" s="1" t="s">
        <v>343</v>
      </c>
      <c r="B163" s="1"/>
      <c r="C163" s="1" t="s">
        <v>346</v>
      </c>
      <c r="D163" s="1" t="s">
        <v>345</v>
      </c>
      <c r="E163" s="1">
        <v>6</v>
      </c>
      <c r="F163" s="1">
        <f>ROWS($A$4:A163)</f>
        <v>160</v>
      </c>
      <c r="G163" s="1">
        <f t="shared" si="4"/>
        <v>160</v>
      </c>
      <c r="H163" s="1">
        <f t="shared" si="5"/>
        <v>160</v>
      </c>
      <c r="I163" s="1"/>
      <c r="J163" s="4" t="str">
        <f>IFERROR(INDEX($A$4:$E$1338,$H163,COLUMNS($J$3:J162)),"")</f>
        <v>14-1401</v>
      </c>
      <c r="K163" s="4">
        <f>IFERROR(INDEX($A$4:$E$1338,$H163,COLUMNS($J$3:K162)),"")</f>
        <v>0</v>
      </c>
      <c r="L163" s="4">
        <f>IFERROR(INDEX($C$4:$E$1338,$H163,COLUMNS($J$3:L162)),"")</f>
        <v>6</v>
      </c>
      <c r="M163" s="9" t="str">
        <f>IFERROR(INDEX($A$4:$E$1338,$H163,COLUMNS($J$3:M162)),"")</f>
        <v>Stud - rocker box ()</v>
      </c>
      <c r="N163" s="4" t="str">
        <f>IFERROR(INDEX($A$4:$C$1338,$H163,COLUMNS($H$3:J162)),"")</f>
        <v>23-30</v>
      </c>
    </row>
    <row r="164" spans="1:14" x14ac:dyDescent="0.25">
      <c r="A164" s="1" t="s">
        <v>347</v>
      </c>
      <c r="B164" s="1"/>
      <c r="C164" s="1"/>
      <c r="D164" s="1" t="s">
        <v>345</v>
      </c>
      <c r="E164" s="1">
        <v>12</v>
      </c>
      <c r="F164" s="1">
        <f>ROWS($A$4:A164)</f>
        <v>161</v>
      </c>
      <c r="G164" s="1">
        <f t="shared" si="4"/>
        <v>161</v>
      </c>
      <c r="H164" s="1">
        <f t="shared" si="5"/>
        <v>161</v>
      </c>
      <c r="I164" s="1"/>
      <c r="J164" s="4" t="str">
        <f>IFERROR(INDEX($A$4:$E$1338,$H164,COLUMNS($J$3:J163)),"")</f>
        <v>14-1401-Total</v>
      </c>
      <c r="K164" s="4">
        <f>IFERROR(INDEX($A$4:$E$1338,$H164,COLUMNS($J$3:K163)),"")</f>
        <v>0</v>
      </c>
      <c r="L164" s="4">
        <f>IFERROR(INDEX($C$4:$E$1338,$H164,COLUMNS($J$3:L163)),"")</f>
        <v>12</v>
      </c>
      <c r="M164" s="9" t="str">
        <f>IFERROR(INDEX($A$4:$E$1338,$H164,COLUMNS($J$3:M163)),"")</f>
        <v>Stud - rocker box ()</v>
      </c>
      <c r="N164" s="4">
        <f>IFERROR(INDEX($A$4:$C$1338,$H164,COLUMNS($H$3:J163)),"")</f>
        <v>0</v>
      </c>
    </row>
    <row r="165" spans="1:14" x14ac:dyDescent="0.25">
      <c r="A165" s="1" t="s">
        <v>348</v>
      </c>
      <c r="B165" s="1"/>
      <c r="C165" s="1" t="s">
        <v>349</v>
      </c>
      <c r="D165" s="1" t="s">
        <v>350</v>
      </c>
      <c r="E165" s="1">
        <v>1</v>
      </c>
      <c r="F165" s="1">
        <f>ROWS($A$4:A165)</f>
        <v>162</v>
      </c>
      <c r="G165" s="1">
        <f t="shared" si="4"/>
        <v>162</v>
      </c>
      <c r="H165" s="1">
        <f t="shared" si="5"/>
        <v>162</v>
      </c>
      <c r="I165" s="1"/>
      <c r="J165" s="4" t="str">
        <f>IFERROR(INDEX($A$4:$E$1338,$H165,COLUMNS($J$3:J164)),"")</f>
        <v>14-1445</v>
      </c>
      <c r="K165" s="4">
        <f>IFERROR(INDEX($A$4:$E$1338,$H165,COLUMNS($J$3:K164)),"")</f>
        <v>0</v>
      </c>
      <c r="L165" s="4">
        <f>IFERROR(INDEX($C$4:$E$1338,$H165,COLUMNS($J$3:L164)),"")</f>
        <v>1</v>
      </c>
      <c r="M165" s="9" t="str">
        <f>IFERROR(INDEX($A$4:$E$1338,$H165,COLUMNS($J$3:M164)),"")</f>
        <v>Stud, rear ()</v>
      </c>
      <c r="N165" s="4" t="str">
        <f>IFERROR(INDEX($A$4:$C$1338,$H165,COLUMNS($H$3:J164)),"")</f>
        <v>11-14</v>
      </c>
    </row>
    <row r="166" spans="1:14" x14ac:dyDescent="0.25">
      <c r="A166" s="1" t="s">
        <v>351</v>
      </c>
      <c r="B166" s="1" t="s">
        <v>45</v>
      </c>
      <c r="C166" s="1" t="s">
        <v>352</v>
      </c>
      <c r="D166" s="1" t="s">
        <v>353</v>
      </c>
      <c r="E166" s="1">
        <v>1</v>
      </c>
      <c r="F166" s="1">
        <f>ROWS($A$4:A166)</f>
        <v>163</v>
      </c>
      <c r="G166" s="1">
        <f t="shared" si="4"/>
        <v>163</v>
      </c>
      <c r="H166" s="1">
        <f t="shared" si="5"/>
        <v>163</v>
      </c>
      <c r="I166" s="1"/>
      <c r="J166" s="4" t="str">
        <f>IFERROR(INDEX($A$4:$E$1338,$H166,COLUMNS($J$3:J165)),"")</f>
        <v>14-1901</v>
      </c>
      <c r="K166" s="4" t="str">
        <f>IFERROR(INDEX($A$4:$E$1338,$H166,COLUMNS($J$3:K165)),"")</f>
        <v>-</v>
      </c>
      <c r="L166" s="4">
        <f>IFERROR(INDEX($C$4:$E$1338,$H166,COLUMNS($J$3:L165)),"")</f>
        <v>1</v>
      </c>
      <c r="M166" s="9" t="str">
        <f>IFERROR(INDEX($A$4:$E$1338,$H166,COLUMNS($J$3:M165)),"")</f>
        <v>Nut, pivot pin ()</v>
      </c>
      <c r="N166" s="4" t="str">
        <f>IFERROR(INDEX($A$4:$C$1338,$H166,COLUMNS($H$3:J165)),"")</f>
        <v>75-24</v>
      </c>
    </row>
    <row r="167" spans="1:14" x14ac:dyDescent="0.25">
      <c r="A167" s="1" t="s">
        <v>354</v>
      </c>
      <c r="B167" s="1"/>
      <c r="C167" s="1"/>
      <c r="D167" s="1" t="s">
        <v>355</v>
      </c>
      <c r="E167" s="1"/>
      <c r="F167" s="1">
        <f>ROWS($A$4:A167)</f>
        <v>164</v>
      </c>
      <c r="G167" s="1">
        <f t="shared" si="4"/>
        <v>164</v>
      </c>
      <c r="H167" s="1">
        <f t="shared" si="5"/>
        <v>164</v>
      </c>
      <c r="I167" s="1"/>
      <c r="J167" s="4" t="str">
        <f>IFERROR(INDEX($A$4:$E$1338,$H167,COLUMNS($J$3:J166)),"")</f>
        <v>14-1902-Total</v>
      </c>
      <c r="K167" s="4">
        <f>IFERROR(INDEX($A$4:$E$1338,$H167,COLUMNS($J$3:K166)),"")</f>
        <v>0</v>
      </c>
      <c r="L167" s="4">
        <f>IFERROR(INDEX($C$4:$E$1338,$H167,COLUMNS($J$3:L166)),"")</f>
        <v>0</v>
      </c>
      <c r="M167" s="9" t="str">
        <f>IFERROR(INDEX($A$4:$E$1338,$H167,COLUMNS($J$3:M166)),"")</f>
        <v>NUTS-5/16" UNF-HAF 0.361"-Thick 0.500" Nyloc ()</v>
      </c>
      <c r="N167" s="4">
        <f>IFERROR(INDEX($A$4:$C$1338,$H167,COLUMNS($H$3:J166)),"")</f>
        <v>0</v>
      </c>
    </row>
    <row r="168" spans="1:14" x14ac:dyDescent="0.25">
      <c r="A168" s="1" t="s">
        <v>356</v>
      </c>
      <c r="B168" s="1"/>
      <c r="C168" s="1" t="s">
        <v>357</v>
      </c>
      <c r="D168" s="1" t="s">
        <v>358</v>
      </c>
      <c r="E168" s="1">
        <v>4</v>
      </c>
      <c r="F168" s="1">
        <f>ROWS($A$4:A168)</f>
        <v>165</v>
      </c>
      <c r="G168" s="1">
        <f t="shared" si="4"/>
        <v>165</v>
      </c>
      <c r="H168" s="1">
        <f t="shared" si="5"/>
        <v>165</v>
      </c>
      <c r="I168" s="1"/>
      <c r="J168" s="4" t="str">
        <f>IFERROR(INDEX($A$4:$E$1338,$H168,COLUMNS($J$3:J167)),"")</f>
        <v>14-1903</v>
      </c>
      <c r="K168" s="4">
        <f>IFERROR(INDEX($A$4:$E$1338,$H168,COLUMNS($J$3:K167)),"")</f>
        <v>0</v>
      </c>
      <c r="L168" s="4">
        <f>IFERROR(INDEX($C$4:$E$1338,$H168,COLUMNS($J$3:L167)),"")</f>
        <v>4</v>
      </c>
      <c r="M168" s="9" t="str">
        <f>IFERROR(INDEX($A$4:$E$1338,$H168,COLUMNS($J$3:M167)),"")</f>
        <v>Nut J ()</v>
      </c>
      <c r="N168" s="4" t="str">
        <f>IFERROR(INDEX($A$4:$C$1338,$H168,COLUMNS($H$3:J167)),"")</f>
        <v>55-20</v>
      </c>
    </row>
    <row r="169" spans="1:14" x14ac:dyDescent="0.25">
      <c r="A169" s="1" t="s">
        <v>356</v>
      </c>
      <c r="B169" s="1"/>
      <c r="C169" s="1" t="s">
        <v>359</v>
      </c>
      <c r="D169" s="1" t="s">
        <v>360</v>
      </c>
      <c r="E169" s="1">
        <v>4</v>
      </c>
      <c r="F169" s="1">
        <f>ROWS($A$4:A169)</f>
        <v>166</v>
      </c>
      <c r="G169" s="1">
        <f t="shared" si="4"/>
        <v>166</v>
      </c>
      <c r="H169" s="1">
        <f t="shared" si="5"/>
        <v>166</v>
      </c>
      <c r="I169" s="1"/>
      <c r="J169" s="4" t="str">
        <f>IFERROR(INDEX($A$4:$E$1338,$H169,COLUMNS($J$3:J168)),"")</f>
        <v>14-1903</v>
      </c>
      <c r="K169" s="4">
        <f>IFERROR(INDEX($A$4:$E$1338,$H169,COLUMNS($J$3:K168)),"")</f>
        <v>0</v>
      </c>
      <c r="L169" s="4">
        <f>IFERROR(INDEX($C$4:$E$1338,$H169,COLUMNS($J$3:L168)),"")</f>
        <v>4</v>
      </c>
      <c r="M169" s="9" t="str">
        <f>IFERROR(INDEX($A$4:$E$1338,$H169,COLUMNS($J$3:M168)),"")</f>
        <v>Nut - disc/sprocket bolt (3/8" UNF self locking) ()</v>
      </c>
      <c r="N169" s="4" t="str">
        <f>IFERROR(INDEX($A$4:$C$1338,$H169,COLUMNS($H$3:J168)),"")</f>
        <v>61-23</v>
      </c>
    </row>
    <row r="170" spans="1:14" x14ac:dyDescent="0.25">
      <c r="A170" s="2" t="s">
        <v>356</v>
      </c>
      <c r="B170" s="2" t="s">
        <v>45</v>
      </c>
      <c r="C170" s="1" t="s">
        <v>361</v>
      </c>
      <c r="D170" s="1" t="s">
        <v>362</v>
      </c>
      <c r="E170" s="1">
        <v>1</v>
      </c>
      <c r="F170" s="1">
        <f>ROWS($A$4:A170)</f>
        <v>167</v>
      </c>
      <c r="G170" s="1">
        <f t="shared" si="4"/>
        <v>167</v>
      </c>
      <c r="H170" s="1">
        <f t="shared" si="5"/>
        <v>167</v>
      </c>
      <c r="I170" s="1"/>
      <c r="J170" s="4" t="str">
        <f>IFERROR(INDEX($A$4:$E$1338,$H170,COLUMNS($J$3:J169)),"")</f>
        <v>14-1903</v>
      </c>
      <c r="K170" s="4" t="str">
        <f>IFERROR(INDEX($A$4:$E$1338,$H170,COLUMNS($J$3:K169)),"")</f>
        <v>-</v>
      </c>
      <c r="L170" s="4">
        <f>IFERROR(INDEX($C$4:$E$1338,$H170,COLUMNS($J$3:L169)),"")</f>
        <v>1</v>
      </c>
      <c r="M170" s="9" t="str">
        <f>IFERROR(INDEX($A$4:$E$1338,$H170,COLUMNS($J$3:M169)),"")</f>
        <v>Nut, brake pedal spindle, outer ()</v>
      </c>
      <c r="N170" s="4" t="str">
        <f>IFERROR(INDEX($A$4:$C$1338,$H170,COLUMNS($H$3:J169)),"")</f>
        <v>63-29</v>
      </c>
    </row>
    <row r="171" spans="1:14" x14ac:dyDescent="0.25">
      <c r="A171" s="1" t="s">
        <v>363</v>
      </c>
      <c r="B171" s="1"/>
      <c r="C171" s="1"/>
      <c r="D171" s="1" t="s">
        <v>364</v>
      </c>
      <c r="E171" s="1">
        <v>9</v>
      </c>
      <c r="F171" s="1">
        <f>ROWS($A$4:A171)</f>
        <v>168</v>
      </c>
      <c r="G171" s="1">
        <f t="shared" si="4"/>
        <v>168</v>
      </c>
      <c r="H171" s="1">
        <f t="shared" si="5"/>
        <v>168</v>
      </c>
      <c r="I171" s="1"/>
      <c r="J171" s="4" t="str">
        <f>IFERROR(INDEX($A$4:$E$1338,$H171,COLUMNS($J$3:J170)),"")</f>
        <v>14-1903-Total</v>
      </c>
      <c r="K171" s="4">
        <f>IFERROR(INDEX($A$4:$E$1338,$H171,COLUMNS($J$3:K170)),"")</f>
        <v>0</v>
      </c>
      <c r="L171" s="4">
        <f>IFERROR(INDEX($C$4:$E$1338,$H171,COLUMNS($J$3:L170)),"")</f>
        <v>9</v>
      </c>
      <c r="M171" s="9" t="str">
        <f>IFERROR(INDEX($A$4:$E$1338,$H171,COLUMNS($J$3:M170)),"")</f>
        <v>NUTS-3/8" UNF-HAF 0.375"-Thick 0.563" Nyloc ()</v>
      </c>
      <c r="N171" s="4">
        <f>IFERROR(INDEX($A$4:$C$1338,$H171,COLUMNS($H$3:J170)),"")</f>
        <v>0</v>
      </c>
    </row>
    <row r="172" spans="1:14" x14ac:dyDescent="0.25">
      <c r="A172" s="1" t="s">
        <v>365</v>
      </c>
      <c r="B172" s="1"/>
      <c r="C172" s="1" t="s">
        <v>366</v>
      </c>
      <c r="D172" s="1" t="s">
        <v>367</v>
      </c>
      <c r="E172" s="1">
        <v>2</v>
      </c>
      <c r="F172" s="1">
        <f>ROWS($A$4:A172)</f>
        <v>169</v>
      </c>
      <c r="G172" s="1">
        <f t="shared" si="4"/>
        <v>169</v>
      </c>
      <c r="H172" s="1">
        <f t="shared" si="5"/>
        <v>169</v>
      </c>
      <c r="I172" s="1"/>
      <c r="J172" s="4" t="str">
        <f>IFERROR(INDEX($A$4:$E$1338,$H172,COLUMNS($J$3:J171)),"")</f>
        <v>14-2205</v>
      </c>
      <c r="K172" s="4">
        <f>IFERROR(INDEX($A$4:$E$1338,$H172,COLUMNS($J$3:K171)),"")</f>
        <v>0</v>
      </c>
      <c r="L172" s="4">
        <f>IFERROR(INDEX($C$4:$E$1338,$H172,COLUMNS($J$3:L171)),"")</f>
        <v>2</v>
      </c>
      <c r="M172" s="9" t="str">
        <f>IFERROR(INDEX($A$4:$E$1338,$H172,COLUMNS($J$3:M171)),"")</f>
        <v>Screw ()</v>
      </c>
      <c r="N172" s="4" t="str">
        <f>IFERROR(INDEX($A$4:$C$1338,$H172,COLUMNS($H$3:J171)),"")</f>
        <v>49-7</v>
      </c>
    </row>
    <row r="173" spans="1:14" x14ac:dyDescent="0.25">
      <c r="A173" s="1" t="s">
        <v>365</v>
      </c>
      <c r="B173" s="1"/>
      <c r="C173" s="1" t="s">
        <v>368</v>
      </c>
      <c r="D173" s="1" t="s">
        <v>369</v>
      </c>
      <c r="E173" s="1">
        <v>3</v>
      </c>
      <c r="F173" s="1">
        <f>ROWS($A$4:A173)</f>
        <v>170</v>
      </c>
      <c r="G173" s="1">
        <f t="shared" si="4"/>
        <v>170</v>
      </c>
      <c r="H173" s="1">
        <f t="shared" si="5"/>
        <v>170</v>
      </c>
      <c r="I173" s="1"/>
      <c r="J173" s="4" t="str">
        <f>IFERROR(INDEX($A$4:$E$1338,$H173,COLUMNS($J$3:J172)),"")</f>
        <v>14-2205</v>
      </c>
      <c r="K173" s="4">
        <f>IFERROR(INDEX($A$4:$E$1338,$H173,COLUMNS($J$3:K172)),"")</f>
        <v>0</v>
      </c>
      <c r="L173" s="4">
        <f>IFERROR(INDEX($C$4:$E$1338,$H173,COLUMNS($J$3:L172)),"")</f>
        <v>3</v>
      </c>
      <c r="M173" s="9" t="str">
        <f>IFERROR(INDEX($A$4:$E$1338,$H173,COLUMNS($J$3:M172)),"")</f>
        <v>Screw, bridge piece to blade ()</v>
      </c>
      <c r="N173" s="4" t="str">
        <f>IFERROR(INDEX($A$4:$C$1338,$H173,COLUMNS($H$3:J172)),"")</f>
        <v>71-7</v>
      </c>
    </row>
    <row r="174" spans="1:14" x14ac:dyDescent="0.25">
      <c r="A174" s="1" t="s">
        <v>370</v>
      </c>
      <c r="B174" s="1"/>
      <c r="C174" s="1"/>
      <c r="D174" s="1" t="s">
        <v>369</v>
      </c>
      <c r="E174" s="1">
        <v>5</v>
      </c>
      <c r="F174" s="1">
        <f>ROWS($A$4:A174)</f>
        <v>171</v>
      </c>
      <c r="G174" s="1">
        <f t="shared" si="4"/>
        <v>171</v>
      </c>
      <c r="H174" s="1">
        <f t="shared" si="5"/>
        <v>171</v>
      </c>
      <c r="I174" s="1"/>
      <c r="J174" s="4" t="str">
        <f>IFERROR(INDEX($A$4:$E$1338,$H174,COLUMNS($J$3:J173)),"")</f>
        <v>14-2205-Total</v>
      </c>
      <c r="K174" s="4">
        <f>IFERROR(INDEX($A$4:$E$1338,$H174,COLUMNS($J$3:K173)),"")</f>
        <v>0</v>
      </c>
      <c r="L174" s="4">
        <f>IFERROR(INDEX($C$4:$E$1338,$H174,COLUMNS($J$3:L173)),"")</f>
        <v>5</v>
      </c>
      <c r="M174" s="9" t="str">
        <f>IFERROR(INDEX($A$4:$E$1338,$H174,COLUMNS($J$3:M173)),"")</f>
        <v>Screw, bridge piece to blade ()</v>
      </c>
      <c r="N174" s="4">
        <f>IFERROR(INDEX($A$4:$C$1338,$H174,COLUMNS($H$3:J173)),"")</f>
        <v>0</v>
      </c>
    </row>
    <row r="175" spans="1:14" x14ac:dyDescent="0.25">
      <c r="A175" s="1" t="s">
        <v>371</v>
      </c>
      <c r="B175" s="1"/>
      <c r="C175" s="1" t="s">
        <v>372</v>
      </c>
      <c r="D175" s="1" t="s">
        <v>373</v>
      </c>
      <c r="E175" s="1">
        <v>1</v>
      </c>
      <c r="F175" s="1">
        <f>ROWS($A$4:A175)</f>
        <v>172</v>
      </c>
      <c r="G175" s="1">
        <f t="shared" si="4"/>
        <v>172</v>
      </c>
      <c r="H175" s="1">
        <f t="shared" si="5"/>
        <v>172</v>
      </c>
      <c r="I175" s="1"/>
      <c r="J175" s="4" t="str">
        <f>IFERROR(INDEX($A$4:$E$1338,$H175,COLUMNS($J$3:J174)),"")</f>
        <v>14-6101</v>
      </c>
      <c r="K175" s="4">
        <f>IFERROR(INDEX($A$4:$E$1338,$H175,COLUMNS($J$3:K174)),"")</f>
        <v>0</v>
      </c>
      <c r="L175" s="4">
        <f>IFERROR(INDEX($C$4:$E$1338,$H175,COLUMNS($J$3:L174)),"")</f>
        <v>1</v>
      </c>
      <c r="M175" s="9" t="str">
        <f>IFERROR(INDEX($A$4:$E$1338,$H175,COLUMNS($J$3:M174)),"")</f>
        <v>Bolt (7/16 in. U. H.) ()</v>
      </c>
      <c r="N175" s="4" t="str">
        <f>IFERROR(INDEX($A$4:$C$1338,$H175,COLUMNS($H$3:J174)),"")</f>
        <v>13-55</v>
      </c>
    </row>
    <row r="176" spans="1:14" x14ac:dyDescent="0.25">
      <c r="A176" s="1" t="s">
        <v>374</v>
      </c>
      <c r="B176" s="1"/>
      <c r="C176" s="1"/>
      <c r="D176" s="1" t="s">
        <v>375</v>
      </c>
      <c r="E176" s="1"/>
      <c r="F176" s="1">
        <f>ROWS($A$4:A176)</f>
        <v>173</v>
      </c>
      <c r="G176" s="1">
        <f t="shared" si="4"/>
        <v>173</v>
      </c>
      <c r="H176" s="1">
        <f t="shared" si="5"/>
        <v>173</v>
      </c>
      <c r="I176" s="1"/>
      <c r="J176" s="4" t="str">
        <f>IFERROR(INDEX($A$4:$E$1338,$H176,COLUMNS($J$3:J175)),"")</f>
        <v>14-6102-Total</v>
      </c>
      <c r="K176" s="4">
        <f>IFERROR(INDEX($A$4:$E$1338,$H176,COLUMNS($J$3:K175)),"")</f>
        <v>0</v>
      </c>
      <c r="L176" s="4">
        <f>IFERROR(INDEX($C$4:$E$1338,$H176,COLUMNS($J$3:L175)),"")</f>
        <v>0</v>
      </c>
      <c r="M176" s="9" t="str">
        <f>IFERROR(INDEX($A$4:$E$1338,$H176,COLUMNS($J$3:M175)),"")</f>
        <v>BOLTS-1/4" X 5/8" UNC-HAF 0.438" ()</v>
      </c>
      <c r="N176" s="4">
        <f>IFERROR(INDEX($A$4:$C$1338,$H176,COLUMNS($H$3:J175)),"")</f>
        <v>0</v>
      </c>
    </row>
    <row r="177" spans="1:14" x14ac:dyDescent="0.25">
      <c r="A177" s="1" t="s">
        <v>376</v>
      </c>
      <c r="B177" s="1"/>
      <c r="C177" s="1" t="s">
        <v>377</v>
      </c>
      <c r="D177" s="1" t="s">
        <v>378</v>
      </c>
      <c r="E177" s="1">
        <v>8</v>
      </c>
      <c r="F177" s="1">
        <f>ROWS($A$4:A177)</f>
        <v>174</v>
      </c>
      <c r="G177" s="1">
        <f t="shared" si="4"/>
        <v>174</v>
      </c>
      <c r="H177" s="1">
        <f t="shared" si="5"/>
        <v>174</v>
      </c>
      <c r="I177" s="1"/>
      <c r="J177" s="4" t="str">
        <f>IFERROR(INDEX($A$4:$E$1338,$H177,COLUMNS($J$3:J176)),"")</f>
        <v>14-6103</v>
      </c>
      <c r="K177" s="4">
        <f>IFERROR(INDEX($A$4:$E$1338,$H177,COLUMNS($J$3:K176)),"")</f>
        <v>0</v>
      </c>
      <c r="L177" s="4">
        <f>IFERROR(INDEX($C$4:$E$1338,$H177,COLUMNS($J$3:L176)),"")</f>
        <v>8</v>
      </c>
      <c r="M177" s="9" t="str">
        <f>IFERROR(INDEX($A$4:$E$1338,$H177,COLUMNS($J$3:M176)),"")</f>
        <v>Set screw ()</v>
      </c>
      <c r="N177" s="4" t="str">
        <f>IFERROR(INDEX($A$4:$C$1338,$H177,COLUMNS($H$3:J176)),"")</f>
        <v>21-55</v>
      </c>
    </row>
    <row r="178" spans="1:14" x14ac:dyDescent="0.25">
      <c r="A178" s="1" t="s">
        <v>376</v>
      </c>
      <c r="B178" s="1"/>
      <c r="C178" s="1" t="s">
        <v>379</v>
      </c>
      <c r="D178" s="1" t="s">
        <v>378</v>
      </c>
      <c r="E178" s="1">
        <v>8</v>
      </c>
      <c r="F178" s="1">
        <f>ROWS($A$4:A178)</f>
        <v>175</v>
      </c>
      <c r="G178" s="1">
        <f t="shared" si="4"/>
        <v>175</v>
      </c>
      <c r="H178" s="1">
        <f t="shared" si="5"/>
        <v>175</v>
      </c>
      <c r="I178" s="1"/>
      <c r="J178" s="4" t="str">
        <f>IFERROR(INDEX($A$4:$E$1338,$H178,COLUMNS($J$3:J177)),"")</f>
        <v>14-6103</v>
      </c>
      <c r="K178" s="4">
        <f>IFERROR(INDEX($A$4:$E$1338,$H178,COLUMNS($J$3:K177)),"")</f>
        <v>0</v>
      </c>
      <c r="L178" s="4">
        <f>IFERROR(INDEX($C$4:$E$1338,$H178,COLUMNS($J$3:L177)),"")</f>
        <v>8</v>
      </c>
      <c r="M178" s="9" t="str">
        <f>IFERROR(INDEX($A$4:$E$1338,$H178,COLUMNS($J$3:M177)),"")</f>
        <v>Set screw ()</v>
      </c>
      <c r="N178" s="4" t="str">
        <f>IFERROR(INDEX($A$4:$C$1338,$H178,COLUMNS($H$3:J177)),"")</f>
        <v>25-55</v>
      </c>
    </row>
    <row r="179" spans="1:14" x14ac:dyDescent="0.25">
      <c r="A179" s="1" t="s">
        <v>380</v>
      </c>
      <c r="B179" s="1"/>
      <c r="C179" s="1"/>
      <c r="D179" s="1" t="s">
        <v>378</v>
      </c>
      <c r="E179" s="1">
        <v>16</v>
      </c>
      <c r="F179" s="1">
        <f>ROWS($A$4:A179)</f>
        <v>176</v>
      </c>
      <c r="G179" s="1">
        <f t="shared" si="4"/>
        <v>176</v>
      </c>
      <c r="H179" s="1">
        <f t="shared" si="5"/>
        <v>176</v>
      </c>
      <c r="I179" s="1"/>
      <c r="J179" s="4" t="str">
        <f>IFERROR(INDEX($A$4:$E$1338,$H179,COLUMNS($J$3:J178)),"")</f>
        <v>14-6103-Total</v>
      </c>
      <c r="K179" s="4">
        <f>IFERROR(INDEX($A$4:$E$1338,$H179,COLUMNS($J$3:K178)),"")</f>
        <v>0</v>
      </c>
      <c r="L179" s="4">
        <f>IFERROR(INDEX($C$4:$E$1338,$H179,COLUMNS($J$3:L178)),"")</f>
        <v>16</v>
      </c>
      <c r="M179" s="9" t="str">
        <f>IFERROR(INDEX($A$4:$E$1338,$H179,COLUMNS($J$3:M178)),"")</f>
        <v>Set screw ()</v>
      </c>
      <c r="N179" s="4">
        <f>IFERROR(INDEX($A$4:$C$1338,$H179,COLUMNS($H$3:J178)),"")</f>
        <v>0</v>
      </c>
    </row>
    <row r="180" spans="1:14" x14ac:dyDescent="0.25">
      <c r="A180" s="1" t="s">
        <v>381</v>
      </c>
      <c r="B180" s="1"/>
      <c r="C180" s="1" t="s">
        <v>382</v>
      </c>
      <c r="D180" s="1" t="s">
        <v>383</v>
      </c>
      <c r="E180" s="1">
        <v>1</v>
      </c>
      <c r="F180" s="1">
        <f>ROWS($A$4:A180)</f>
        <v>177</v>
      </c>
      <c r="G180" s="1">
        <f t="shared" si="4"/>
        <v>177</v>
      </c>
      <c r="H180" s="1">
        <f t="shared" si="5"/>
        <v>177</v>
      </c>
      <c r="I180" s="1"/>
      <c r="J180" s="4" t="str">
        <f>IFERROR(INDEX($A$4:$E$1338,$H180,COLUMNS($J$3:J179)),"")</f>
        <v>14-6113</v>
      </c>
      <c r="K180" s="4">
        <f>IFERROR(INDEX($A$4:$E$1338,$H180,COLUMNS($J$3:K179)),"")</f>
        <v>0</v>
      </c>
      <c r="L180" s="4">
        <f>IFERROR(INDEX($C$4:$E$1338,$H180,COLUMNS($J$3:L179)),"")</f>
        <v>1</v>
      </c>
      <c r="M180" s="9" t="str">
        <f>IFERROR(INDEX($A$4:$E$1338,$H180,COLUMNS($J$3:M179)),"")</f>
        <v>Screw, bracket to manifold (T140V)</v>
      </c>
      <c r="N180" s="4" t="str">
        <f>IFERROR(INDEX($A$4:$C$1338,$H180,COLUMNS($H$3:J179)),"")</f>
        <v>17-20</v>
      </c>
    </row>
    <row r="181" spans="1:14" x14ac:dyDescent="0.25">
      <c r="A181" s="1" t="s">
        <v>381</v>
      </c>
      <c r="B181" s="1"/>
      <c r="C181" s="1" t="s">
        <v>384</v>
      </c>
      <c r="D181" s="1" t="s">
        <v>385</v>
      </c>
      <c r="E181" s="1">
        <v>1</v>
      </c>
      <c r="F181" s="1">
        <f>ROWS($A$4:A181)</f>
        <v>178</v>
      </c>
      <c r="G181" s="1">
        <f t="shared" si="4"/>
        <v>178</v>
      </c>
      <c r="H181" s="1">
        <f t="shared" si="5"/>
        <v>178</v>
      </c>
      <c r="I181" s="1"/>
      <c r="J181" s="4" t="str">
        <f>IFERROR(INDEX($A$4:$E$1338,$H181,COLUMNS($J$3:J180)),"")</f>
        <v>14-6113</v>
      </c>
      <c r="K181" s="4">
        <f>IFERROR(INDEX($A$4:$E$1338,$H181,COLUMNS($J$3:K180)),"")</f>
        <v>0</v>
      </c>
      <c r="L181" s="4">
        <f>IFERROR(INDEX($C$4:$E$1338,$H181,COLUMNS($J$3:L180)),"")</f>
        <v>1</v>
      </c>
      <c r="M181" s="9" t="str">
        <f>IFERROR(INDEX($A$4:$E$1338,$H181,COLUMNS($J$3:M180)),"")</f>
        <v>Drain plug - primary cover ()</v>
      </c>
      <c r="N181" s="4" t="str">
        <f>IFERROR(INDEX($A$4:$C$1338,$H181,COLUMNS($H$3:J180)),"")</f>
        <v>41-33</v>
      </c>
    </row>
    <row r="182" spans="1:14" x14ac:dyDescent="0.25">
      <c r="A182" s="1" t="s">
        <v>386</v>
      </c>
      <c r="B182" s="1"/>
      <c r="C182" s="1" t="s">
        <v>387</v>
      </c>
      <c r="D182" s="1" t="s">
        <v>388</v>
      </c>
      <c r="E182" s="1">
        <v>2</v>
      </c>
      <c r="F182" s="1">
        <f>ROWS($A$4:A182)</f>
        <v>179</v>
      </c>
      <c r="G182" s="1">
        <f t="shared" si="4"/>
        <v>179</v>
      </c>
      <c r="H182" s="1">
        <f t="shared" si="5"/>
        <v>179</v>
      </c>
      <c r="I182" s="1"/>
      <c r="J182" s="4" t="str">
        <f>IFERROR(INDEX($A$4:$E$1338,$H182,COLUMNS($J$3:J181)),"")</f>
        <v>14-6114</v>
      </c>
      <c r="K182" s="4">
        <f>IFERROR(INDEX($A$4:$E$1338,$H182,COLUMNS($J$3:K181)),"")</f>
        <v>0</v>
      </c>
      <c r="L182" s="4">
        <f>IFERROR(INDEX($C$4:$E$1338,$H182,COLUMNS($J$3:L181)),"")</f>
        <v>2</v>
      </c>
      <c r="M182" s="9" t="str">
        <f>IFERROR(INDEX($A$4:$E$1338,$H182,COLUMNS($J$3:M181)),"")</f>
        <v>Bolt, stay to spindle cap ()</v>
      </c>
      <c r="N182" s="4" t="str">
        <f>IFERROR(INDEX($A$4:$C$1338,$H182,COLUMNS($H$3:J181)),"")</f>
        <v>71-9</v>
      </c>
    </row>
    <row r="183" spans="1:14" x14ac:dyDescent="0.25">
      <c r="A183" s="1" t="s">
        <v>389</v>
      </c>
      <c r="B183" s="1"/>
      <c r="C183" s="1"/>
      <c r="D183" s="1" t="s">
        <v>390</v>
      </c>
      <c r="E183" s="1"/>
      <c r="F183" s="1">
        <f>ROWS($A$4:A183)</f>
        <v>180</v>
      </c>
      <c r="G183" s="1">
        <f t="shared" si="4"/>
        <v>180</v>
      </c>
      <c r="H183" s="1">
        <f t="shared" si="5"/>
        <v>180</v>
      </c>
      <c r="I183" s="1"/>
      <c r="J183" s="4" t="str">
        <f>IFERROR(INDEX($A$4:$E$1338,$H183,COLUMNS($J$3:J182)),"")</f>
        <v>14-6115-Total</v>
      </c>
      <c r="K183" s="4">
        <f>IFERROR(INDEX($A$4:$E$1338,$H183,COLUMNS($J$3:K182)),"")</f>
        <v>0</v>
      </c>
      <c r="L183" s="4">
        <f>IFERROR(INDEX($C$4:$E$1338,$H183,COLUMNS($J$3:L182)),"")</f>
        <v>0</v>
      </c>
      <c r="M183" s="9" t="str">
        <f>IFERROR(INDEX($A$4:$E$1338,$H183,COLUMNS($J$3:M182)),"")</f>
        <v>BOLTS-5/16" X 7/8" UNC-HAF 0.500" ()</v>
      </c>
      <c r="N183" s="4">
        <f>IFERROR(INDEX($A$4:$C$1338,$H183,COLUMNS($H$3:J182)),"")</f>
        <v>0</v>
      </c>
    </row>
    <row r="184" spans="1:14" x14ac:dyDescent="0.25">
      <c r="A184" s="1" t="s">
        <v>391</v>
      </c>
      <c r="B184" s="1"/>
      <c r="C184" s="1" t="s">
        <v>392</v>
      </c>
      <c r="D184" s="1" t="s">
        <v>393</v>
      </c>
      <c r="E184" s="1">
        <v>1</v>
      </c>
      <c r="F184" s="1">
        <f>ROWS($A$4:A184)</f>
        <v>181</v>
      </c>
      <c r="G184" s="1">
        <f t="shared" si="4"/>
        <v>181</v>
      </c>
      <c r="H184" s="1">
        <f t="shared" si="5"/>
        <v>181</v>
      </c>
      <c r="I184" s="1"/>
      <c r="J184" s="4" t="str">
        <f>IFERROR(INDEX($A$4:$E$1338,$H184,COLUMNS($J$3:J183)),"")</f>
        <v>14-6220</v>
      </c>
      <c r="K184" s="4">
        <f>IFERROR(INDEX($A$4:$E$1338,$H184,COLUMNS($J$3:K183)),"")</f>
        <v>0</v>
      </c>
      <c r="L184" s="4">
        <f>IFERROR(INDEX($C$4:$E$1338,$H184,COLUMNS($J$3:L183)),"")</f>
        <v>1</v>
      </c>
      <c r="M184" s="9" t="str">
        <f>IFERROR(INDEX($A$4:$E$1338,$H184,COLUMNS($J$3:M183)),"")</f>
        <v>Bolt, top rear ()</v>
      </c>
      <c r="N184" s="4" t="str">
        <f>IFERROR(INDEX($A$4:$C$1338,$H184,COLUMNS($H$3:J183)),"")</f>
        <v>11-26</v>
      </c>
    </row>
    <row r="185" spans="1:14" x14ac:dyDescent="0.25">
      <c r="A185" s="1" t="s">
        <v>394</v>
      </c>
      <c r="B185" s="1"/>
      <c r="C185" s="1" t="s">
        <v>395</v>
      </c>
      <c r="D185" s="1" t="s">
        <v>396</v>
      </c>
      <c r="E185" s="1">
        <v>1</v>
      </c>
      <c r="F185" s="1">
        <f>ROWS($A$4:A185)</f>
        <v>182</v>
      </c>
      <c r="G185" s="1">
        <f t="shared" si="4"/>
        <v>182</v>
      </c>
      <c r="H185" s="1">
        <f t="shared" si="5"/>
        <v>182</v>
      </c>
      <c r="I185" s="1"/>
      <c r="J185" s="4" t="str">
        <f>IFERROR(INDEX($A$4:$E$1338,$H185,COLUMNS($J$3:J184)),"")</f>
        <v>14-6223</v>
      </c>
      <c r="K185" s="4">
        <f>IFERROR(INDEX($A$4:$E$1338,$H185,COLUMNS($J$3:K184)),"")</f>
        <v>0</v>
      </c>
      <c r="L185" s="4">
        <f>IFERROR(INDEX($C$4:$E$1338,$H185,COLUMNS($J$3:L184)),"")</f>
        <v>1</v>
      </c>
      <c r="M185" s="9" t="str">
        <f>IFERROR(INDEX($A$4:$E$1338,$H185,COLUMNS($J$3:M184)),"")</f>
        <v>Bolt, top front ()</v>
      </c>
      <c r="N185" s="4" t="str">
        <f>IFERROR(INDEX($A$4:$C$1338,$H185,COLUMNS($H$3:J184)),"")</f>
        <v>11-27</v>
      </c>
    </row>
    <row r="186" spans="1:14" x14ac:dyDescent="0.25">
      <c r="A186" s="1" t="s">
        <v>397</v>
      </c>
      <c r="B186" s="1"/>
      <c r="C186" s="1" t="s">
        <v>398</v>
      </c>
      <c r="D186" s="1" t="s">
        <v>399</v>
      </c>
      <c r="E186" s="1">
        <v>1</v>
      </c>
      <c r="F186" s="1">
        <f>ROWS($A$4:A186)</f>
        <v>183</v>
      </c>
      <c r="G186" s="1">
        <f t="shared" si="4"/>
        <v>183</v>
      </c>
      <c r="H186" s="1">
        <f t="shared" si="5"/>
        <v>183</v>
      </c>
      <c r="I186" s="1"/>
      <c r="J186" s="4" t="str">
        <f>IFERROR(INDEX($A$4:$E$1338,$H186,COLUMNS($J$3:J185)),"")</f>
        <v>14-6242</v>
      </c>
      <c r="K186" s="4">
        <f>IFERROR(INDEX($A$4:$E$1338,$H186,COLUMNS($J$3:K185)),"")</f>
        <v>0</v>
      </c>
      <c r="L186" s="4">
        <f>IFERROR(INDEX($C$4:$E$1338,$H186,COLUMNS($J$3:L185)),"")</f>
        <v>1</v>
      </c>
      <c r="M186" s="9" t="str">
        <f>IFERROR(INDEX($A$4:$E$1338,$H186,COLUMNS($J$3:M185)),"")</f>
        <v>Bolt, rear - crankcase halves ()</v>
      </c>
      <c r="N186" s="4" t="str">
        <f>IFERROR(INDEX($A$4:$C$1338,$H186,COLUMNS($H$3:J185)),"")</f>
        <v>11-43</v>
      </c>
    </row>
    <row r="187" spans="1:14" x14ac:dyDescent="0.25">
      <c r="A187" s="1" t="s">
        <v>400</v>
      </c>
      <c r="B187" s="1"/>
      <c r="C187" s="1"/>
      <c r="D187" s="1" t="s">
        <v>401</v>
      </c>
      <c r="E187" s="1"/>
      <c r="F187" s="1">
        <f>ROWS($A$4:A187)</f>
        <v>184</v>
      </c>
      <c r="G187" s="1">
        <f t="shared" si="4"/>
        <v>184</v>
      </c>
      <c r="H187" s="1">
        <f t="shared" si="5"/>
        <v>184</v>
      </c>
      <c r="I187" s="1"/>
      <c r="J187" s="4" t="str">
        <f>IFERROR(INDEX($A$4:$E$1338,$H187,COLUMNS($J$3:J186)),"")</f>
        <v>14-6505-Total</v>
      </c>
      <c r="K187" s="4">
        <f>IFERROR(INDEX($A$4:$E$1338,$H187,COLUMNS($J$3:K186)),"")</f>
        <v>0</v>
      </c>
      <c r="L187" s="4">
        <f>IFERROR(INDEX($C$4:$E$1338,$H187,COLUMNS($J$3:L186)),"")</f>
        <v>0</v>
      </c>
      <c r="M187" s="9" t="str">
        <f>IFERROR(INDEX($A$4:$E$1338,$H187,COLUMNS($J$3:M186)),"")</f>
        <v>SCREWS-1/4" X 7/8" UNC-Countersunk (82")-Slot ()</v>
      </c>
      <c r="N187" s="4">
        <f>IFERROR(INDEX($A$4:$C$1338,$H187,COLUMNS($H$3:J186)),"")</f>
        <v>0</v>
      </c>
    </row>
    <row r="188" spans="1:14" x14ac:dyDescent="0.25">
      <c r="A188" s="1" t="s">
        <v>402</v>
      </c>
      <c r="B188" s="1"/>
      <c r="C188" s="1" t="s">
        <v>403</v>
      </c>
      <c r="D188" s="1" t="s">
        <v>378</v>
      </c>
      <c r="E188" s="1">
        <v>4</v>
      </c>
      <c r="F188" s="1">
        <f>ROWS($A$4:A188)</f>
        <v>185</v>
      </c>
      <c r="G188" s="1">
        <f t="shared" si="4"/>
        <v>185</v>
      </c>
      <c r="H188" s="1">
        <f t="shared" si="5"/>
        <v>185</v>
      </c>
      <c r="I188" s="1"/>
      <c r="J188" s="4" t="str">
        <f>IFERROR(INDEX($A$4:$E$1338,$H188,COLUMNS($J$3:J187)),"")</f>
        <v>14-6606</v>
      </c>
      <c r="K188" s="4">
        <f>IFERROR(INDEX($A$4:$E$1338,$H188,COLUMNS($J$3:K187)),"")</f>
        <v>0</v>
      </c>
      <c r="L188" s="4">
        <f>IFERROR(INDEX($C$4:$E$1338,$H188,COLUMNS($J$3:L187)),"")</f>
        <v>4</v>
      </c>
      <c r="M188" s="9" t="str">
        <f>IFERROR(INDEX($A$4:$E$1338,$H188,COLUMNS($J$3:M187)),"")</f>
        <v>Set screw ()</v>
      </c>
      <c r="N188" s="4" t="str">
        <f>IFERROR(INDEX($A$4:$C$1338,$H188,COLUMNS($H$3:J187)),"")</f>
        <v>21-57</v>
      </c>
    </row>
    <row r="189" spans="1:14" x14ac:dyDescent="0.25">
      <c r="A189" s="1" t="s">
        <v>402</v>
      </c>
      <c r="B189" s="1"/>
      <c r="C189" s="1" t="s">
        <v>404</v>
      </c>
      <c r="D189" s="1" t="s">
        <v>378</v>
      </c>
      <c r="E189" s="1">
        <v>4</v>
      </c>
      <c r="F189" s="1">
        <f>ROWS($A$4:A189)</f>
        <v>186</v>
      </c>
      <c r="G189" s="1">
        <f t="shared" si="4"/>
        <v>186</v>
      </c>
      <c r="H189" s="1">
        <f t="shared" si="5"/>
        <v>186</v>
      </c>
      <c r="I189" s="1"/>
      <c r="J189" s="4" t="str">
        <f>IFERROR(INDEX($A$4:$E$1338,$H189,COLUMNS($J$3:J188)),"")</f>
        <v>14-6606</v>
      </c>
      <c r="K189" s="4">
        <f>IFERROR(INDEX($A$4:$E$1338,$H189,COLUMNS($J$3:K188)),"")</f>
        <v>0</v>
      </c>
      <c r="L189" s="4">
        <f>IFERROR(INDEX($C$4:$E$1338,$H189,COLUMNS($J$3:L188)),"")</f>
        <v>4</v>
      </c>
      <c r="M189" s="9" t="str">
        <f>IFERROR(INDEX($A$4:$E$1338,$H189,COLUMNS($J$3:M188)),"")</f>
        <v>Set screw ()</v>
      </c>
      <c r="N189" s="4" t="str">
        <f>IFERROR(INDEX($A$4:$C$1338,$H189,COLUMNS($H$3:J188)),"")</f>
        <v>25-57</v>
      </c>
    </row>
    <row r="190" spans="1:14" x14ac:dyDescent="0.25">
      <c r="A190" s="1" t="s">
        <v>405</v>
      </c>
      <c r="B190" s="1"/>
      <c r="C190" s="1"/>
      <c r="D190" s="1" t="s">
        <v>378</v>
      </c>
      <c r="E190" s="1">
        <v>8</v>
      </c>
      <c r="F190" s="1">
        <f>ROWS($A$4:A190)</f>
        <v>187</v>
      </c>
      <c r="G190" s="1">
        <f t="shared" si="4"/>
        <v>187</v>
      </c>
      <c r="H190" s="1">
        <f t="shared" si="5"/>
        <v>187</v>
      </c>
      <c r="I190" s="1"/>
      <c r="J190" s="4" t="str">
        <f>IFERROR(INDEX($A$4:$E$1338,$H190,COLUMNS($J$3:J189)),"")</f>
        <v>14-6606-Total</v>
      </c>
      <c r="K190" s="4">
        <f>IFERROR(INDEX($A$4:$E$1338,$H190,COLUMNS($J$3:K189)),"")</f>
        <v>0</v>
      </c>
      <c r="L190" s="4">
        <f>IFERROR(INDEX($C$4:$E$1338,$H190,COLUMNS($J$3:L189)),"")</f>
        <v>8</v>
      </c>
      <c r="M190" s="9" t="str">
        <f>IFERROR(INDEX($A$4:$E$1338,$H190,COLUMNS($J$3:M189)),"")</f>
        <v>Set screw ()</v>
      </c>
      <c r="N190" s="4">
        <f>IFERROR(INDEX($A$4:$C$1338,$H190,COLUMNS($H$3:J189)),"")</f>
        <v>0</v>
      </c>
    </row>
    <row r="191" spans="1:14" x14ac:dyDescent="0.25">
      <c r="A191" s="1" t="s">
        <v>406</v>
      </c>
      <c r="B191" s="1"/>
      <c r="C191" s="1"/>
      <c r="D191" s="1" t="s">
        <v>407</v>
      </c>
      <c r="E191" s="1"/>
      <c r="F191" s="1">
        <f>ROWS($A$4:A191)</f>
        <v>188</v>
      </c>
      <c r="G191" s="1">
        <f t="shared" si="4"/>
        <v>188</v>
      </c>
      <c r="H191" s="1">
        <f t="shared" si="5"/>
        <v>188</v>
      </c>
      <c r="I191" s="1"/>
      <c r="J191" s="4" t="str">
        <f>IFERROR(INDEX($A$4:$E$1338,$H191,COLUMNS($J$3:J190)),"")</f>
        <v>14-6607-Total</v>
      </c>
      <c r="K191" s="4">
        <f>IFERROR(INDEX($A$4:$E$1338,$H191,COLUMNS($J$3:K190)),"")</f>
        <v>0</v>
      </c>
      <c r="L191" s="4">
        <f>IFERROR(INDEX($C$4:$E$1338,$H191,COLUMNS($J$3:L190)),"")</f>
        <v>0</v>
      </c>
      <c r="M191" s="9" t="str">
        <f>IFERROR(INDEX($A$4:$E$1338,$H191,COLUMNS($J$3:M190)),"")</f>
        <v>SCREWS-1/4" X 7/8" UNC-Cheese head-Cross Recess ()</v>
      </c>
      <c r="N191" s="4">
        <f>IFERROR(INDEX($A$4:$C$1338,$H191,COLUMNS($H$3:J190)),"")</f>
        <v>0</v>
      </c>
    </row>
    <row r="192" spans="1:14" x14ac:dyDescent="0.25">
      <c r="A192" s="1" t="s">
        <v>408</v>
      </c>
      <c r="B192" s="1"/>
      <c r="C192" s="1" t="s">
        <v>409</v>
      </c>
      <c r="D192" s="1" t="s">
        <v>410</v>
      </c>
      <c r="E192" s="1">
        <v>6</v>
      </c>
      <c r="F192" s="1">
        <f>ROWS($A$4:A192)</f>
        <v>189</v>
      </c>
      <c r="G192" s="1">
        <f t="shared" si="4"/>
        <v>189</v>
      </c>
      <c r="H192" s="1">
        <f t="shared" si="5"/>
        <v>189</v>
      </c>
      <c r="I192" s="1"/>
      <c r="J192" s="4" t="str">
        <f>IFERROR(INDEX($A$4:$E$1338,$H192,COLUMNS($J$3:J191)),"")</f>
        <v>14-6608</v>
      </c>
      <c r="K192" s="4">
        <f>IFERROR(INDEX($A$4:$E$1338,$H192,COLUMNS($J$3:K191)),"")</f>
        <v>0</v>
      </c>
      <c r="L192" s="4">
        <f>IFERROR(INDEX($C$4:$E$1338,$H192,COLUMNS($J$3:L191)),"")</f>
        <v>6</v>
      </c>
      <c r="M192" s="9" t="str">
        <f>IFERROR(INDEX($A$4:$E$1338,$H192,COLUMNS($J$3:M191)),"")</f>
        <v>Screw, short ()</v>
      </c>
      <c r="N192" s="4" t="str">
        <f>IFERROR(INDEX($A$4:$C$1338,$H192,COLUMNS($H$3:J191)),"")</f>
        <v>31-8</v>
      </c>
    </row>
    <row r="193" spans="1:14" x14ac:dyDescent="0.25">
      <c r="A193" s="1" t="s">
        <v>408</v>
      </c>
      <c r="B193" s="1"/>
      <c r="C193" s="1" t="s">
        <v>411</v>
      </c>
      <c r="D193" s="1" t="s">
        <v>367</v>
      </c>
      <c r="E193" s="1">
        <v>6</v>
      </c>
      <c r="F193" s="1">
        <f>ROWS($A$4:A193)</f>
        <v>190</v>
      </c>
      <c r="G193" s="1">
        <f t="shared" si="4"/>
        <v>190</v>
      </c>
      <c r="H193" s="1">
        <f t="shared" si="5"/>
        <v>190</v>
      </c>
      <c r="I193" s="1"/>
      <c r="J193" s="4" t="str">
        <f>IFERROR(INDEX($A$4:$E$1338,$H193,COLUMNS($J$3:J192)),"")</f>
        <v>14-6608</v>
      </c>
      <c r="K193" s="4">
        <f>IFERROR(INDEX($A$4:$E$1338,$H193,COLUMNS($J$3:K192)),"")</f>
        <v>0</v>
      </c>
      <c r="L193" s="4">
        <f>IFERROR(INDEX($C$4:$E$1338,$H193,COLUMNS($J$3:L192)),"")</f>
        <v>6</v>
      </c>
      <c r="M193" s="9" t="str">
        <f>IFERROR(INDEX($A$4:$E$1338,$H193,COLUMNS($J$3:M192)),"")</f>
        <v>Screw ()</v>
      </c>
      <c r="N193" s="4" t="str">
        <f>IFERROR(INDEX($A$4:$C$1338,$H193,COLUMNS($H$3:J192)),"")</f>
        <v>41-25</v>
      </c>
    </row>
    <row r="194" spans="1:14" x14ac:dyDescent="0.25">
      <c r="A194" s="1" t="s">
        <v>408</v>
      </c>
      <c r="B194" s="1"/>
      <c r="C194" s="1" t="s">
        <v>412</v>
      </c>
      <c r="D194" s="1" t="s">
        <v>367</v>
      </c>
      <c r="E194" s="1">
        <v>1</v>
      </c>
      <c r="F194" s="1">
        <f>ROWS($A$4:A194)</f>
        <v>191</v>
      </c>
      <c r="G194" s="1">
        <f t="shared" si="4"/>
        <v>191</v>
      </c>
      <c r="H194" s="1">
        <f t="shared" si="5"/>
        <v>191</v>
      </c>
      <c r="I194" s="1"/>
      <c r="J194" s="4" t="str">
        <f>IFERROR(INDEX($A$4:$E$1338,$H194,COLUMNS($J$3:J193)),"")</f>
        <v>14-6608</v>
      </c>
      <c r="K194" s="4">
        <f>IFERROR(INDEX($A$4:$E$1338,$H194,COLUMNS($J$3:K193)),"")</f>
        <v>0</v>
      </c>
      <c r="L194" s="4">
        <f>IFERROR(INDEX($C$4:$E$1338,$H194,COLUMNS($J$3:L193)),"")</f>
        <v>1</v>
      </c>
      <c r="M194" s="9" t="str">
        <f>IFERROR(INDEX($A$4:$E$1338,$H194,COLUMNS($J$3:M193)),"")</f>
        <v>Screw ()</v>
      </c>
      <c r="N194" s="4" t="str">
        <f>IFERROR(INDEX($A$4:$C$1338,$H194,COLUMNS($H$3:J193)),"")</f>
        <v>37-32</v>
      </c>
    </row>
    <row r="195" spans="1:14" x14ac:dyDescent="0.25">
      <c r="A195" s="1" t="s">
        <v>413</v>
      </c>
      <c r="B195" s="1"/>
      <c r="C195" s="1"/>
      <c r="D195" s="1" t="s">
        <v>414</v>
      </c>
      <c r="E195" s="1">
        <v>13</v>
      </c>
      <c r="F195" s="1">
        <f>ROWS($A$4:A195)</f>
        <v>192</v>
      </c>
      <c r="G195" s="1">
        <f t="shared" si="4"/>
        <v>192</v>
      </c>
      <c r="H195" s="1">
        <f t="shared" si="5"/>
        <v>192</v>
      </c>
      <c r="I195" s="1"/>
      <c r="J195" s="4" t="str">
        <f>IFERROR(INDEX($A$4:$E$1338,$H195,COLUMNS($J$3:J194)),"")</f>
        <v>14-6608-Total</v>
      </c>
      <c r="K195" s="4">
        <f>IFERROR(INDEX($A$4:$E$1338,$H195,COLUMNS($J$3:K194)),"")</f>
        <v>0</v>
      </c>
      <c r="L195" s="4">
        <f>IFERROR(INDEX($C$4:$E$1338,$H195,COLUMNS($J$3:L194)),"")</f>
        <v>13</v>
      </c>
      <c r="M195" s="9" t="str">
        <f>IFERROR(INDEX($A$4:$E$1338,$H195,COLUMNS($J$3:M194)),"")</f>
        <v>SCREWS-1/4" X 1" UNC-Cheese head-Cross Recess ()</v>
      </c>
      <c r="N195" s="4">
        <f>IFERROR(INDEX($A$4:$C$1338,$H195,COLUMNS($H$3:J194)),"")</f>
        <v>0</v>
      </c>
    </row>
    <row r="196" spans="1:14" x14ac:dyDescent="0.25">
      <c r="A196" s="1" t="s">
        <v>415</v>
      </c>
      <c r="B196" s="1"/>
      <c r="C196" s="1" t="s">
        <v>416</v>
      </c>
      <c r="D196" s="1" t="s">
        <v>417</v>
      </c>
      <c r="E196" s="1">
        <v>2</v>
      </c>
      <c r="F196" s="1">
        <f>ROWS($A$4:A196)</f>
        <v>193</v>
      </c>
      <c r="G196" s="1">
        <f t="shared" si="4"/>
        <v>193</v>
      </c>
      <c r="H196" s="1">
        <f t="shared" si="5"/>
        <v>193</v>
      </c>
      <c r="I196" s="1"/>
      <c r="J196" s="4" t="str">
        <f>IFERROR(INDEX($A$4:$E$1338,$H196,COLUMNS($J$3:J195)),"")</f>
        <v>14-6609</v>
      </c>
      <c r="K196" s="4">
        <f>IFERROR(INDEX($A$4:$E$1338,$H196,COLUMNS($J$3:K195)),"")</f>
        <v>0</v>
      </c>
      <c r="L196" s="4">
        <f>IFERROR(INDEX($C$4:$E$1338,$H196,COLUMNS($J$3:L195)),"")</f>
        <v>2</v>
      </c>
      <c r="M196" s="9" t="str">
        <f>IFERROR(INDEX($A$4:$E$1338,$H196,COLUMNS($J$3:M195)),"")</f>
        <v>Screw, long ()</v>
      </c>
      <c r="N196" s="4" t="str">
        <f>IFERROR(INDEX($A$4:$C$1338,$H196,COLUMNS($H$3:J195)),"")</f>
        <v>31-7</v>
      </c>
    </row>
    <row r="197" spans="1:14" x14ac:dyDescent="0.25">
      <c r="A197" s="1" t="s">
        <v>415</v>
      </c>
      <c r="B197" s="1"/>
      <c r="C197" s="1" t="s">
        <v>418</v>
      </c>
      <c r="D197" s="1" t="s">
        <v>367</v>
      </c>
      <c r="E197" s="1">
        <v>2</v>
      </c>
      <c r="F197" s="1">
        <f>ROWS($A$4:A197)</f>
        <v>194</v>
      </c>
      <c r="G197" s="1">
        <f t="shared" ref="G197:G260" si="6">IF(AND(ISNUMBER(SEARCH($F$2,D197)),ISNUMBER(SEARCH($G$2,D197))),F197,"")</f>
        <v>194</v>
      </c>
      <c r="H197" s="1">
        <f t="shared" ref="H197:H260" si="7">IFERROR(SMALL($G$4:$G$1338,F197),"")</f>
        <v>194</v>
      </c>
      <c r="I197" s="1"/>
      <c r="J197" s="4" t="str">
        <f>IFERROR(INDEX($A$4:$E$1338,$H197,COLUMNS($J$3:J196)),"")</f>
        <v>14-6609</v>
      </c>
      <c r="K197" s="4">
        <f>IFERROR(INDEX($A$4:$E$1338,$H197,COLUMNS($J$3:K196)),"")</f>
        <v>0</v>
      </c>
      <c r="L197" s="4">
        <f>IFERROR(INDEX($C$4:$E$1338,$H197,COLUMNS($J$3:L196)),"")</f>
        <v>2</v>
      </c>
      <c r="M197" s="9" t="str">
        <f>IFERROR(INDEX($A$4:$E$1338,$H197,COLUMNS($J$3:M196)),"")</f>
        <v>Screw ()</v>
      </c>
      <c r="N197" s="4" t="str">
        <f>IFERROR(INDEX($A$4:$C$1338,$H197,COLUMNS($H$3:J196)),"")</f>
        <v>37-31</v>
      </c>
    </row>
    <row r="198" spans="1:14" x14ac:dyDescent="0.25">
      <c r="A198" s="1" t="s">
        <v>419</v>
      </c>
      <c r="B198" s="1"/>
      <c r="C198" s="1"/>
      <c r="D198" s="1" t="s">
        <v>420</v>
      </c>
      <c r="E198" s="1">
        <v>17</v>
      </c>
      <c r="F198" s="1">
        <f>ROWS($A$4:A198)</f>
        <v>195</v>
      </c>
      <c r="G198" s="1">
        <f t="shared" si="6"/>
        <v>195</v>
      </c>
      <c r="H198" s="1">
        <f t="shared" si="7"/>
        <v>195</v>
      </c>
      <c r="I198" s="1"/>
      <c r="J198" s="4" t="str">
        <f>IFERROR(INDEX($A$4:$E$1338,$H198,COLUMNS($J$3:J197)),"")</f>
        <v>14-6609-Total</v>
      </c>
      <c r="K198" s="4">
        <f>IFERROR(INDEX($A$4:$E$1338,$H198,COLUMNS($J$3:K197)),"")</f>
        <v>0</v>
      </c>
      <c r="L198" s="4">
        <f>IFERROR(INDEX($C$4:$E$1338,$H198,COLUMNS($J$3:L197)),"")</f>
        <v>17</v>
      </c>
      <c r="M198" s="9" t="str">
        <f>IFERROR(INDEX($A$4:$E$1338,$H198,COLUMNS($J$3:M197)),"")</f>
        <v>SCREWS-1/4" X 1 1/4" UNC-Cheese head-Cross Recess ()</v>
      </c>
      <c r="N198" s="4">
        <f>IFERROR(INDEX($A$4:$C$1338,$H198,COLUMNS($H$3:J197)),"")</f>
        <v>0</v>
      </c>
    </row>
    <row r="199" spans="1:14" x14ac:dyDescent="0.25">
      <c r="A199" s="1" t="s">
        <v>421</v>
      </c>
      <c r="B199" s="1"/>
      <c r="C199" s="1" t="s">
        <v>422</v>
      </c>
      <c r="D199" s="1" t="s">
        <v>367</v>
      </c>
      <c r="E199" s="1">
        <v>2</v>
      </c>
      <c r="F199" s="1">
        <f>ROWS($A$4:A199)</f>
        <v>196</v>
      </c>
      <c r="G199" s="1">
        <f t="shared" si="6"/>
        <v>196</v>
      </c>
      <c r="H199" s="1">
        <f t="shared" si="7"/>
        <v>196</v>
      </c>
      <c r="I199" s="1"/>
      <c r="J199" s="4" t="str">
        <f>IFERROR(INDEX($A$4:$E$1338,$H199,COLUMNS($J$3:J198)),"")</f>
        <v>14-6620</v>
      </c>
      <c r="K199" s="4">
        <f>IFERROR(INDEX($A$4:$E$1338,$H199,COLUMNS($J$3:K198)),"")</f>
        <v>0</v>
      </c>
      <c r="L199" s="4">
        <f>IFERROR(INDEX($C$4:$E$1338,$H199,COLUMNS($J$3:L198)),"")</f>
        <v>2</v>
      </c>
      <c r="M199" s="9" t="str">
        <f>IFERROR(INDEX($A$4:$E$1338,$H199,COLUMNS($J$3:M198)),"")</f>
        <v>Screw ()</v>
      </c>
      <c r="N199" s="4" t="str">
        <f>IFERROR(INDEX($A$4:$C$1338,$H199,COLUMNS($H$3:J198)),"")</f>
        <v>41-26</v>
      </c>
    </row>
    <row r="200" spans="1:14" x14ac:dyDescent="0.25">
      <c r="A200" s="1" t="s">
        <v>423</v>
      </c>
      <c r="B200" s="1"/>
      <c r="C200" s="1"/>
      <c r="D200" s="1" t="s">
        <v>424</v>
      </c>
      <c r="E200" s="1"/>
      <c r="F200" s="1">
        <f>ROWS($A$4:A200)</f>
        <v>197</v>
      </c>
      <c r="G200" s="1">
        <f t="shared" si="6"/>
        <v>197</v>
      </c>
      <c r="H200" s="1">
        <f t="shared" si="7"/>
        <v>197</v>
      </c>
      <c r="I200" s="1"/>
      <c r="J200" s="4" t="str">
        <f>IFERROR(INDEX($A$4:$E$1338,$H200,COLUMNS($J$3:J199)),"")</f>
        <v>14-7019</v>
      </c>
      <c r="K200" s="4">
        <f>IFERROR(INDEX($A$4:$E$1338,$H200,COLUMNS($J$3:K199)),"")</f>
        <v>0</v>
      </c>
      <c r="L200" s="4">
        <f>IFERROR(INDEX($C$4:$E$1338,$H200,COLUMNS($J$3:L199)),"")</f>
        <v>0</v>
      </c>
      <c r="M200" s="9" t="str">
        <f>IFERROR(INDEX($A$4:$E$1338,$H200,COLUMNS($J$3:M199)),"")</f>
        <v>SCREWS-5/16" X 7/8" UNC-Socket head-Hex. Socket ()</v>
      </c>
      <c r="N200" s="4">
        <f>IFERROR(INDEX($A$4:$C$1338,$H200,COLUMNS($H$3:J199)),"")</f>
        <v>0</v>
      </c>
    </row>
    <row r="201" spans="1:14" x14ac:dyDescent="0.25">
      <c r="A201" s="1" t="s">
        <v>425</v>
      </c>
      <c r="B201" s="1"/>
      <c r="C201" s="1"/>
      <c r="D201" s="1" t="s">
        <v>426</v>
      </c>
      <c r="E201" s="1"/>
      <c r="F201" s="1">
        <f>ROWS($A$4:A201)</f>
        <v>198</v>
      </c>
      <c r="G201" s="1">
        <f t="shared" si="6"/>
        <v>198</v>
      </c>
      <c r="H201" s="1">
        <f t="shared" si="7"/>
        <v>198</v>
      </c>
      <c r="I201" s="1"/>
      <c r="J201" s="4" t="str">
        <f>IFERROR(INDEX($A$4:$E$1338,$H201,COLUMNS($J$3:J200)),"")</f>
        <v>14-7024</v>
      </c>
      <c r="K201" s="4">
        <f>IFERROR(INDEX($A$4:$E$1338,$H201,COLUMNS($J$3:K200)),"")</f>
        <v>0</v>
      </c>
      <c r="L201" s="4">
        <f>IFERROR(INDEX($C$4:$E$1338,$H201,COLUMNS($J$3:L200)),"")</f>
        <v>0</v>
      </c>
      <c r="M201" s="9" t="str">
        <f>IFERROR(INDEX($A$4:$E$1338,$H201,COLUMNS($J$3:M200)),"")</f>
        <v>SCREWS-5/16" X 2" UNC-Socket head-Hex. Socket ()</v>
      </c>
      <c r="N201" s="4">
        <f>IFERROR(INDEX($A$4:$C$1338,$H201,COLUMNS($H$3:J200)),"")</f>
        <v>0</v>
      </c>
    </row>
    <row r="202" spans="1:14" x14ac:dyDescent="0.25">
      <c r="A202" s="1" t="s">
        <v>427</v>
      </c>
      <c r="B202" s="2" t="s">
        <v>45</v>
      </c>
      <c r="C202" s="1" t="s">
        <v>428</v>
      </c>
      <c r="D202" s="1" t="s">
        <v>429</v>
      </c>
      <c r="E202" s="1">
        <v>1</v>
      </c>
      <c r="F202" s="1">
        <f>ROWS($A$4:A202)</f>
        <v>199</v>
      </c>
      <c r="G202" s="1">
        <f t="shared" si="6"/>
        <v>199</v>
      </c>
      <c r="H202" s="1">
        <f t="shared" si="7"/>
        <v>199</v>
      </c>
      <c r="I202" s="1"/>
      <c r="J202" s="4" t="str">
        <f>IFERROR(INDEX($A$4:$E$1338,$H202,COLUMNS($J$3:J201)),"")</f>
        <v>14-7804</v>
      </c>
      <c r="K202" s="4" t="str">
        <f>IFERROR(INDEX($A$4:$E$1338,$H202,COLUMNS($J$3:K201)),"")</f>
        <v>-</v>
      </c>
      <c r="L202" s="4">
        <f>IFERROR(INDEX($C$4:$E$1338,$H202,COLUMNS($J$3:L201)),"")</f>
        <v>1</v>
      </c>
      <c r="M202" s="9" t="str">
        <f>IFERROR(INDEX($A$4:$E$1338,$H202,COLUMNS($J$3:M201)),"")</f>
        <v>Screw support plate to carrier ()</v>
      </c>
      <c r="N202" s="4" t="str">
        <f>IFERROR(INDEX($A$4:$C$1338,$H202,COLUMNS($H$3:J201)),"")</f>
        <v>73-17</v>
      </c>
    </row>
    <row r="203" spans="1:14" x14ac:dyDescent="0.25">
      <c r="A203" s="1" t="s">
        <v>430</v>
      </c>
      <c r="B203" s="2">
        <v>54581638</v>
      </c>
      <c r="C203" s="1" t="s">
        <v>431</v>
      </c>
      <c r="D203" s="1" t="s">
        <v>432</v>
      </c>
      <c r="E203" s="1">
        <v>1</v>
      </c>
      <c r="F203" s="1">
        <f>ROWS($A$4:A203)</f>
        <v>200</v>
      </c>
      <c r="G203" s="1">
        <f t="shared" si="6"/>
        <v>200</v>
      </c>
      <c r="H203" s="1">
        <f t="shared" si="7"/>
        <v>200</v>
      </c>
      <c r="I203" s="1"/>
      <c r="J203" s="4" t="str">
        <f>IFERROR(INDEX($A$4:$E$1338,$H203,COLUMNS($J$3:J202)),"")</f>
        <v>19-1191</v>
      </c>
      <c r="K203" s="4">
        <f>IFERROR(INDEX($A$4:$E$1338,$H203,COLUMNS($J$3:K202)),"")</f>
        <v>54581638</v>
      </c>
      <c r="L203" s="4">
        <f>IFERROR(INDEX($C$4:$E$1338,$H203,COLUMNS($J$3:L202)),"")</f>
        <v>1</v>
      </c>
      <c r="M203" s="9" t="str">
        <f>IFERROR(INDEX($A$4:$E$1338,$H203,COLUMNS($J$3:M202)),"")</f>
        <v>Lens ()</v>
      </c>
      <c r="N203" s="4" t="str">
        <f>IFERROR(INDEX($A$4:$C$1338,$H203,COLUMNS($H$3:J202)),"")</f>
        <v>85-26</v>
      </c>
    </row>
    <row r="204" spans="1:14" x14ac:dyDescent="0.25">
      <c r="A204" s="1" t="s">
        <v>433</v>
      </c>
      <c r="B204" s="2">
        <v>60513</v>
      </c>
      <c r="C204" s="1" t="s">
        <v>21</v>
      </c>
      <c r="D204" s="1" t="s">
        <v>434</v>
      </c>
      <c r="E204" s="1">
        <v>1</v>
      </c>
      <c r="F204" s="1">
        <f>ROWS($A$4:A204)</f>
        <v>201</v>
      </c>
      <c r="G204" s="1">
        <f t="shared" si="6"/>
        <v>201</v>
      </c>
      <c r="H204" s="1">
        <f t="shared" si="7"/>
        <v>201</v>
      </c>
      <c r="I204" s="1"/>
      <c r="J204" s="4" t="str">
        <f>IFERROR(INDEX($A$4:$E$1338,$H204,COLUMNS($J$3:J203)),"")</f>
        <v>19-1284</v>
      </c>
      <c r="K204" s="4">
        <f>IFERROR(INDEX($A$4:$E$1338,$H204,COLUMNS($J$3:K203)),"")</f>
        <v>60513</v>
      </c>
      <c r="L204" s="4">
        <f>IFERROR(INDEX($C$4:$E$1338,$H204,COLUMNS($J$3:L203)),"")</f>
        <v>1</v>
      </c>
      <c r="M204" s="9" t="str">
        <f>IFERROR(INDEX($A$4:$E$1338,$H204,COLUMNS($J$3:M203)),"")</f>
        <v>HEADLAMP COMPLETE (Europe)</v>
      </c>
      <c r="N204" s="4" t="str">
        <f>IFERROR(INDEX($A$4:$C$1338,$H204,COLUMNS($H$3:J203)),"")</f>
        <v>85-1</v>
      </c>
    </row>
    <row r="205" spans="1:14" x14ac:dyDescent="0.25">
      <c r="A205" s="1" t="s">
        <v>435</v>
      </c>
      <c r="B205" s="2">
        <v>56559</v>
      </c>
      <c r="C205" s="1" t="s">
        <v>436</v>
      </c>
      <c r="D205" s="1" t="s">
        <v>437</v>
      </c>
      <c r="E205" s="1">
        <v>4</v>
      </c>
      <c r="F205" s="1">
        <f>ROWS($A$4:A205)</f>
        <v>202</v>
      </c>
      <c r="G205" s="1">
        <f t="shared" si="6"/>
        <v>202</v>
      </c>
      <c r="H205" s="1">
        <f t="shared" si="7"/>
        <v>202</v>
      </c>
      <c r="I205" s="1"/>
      <c r="J205" s="4" t="str">
        <f>IFERROR(INDEX($A$4:$E$1338,$H205,COLUMNS($J$3:J204)),"")</f>
        <v>19-1377</v>
      </c>
      <c r="K205" s="4">
        <f>IFERROR(INDEX($A$4:$E$1338,$H205,COLUMNS($J$3:K204)),"")</f>
        <v>56559</v>
      </c>
      <c r="L205" s="4">
        <f>IFERROR(INDEX($C$4:$E$1338,$H205,COLUMNS($J$3:L204)),"")</f>
        <v>4</v>
      </c>
      <c r="M205" s="9" t="str">
        <f>IFERROR(INDEX($A$4:$E$1338,$H205,COLUMNS($J$3:M204)),"")</f>
        <v>FLASHER LAMP ()</v>
      </c>
      <c r="N205" s="4" t="str">
        <f>IFERROR(INDEX($A$4:$C$1338,$H205,COLUMNS($H$3:J204)),"")</f>
        <v>85-25</v>
      </c>
    </row>
    <row r="206" spans="1:14" x14ac:dyDescent="0.25">
      <c r="A206" s="1" t="s">
        <v>438</v>
      </c>
      <c r="B206" s="1">
        <v>30781</v>
      </c>
      <c r="C206" s="1" t="s">
        <v>439</v>
      </c>
      <c r="D206" s="1" t="s">
        <v>440</v>
      </c>
      <c r="E206" s="1">
        <v>1</v>
      </c>
      <c r="F206" s="1">
        <f>ROWS($A$4:A206)</f>
        <v>203</v>
      </c>
      <c r="G206" s="1">
        <f t="shared" si="6"/>
        <v>203</v>
      </c>
      <c r="H206" s="1">
        <f t="shared" si="7"/>
        <v>203</v>
      </c>
      <c r="I206" s="1"/>
      <c r="J206" s="4" t="str">
        <f>IFERROR(INDEX($A$4:$E$1338,$H206,COLUMNS($J$3:J205)),"")</f>
        <v>19-1961</v>
      </c>
      <c r="K206" s="4">
        <f>IFERROR(INDEX($A$4:$E$1338,$H206,COLUMNS($J$3:K205)),"")</f>
        <v>30781</v>
      </c>
      <c r="L206" s="4">
        <f>IFERROR(INDEX($C$4:$E$1338,$H206,COLUMNS($J$3:L205)),"")</f>
        <v>1</v>
      </c>
      <c r="M206" s="9" t="str">
        <f>IFERROR(INDEX($A$4:$E$1338,$H206,COLUMNS($J$3:M205)),"")</f>
        <v>Handlebar switch, right hand ()</v>
      </c>
      <c r="N206" s="4" t="str">
        <f>IFERROR(INDEX($A$4:$C$1338,$H206,COLUMNS($H$3:J205)),"")</f>
        <v>75-31</v>
      </c>
    </row>
    <row r="207" spans="1:14" x14ac:dyDescent="0.25">
      <c r="A207" s="1" t="s">
        <v>441</v>
      </c>
      <c r="B207" s="2" t="s">
        <v>442</v>
      </c>
      <c r="C207" s="1" t="s">
        <v>443</v>
      </c>
      <c r="D207" s="1" t="s">
        <v>444</v>
      </c>
      <c r="E207" s="1">
        <v>1</v>
      </c>
      <c r="F207" s="1">
        <f>ROWS($A$4:A207)</f>
        <v>204</v>
      </c>
      <c r="G207" s="1">
        <f t="shared" si="6"/>
        <v>204</v>
      </c>
      <c r="H207" s="1">
        <f t="shared" si="7"/>
        <v>204</v>
      </c>
      <c r="I207" s="1"/>
      <c r="J207" s="4" t="str">
        <f>IFERROR(INDEX($A$4:$E$1338,$H207,COLUMNS($J$3:J206)),"")</f>
        <v>19-1962</v>
      </c>
      <c r="K207" s="4" t="str">
        <f>IFERROR(INDEX($A$4:$E$1338,$H207,COLUMNS($J$3:K206)),"")</f>
        <v>54962258A</v>
      </c>
      <c r="L207" s="4">
        <f>IFERROR(INDEX($C$4:$E$1338,$H207,COLUMNS($J$3:L206)),"")</f>
        <v>1</v>
      </c>
      <c r="M207" s="9" t="str">
        <f>IFERROR(INDEX($A$4:$E$1338,$H207,COLUMNS($J$3:M206)),"")</f>
        <v>Main Wiring harness (Not illustrated)</v>
      </c>
      <c r="N207" s="4" t="str">
        <f>IFERROR(INDEX($A$4:$C$1338,$H207,COLUMNS($H$3:J206)),"")</f>
        <v>87-</v>
      </c>
    </row>
    <row r="208" spans="1:14" x14ac:dyDescent="0.25">
      <c r="A208" s="1" t="s">
        <v>445</v>
      </c>
      <c r="B208" s="2">
        <v>60600269</v>
      </c>
      <c r="C208" s="1" t="s">
        <v>446</v>
      </c>
      <c r="D208" s="1" t="s">
        <v>447</v>
      </c>
      <c r="E208" s="1">
        <v>2</v>
      </c>
      <c r="F208" s="1">
        <f>ROWS($A$4:A208)</f>
        <v>205</v>
      </c>
      <c r="G208" s="1">
        <f t="shared" si="6"/>
        <v>205</v>
      </c>
      <c r="H208" s="1">
        <f t="shared" si="7"/>
        <v>205</v>
      </c>
      <c r="I208" s="1"/>
      <c r="J208" s="4" t="str">
        <f>IFERROR(INDEX($A$4:$E$1338,$H208,COLUMNS($J$3:J207)),"")</f>
        <v>19-1963</v>
      </c>
      <c r="K208" s="4">
        <f>IFERROR(INDEX($A$4:$E$1338,$H208,COLUMNS($J$3:K207)),"")</f>
        <v>60600269</v>
      </c>
      <c r="L208" s="4">
        <f>IFERROR(INDEX($C$4:$E$1338,$H208,COLUMNS($J$3:L207)),"")</f>
        <v>2</v>
      </c>
      <c r="M208" s="9" t="str">
        <f>IFERROR(INDEX($A$4:$E$1338,$H208,COLUMNS($J$3:M207)),"")</f>
        <v>Stanchion, flasher lamp rear ()</v>
      </c>
      <c r="N208" s="4" t="str">
        <f>IFERROR(INDEX($A$4:$C$1338,$H208,COLUMNS($H$3:J207)),"")</f>
        <v>85-32</v>
      </c>
    </row>
    <row r="209" spans="1:14" x14ac:dyDescent="0.25">
      <c r="A209" s="1" t="s">
        <v>448</v>
      </c>
      <c r="B209" s="2">
        <v>45223</v>
      </c>
      <c r="C209" s="1" t="s">
        <v>449</v>
      </c>
      <c r="D209" s="1" t="s">
        <v>450</v>
      </c>
      <c r="E209" s="1">
        <v>2</v>
      </c>
      <c r="F209" s="1">
        <f>ROWS($A$4:A209)</f>
        <v>206</v>
      </c>
      <c r="G209" s="1">
        <f t="shared" si="6"/>
        <v>206</v>
      </c>
      <c r="H209" s="1">
        <f t="shared" si="7"/>
        <v>206</v>
      </c>
      <c r="I209" s="1"/>
      <c r="J209" s="4" t="str">
        <f>IFERROR(INDEX($A$4:$E$1338,$H209,COLUMNS($J$3:J208)),"")</f>
        <v>19-1964</v>
      </c>
      <c r="K209" s="4">
        <f>IFERROR(INDEX($A$4:$E$1338,$H209,COLUMNS($J$3:K208)),"")</f>
        <v>45223</v>
      </c>
      <c r="L209" s="4">
        <f>IFERROR(INDEX($C$4:$E$1338,$H209,COLUMNS($J$3:L208)),"")</f>
        <v>2</v>
      </c>
      <c r="M209" s="9" t="str">
        <f>IFERROR(INDEX($A$4:$E$1338,$H209,COLUMNS($J$3:M208)),"")</f>
        <v>Ignition coil (17-M-12) ()</v>
      </c>
      <c r="N209" s="4" t="str">
        <f>IFERROR(INDEX($A$4:$C$1338,$H209,COLUMNS($H$3:J208)),"")</f>
        <v>83-7</v>
      </c>
    </row>
    <row r="210" spans="1:14" x14ac:dyDescent="0.25">
      <c r="A210" s="1" t="s">
        <v>451</v>
      </c>
      <c r="B210" s="1">
        <v>30447</v>
      </c>
      <c r="C210" s="1" t="s">
        <v>452</v>
      </c>
      <c r="D210" s="1" t="s">
        <v>453</v>
      </c>
      <c r="E210" s="1">
        <v>1</v>
      </c>
      <c r="F210" s="1">
        <f>ROWS($A$4:A210)</f>
        <v>207</v>
      </c>
      <c r="G210" s="1">
        <f t="shared" si="6"/>
        <v>207</v>
      </c>
      <c r="H210" s="1">
        <f t="shared" si="7"/>
        <v>207</v>
      </c>
      <c r="I210" s="1"/>
      <c r="J210" s="4" t="str">
        <f>IFERROR(INDEX($A$4:$E$1338,$H210,COLUMNS($J$3:J209)),"")</f>
        <v>19-1965</v>
      </c>
      <c r="K210" s="4">
        <f>IFERROR(INDEX($A$4:$E$1338,$H210,COLUMNS($J$3:K209)),"")</f>
        <v>30447</v>
      </c>
      <c r="L210" s="4">
        <f>IFERROR(INDEX($C$4:$E$1338,$H210,COLUMNS($J$3:L209)),"")</f>
        <v>1</v>
      </c>
      <c r="M210" s="9" t="str">
        <f>IFERROR(INDEX($A$4:$E$1338,$H210,COLUMNS($J$3:M209)),"")</f>
        <v>HANDLEBAR SWITCH, LEFT HAND ()</v>
      </c>
      <c r="N210" s="4" t="str">
        <f>IFERROR(INDEX($A$4:$C$1338,$H210,COLUMNS($H$3:J209)),"")</f>
        <v>75-27</v>
      </c>
    </row>
    <row r="211" spans="1:14" x14ac:dyDescent="0.25">
      <c r="A211" s="1" t="s">
        <v>454</v>
      </c>
      <c r="B211" s="1" t="s">
        <v>455</v>
      </c>
      <c r="C211" s="1" t="s">
        <v>456</v>
      </c>
      <c r="D211" s="1" t="s">
        <v>457</v>
      </c>
      <c r="E211" s="1">
        <v>1</v>
      </c>
      <c r="F211" s="1">
        <f>ROWS($A$4:A211)</f>
        <v>208</v>
      </c>
      <c r="G211" s="1">
        <f t="shared" si="6"/>
        <v>208</v>
      </c>
      <c r="H211" s="1">
        <f t="shared" si="7"/>
        <v>208</v>
      </c>
      <c r="I211" s="1"/>
      <c r="J211" s="4" t="str">
        <f>IFERROR(INDEX($A$4:$E$1338,$H211,COLUMNS($J$3:J210)),"")</f>
        <v>19-2452</v>
      </c>
      <c r="K211" s="4" t="str">
        <f>IFERROR(INDEX($A$4:$E$1338,$H211,COLUMNS($J$3:K210)),"")</f>
        <v>L930/93</v>
      </c>
      <c r="L211" s="4">
        <f>IFERROR(INDEX($C$4:$E$1338,$H211,COLUMNS($J$3:L210)),"")</f>
        <v>1</v>
      </c>
      <c r="M211" s="9" t="str">
        <f>IFERROR(INDEX($A$4:$E$1338,$H211,COLUMNS($J$3:M210)),"")</f>
        <v>CARBURETTOR, LEFT ()</v>
      </c>
      <c r="N211" s="4" t="str">
        <f>IFERROR(INDEX($A$4:$C$1338,$H211,COLUMNS($H$3:J210)),"")</f>
        <v>29-1</v>
      </c>
    </row>
    <row r="212" spans="1:14" x14ac:dyDescent="0.25">
      <c r="A212" s="1" t="s">
        <v>458</v>
      </c>
      <c r="B212" s="1" t="s">
        <v>459</v>
      </c>
      <c r="C212" s="1" t="s">
        <v>456</v>
      </c>
      <c r="D212" s="1" t="s">
        <v>460</v>
      </c>
      <c r="E212" s="1">
        <v>1</v>
      </c>
      <c r="F212" s="1">
        <f>ROWS($A$4:A212)</f>
        <v>209</v>
      </c>
      <c r="G212" s="1">
        <f t="shared" si="6"/>
        <v>209</v>
      </c>
      <c r="H212" s="1">
        <f t="shared" si="7"/>
        <v>209</v>
      </c>
      <c r="I212" s="1"/>
      <c r="J212" s="4" t="str">
        <f>IFERROR(INDEX($A$4:$E$1338,$H212,COLUMNS($J$3:J211)),"")</f>
        <v>19-2453</v>
      </c>
      <c r="K212" s="4" t="str">
        <f>IFERROR(INDEX($A$4:$E$1338,$H212,COLUMNS($J$3:K211)),"")</f>
        <v>R930/92</v>
      </c>
      <c r="L212" s="4">
        <f>IFERROR(INDEX($C$4:$E$1338,$H212,COLUMNS($J$3:L211)),"")</f>
        <v>1</v>
      </c>
      <c r="M212" s="9" t="str">
        <f>IFERROR(INDEX($A$4:$E$1338,$H212,COLUMNS($J$3:M211)),"")</f>
        <v>CARBURETTOR, RIGHT ()</v>
      </c>
      <c r="N212" s="4" t="str">
        <f>IFERROR(INDEX($A$4:$C$1338,$H212,COLUMNS($H$3:J211)),"")</f>
        <v>29-1</v>
      </c>
    </row>
    <row r="213" spans="1:14" x14ac:dyDescent="0.25">
      <c r="A213" s="1" t="s">
        <v>461</v>
      </c>
      <c r="B213" s="1" t="s">
        <v>462</v>
      </c>
      <c r="C213" s="1" t="s">
        <v>463</v>
      </c>
      <c r="D213" s="1" t="s">
        <v>464</v>
      </c>
      <c r="E213" s="1">
        <v>1</v>
      </c>
      <c r="F213" s="1">
        <f>ROWS($A$4:A213)</f>
        <v>210</v>
      </c>
      <c r="G213" s="1">
        <f t="shared" si="6"/>
        <v>210</v>
      </c>
      <c r="H213" s="1">
        <f t="shared" si="7"/>
        <v>210</v>
      </c>
      <c r="I213" s="1"/>
      <c r="J213" s="4" t="str">
        <f>IFERROR(INDEX($A$4:$E$1338,$H213,COLUMNS($J$3:J212)),"")</f>
        <v>19-2454</v>
      </c>
      <c r="K213" s="4" t="str">
        <f>IFERROR(INDEX($A$4:$E$1338,$H213,COLUMNS($J$3:K212)),"")</f>
        <v>R930/94</v>
      </c>
      <c r="L213" s="4">
        <f>IFERROR(INDEX($C$4:$E$1338,$H213,COLUMNS($J$3:L212)),"")</f>
        <v>1</v>
      </c>
      <c r="M213" s="9" t="str">
        <f>IFERROR(INDEX($A$4:$E$1338,$H213,COLUMNS($J$3:M212)),"")</f>
        <v>CARBURETTOR ()</v>
      </c>
      <c r="N213" s="4" t="str">
        <f>IFERROR(INDEX($A$4:$C$1338,$H213,COLUMNS($H$3:J212)),"")</f>
        <v>27-1</v>
      </c>
    </row>
    <row r="214" spans="1:14" x14ac:dyDescent="0.25">
      <c r="A214" s="2" t="s">
        <v>465</v>
      </c>
      <c r="B214" s="2">
        <v>102799</v>
      </c>
      <c r="C214" s="1" t="s">
        <v>466</v>
      </c>
      <c r="D214" s="1" t="s">
        <v>467</v>
      </c>
      <c r="E214" s="1">
        <v>1</v>
      </c>
      <c r="F214" s="1">
        <f>ROWS($A$4:A214)</f>
        <v>211</v>
      </c>
      <c r="G214" s="1">
        <f t="shared" si="6"/>
        <v>211</v>
      </c>
      <c r="H214" s="1">
        <f t="shared" si="7"/>
        <v>211</v>
      </c>
      <c r="I214" s="1"/>
      <c r="J214" s="4" t="str">
        <f>IFERROR(INDEX($A$4:$E$1338,$H214,COLUMNS($J$3:J213)),"")</f>
        <v>19-6901</v>
      </c>
      <c r="K214" s="4">
        <f>IFERROR(INDEX($A$4:$E$1338,$H214,COLUMNS($J$3:K213)),"")</f>
        <v>102799</v>
      </c>
      <c r="L214" s="4">
        <f>IFERROR(INDEX($C$4:$E$1338,$H214,COLUMNS($J$3:L213)),"")</f>
        <v>1</v>
      </c>
      <c r="M214" s="9" t="str">
        <f>IFERROR(INDEX($A$4:$E$1338,$H214,COLUMNS($J$3:M213)),"")</f>
        <v>Fluid seal ()</v>
      </c>
      <c r="N214" s="4" t="str">
        <f>IFERROR(INDEX($A$4:$C$1338,$H214,COLUMNS($H$3:J213)),"")</f>
        <v>63-9</v>
      </c>
    </row>
    <row r="215" spans="1:14" x14ac:dyDescent="0.25">
      <c r="A215" s="1" t="s">
        <v>465</v>
      </c>
      <c r="B215" s="2">
        <v>102799</v>
      </c>
      <c r="C215" s="1" t="s">
        <v>468</v>
      </c>
      <c r="D215" s="1" t="s">
        <v>467</v>
      </c>
      <c r="E215" s="1">
        <v>2</v>
      </c>
      <c r="F215" s="1">
        <f>ROWS($A$4:A215)</f>
        <v>212</v>
      </c>
      <c r="G215" s="1">
        <f t="shared" si="6"/>
        <v>212</v>
      </c>
      <c r="H215" s="1">
        <f t="shared" si="7"/>
        <v>212</v>
      </c>
      <c r="I215" s="1"/>
      <c r="J215" s="4" t="str">
        <f>IFERROR(INDEX($A$4:$E$1338,$H215,COLUMNS($J$3:J214)),"")</f>
        <v>19-6901</v>
      </c>
      <c r="K215" s="4">
        <f>IFERROR(INDEX($A$4:$E$1338,$H215,COLUMNS($J$3:K214)),"")</f>
        <v>102799</v>
      </c>
      <c r="L215" s="4">
        <f>IFERROR(INDEX($C$4:$E$1338,$H215,COLUMNS($J$3:L214)),"")</f>
        <v>2</v>
      </c>
      <c r="M215" s="9" t="str">
        <f>IFERROR(INDEX($A$4:$E$1338,$H215,COLUMNS($J$3:M214)),"")</f>
        <v>Fluid seal ()</v>
      </c>
      <c r="N215" s="4" t="str">
        <f>IFERROR(INDEX($A$4:$C$1338,$H215,COLUMNS($H$3:J214)),"")</f>
        <v>57-45</v>
      </c>
    </row>
    <row r="216" spans="1:14" x14ac:dyDescent="0.25">
      <c r="A216" s="1" t="s">
        <v>469</v>
      </c>
      <c r="B216" s="1"/>
      <c r="C216" s="1" t="s">
        <v>470</v>
      </c>
      <c r="D216" s="1" t="s">
        <v>471</v>
      </c>
      <c r="E216" s="1">
        <v>2</v>
      </c>
      <c r="F216" s="1">
        <f>ROWS($A$4:A216)</f>
        <v>213</v>
      </c>
      <c r="G216" s="1">
        <f t="shared" si="6"/>
        <v>213</v>
      </c>
      <c r="H216" s="1">
        <f t="shared" si="7"/>
        <v>213</v>
      </c>
      <c r="I216" s="1"/>
      <c r="J216" s="4" t="str">
        <f>IFERROR(INDEX($A$4:$E$1338,$H216,COLUMNS($J$3:J215)),"")</f>
        <v>21 -0501</v>
      </c>
      <c r="K216" s="4">
        <f>IFERROR(INDEX($A$4:$E$1338,$H216,COLUMNS($J$3:K215)),"")</f>
        <v>0</v>
      </c>
      <c r="L216" s="4">
        <f>IFERROR(INDEX($C$4:$E$1338,$H216,COLUMNS($J$3:L215)),"")</f>
        <v>2</v>
      </c>
      <c r="M216" s="9" t="str">
        <f>IFERROR(INDEX($A$4:$E$1338,$H216,COLUMNS($J$3:M215)),"")</f>
        <v>Nut (All models - left assy to right assy)</v>
      </c>
      <c r="N216" s="4" t="str">
        <f>IFERROR(INDEX($A$4:$C$1338,$H216,COLUMNS($H$3:J215)),"")</f>
        <v>69-10</v>
      </c>
    </row>
    <row r="217" spans="1:14" x14ac:dyDescent="0.25">
      <c r="A217" s="1" t="s">
        <v>472</v>
      </c>
      <c r="B217" s="1"/>
      <c r="C217" s="1" t="s">
        <v>473</v>
      </c>
      <c r="D217" s="1" t="s">
        <v>474</v>
      </c>
      <c r="E217" s="1">
        <v>1</v>
      </c>
      <c r="F217" s="1">
        <f>ROWS($A$4:A217)</f>
        <v>214</v>
      </c>
      <c r="G217" s="1">
        <f t="shared" si="6"/>
        <v>214</v>
      </c>
      <c r="H217" s="1">
        <f t="shared" si="7"/>
        <v>214</v>
      </c>
      <c r="I217" s="1"/>
      <c r="J217" s="4" t="str">
        <f>IFERROR(INDEX($A$4:$E$1338,$H217,COLUMNS($J$3:J216)),"")</f>
        <v>21-0541</v>
      </c>
      <c r="K217" s="4">
        <f>IFERROR(INDEX($A$4:$E$1338,$H217,COLUMNS($J$3:K216)),"")</f>
        <v>0</v>
      </c>
      <c r="L217" s="4">
        <f>IFERROR(INDEX($C$4:$E$1338,$H217,COLUMNS($J$3:L216)),"")</f>
        <v>1</v>
      </c>
      <c r="M217" s="9" t="str">
        <f>IFERROR(INDEX($A$4:$E$1338,$H217,COLUMNS($J$3:M216)),"")</f>
        <v xml:space="preserve">   Pedal bolt ()</v>
      </c>
      <c r="N217" s="4" t="str">
        <f>IFERROR(INDEX($A$4:$C$1338,$H217,COLUMNS($H$3:J216)),"")</f>
        <v>37-38</v>
      </c>
    </row>
    <row r="218" spans="1:14" x14ac:dyDescent="0.25">
      <c r="A218" s="1" t="s">
        <v>475</v>
      </c>
      <c r="B218" s="1"/>
      <c r="C218" s="1" t="s">
        <v>476</v>
      </c>
      <c r="D218" s="1" t="s">
        <v>477</v>
      </c>
      <c r="E218" s="1">
        <v>1</v>
      </c>
      <c r="F218" s="1">
        <f>ROWS($A$4:A218)</f>
        <v>215</v>
      </c>
      <c r="G218" s="1">
        <f t="shared" si="6"/>
        <v>215</v>
      </c>
      <c r="H218" s="1">
        <f t="shared" si="7"/>
        <v>215</v>
      </c>
      <c r="I218" s="1"/>
      <c r="J218" s="4" t="str">
        <f>IFERROR(INDEX($A$4:$E$1338,$H218,COLUMNS($J$3:J217)),"")</f>
        <v>21-0543</v>
      </c>
      <c r="K218" s="4">
        <f>IFERROR(INDEX($A$4:$E$1338,$H218,COLUMNS($J$3:K217)),"")</f>
        <v>0</v>
      </c>
      <c r="L218" s="4">
        <f>IFERROR(INDEX($C$4:$E$1338,$H218,COLUMNS($J$3:L217)),"")</f>
        <v>1</v>
      </c>
      <c r="M218" s="9" t="str">
        <f>IFERROR(INDEX($A$4:$E$1338,$H218,COLUMNS($J$3:M217)),"")</f>
        <v>Level plug ()</v>
      </c>
      <c r="N218" s="4" t="str">
        <f>IFERROR(INDEX($A$4:$C$1338,$H218,COLUMNS($H$3:J217)),"")</f>
        <v>11-36</v>
      </c>
    </row>
    <row r="219" spans="1:14" x14ac:dyDescent="0.25">
      <c r="A219" s="1" t="s">
        <v>478</v>
      </c>
      <c r="B219" s="1"/>
      <c r="C219" s="1" t="s">
        <v>479</v>
      </c>
      <c r="D219" s="1" t="s">
        <v>480</v>
      </c>
      <c r="E219" s="1">
        <v>2</v>
      </c>
      <c r="F219" s="1">
        <f>ROWS($A$4:A219)</f>
        <v>216</v>
      </c>
      <c r="G219" s="1">
        <f t="shared" si="6"/>
        <v>216</v>
      </c>
      <c r="H219" s="1">
        <f t="shared" si="7"/>
        <v>216</v>
      </c>
      <c r="I219" s="1"/>
      <c r="J219" s="4" t="str">
        <f>IFERROR(INDEX($A$4:$E$1338,$H219,COLUMNS($J$3:J218)),"")</f>
        <v>21-0544</v>
      </c>
      <c r="K219" s="4">
        <f>IFERROR(INDEX($A$4:$E$1338,$H219,COLUMNS($J$3:K218)),"")</f>
        <v>0</v>
      </c>
      <c r="L219" s="4">
        <f>IFERROR(INDEX($C$4:$E$1338,$H219,COLUMNS($J$3:L218)),"")</f>
        <v>2</v>
      </c>
      <c r="M219" s="9" t="str">
        <f>IFERROR(INDEX($A$4:$E$1338,$H219,COLUMNS($J$3:M218)),"")</f>
        <v>Domed nut ()</v>
      </c>
      <c r="N219" s="4" t="str">
        <f>IFERROR(INDEX($A$4:$C$1338,$H219,COLUMNS($H$3:J218)),"")</f>
        <v>41-27</v>
      </c>
    </row>
    <row r="220" spans="1:14" x14ac:dyDescent="0.25">
      <c r="A220" s="1" t="s">
        <v>478</v>
      </c>
      <c r="B220" s="1"/>
      <c r="C220" s="1" t="s">
        <v>481</v>
      </c>
      <c r="D220" s="1" t="s">
        <v>480</v>
      </c>
      <c r="E220" s="1">
        <v>1</v>
      </c>
      <c r="F220" s="1">
        <f>ROWS($A$4:A220)</f>
        <v>217</v>
      </c>
      <c r="G220" s="1">
        <f t="shared" si="6"/>
        <v>217</v>
      </c>
      <c r="H220" s="1">
        <f t="shared" si="7"/>
        <v>217</v>
      </c>
      <c r="I220" s="1"/>
      <c r="J220" s="4" t="str">
        <f>IFERROR(INDEX($A$4:$E$1338,$H220,COLUMNS($J$3:J219)),"")</f>
        <v>21-0544</v>
      </c>
      <c r="K220" s="4">
        <f>IFERROR(INDEX($A$4:$E$1338,$H220,COLUMNS($J$3:K219)),"")</f>
        <v>0</v>
      </c>
      <c r="L220" s="4">
        <f>IFERROR(INDEX($C$4:$E$1338,$H220,COLUMNS($J$3:L219)),"")</f>
        <v>1</v>
      </c>
      <c r="M220" s="9" t="str">
        <f>IFERROR(INDEX($A$4:$E$1338,$H220,COLUMNS($J$3:M219)),"")</f>
        <v>Domed nut ()</v>
      </c>
      <c r="N220" s="4" t="str">
        <f>IFERROR(INDEX($A$4:$C$1338,$H220,COLUMNS($H$3:J219)),"")</f>
        <v>37-41</v>
      </c>
    </row>
    <row r="221" spans="1:14" x14ac:dyDescent="0.25">
      <c r="A221" s="1" t="s">
        <v>482</v>
      </c>
      <c r="B221" s="1"/>
      <c r="C221" s="1"/>
      <c r="D221" s="1" t="s">
        <v>480</v>
      </c>
      <c r="E221" s="1">
        <v>3</v>
      </c>
      <c r="F221" s="1">
        <f>ROWS($A$4:A221)</f>
        <v>218</v>
      </c>
      <c r="G221" s="1">
        <f t="shared" si="6"/>
        <v>218</v>
      </c>
      <c r="H221" s="1">
        <f t="shared" si="7"/>
        <v>218</v>
      </c>
      <c r="I221" s="1"/>
      <c r="J221" s="4" t="str">
        <f>IFERROR(INDEX($A$4:$E$1338,$H221,COLUMNS($J$3:J220)),"")</f>
        <v>21-0544-Total</v>
      </c>
      <c r="K221" s="4">
        <f>IFERROR(INDEX($A$4:$E$1338,$H221,COLUMNS($J$3:K220)),"")</f>
        <v>0</v>
      </c>
      <c r="L221" s="4">
        <f>IFERROR(INDEX($C$4:$E$1338,$H221,COLUMNS($J$3:L220)),"")</f>
        <v>3</v>
      </c>
      <c r="M221" s="9" t="str">
        <f>IFERROR(INDEX($A$4:$E$1338,$H221,COLUMNS($J$3:M220)),"")</f>
        <v>Domed nut ()</v>
      </c>
      <c r="N221" s="4">
        <f>IFERROR(INDEX($A$4:$C$1338,$H221,COLUMNS($H$3:J220)),"")</f>
        <v>0</v>
      </c>
    </row>
    <row r="222" spans="1:14" x14ac:dyDescent="0.25">
      <c r="A222" s="1" t="s">
        <v>483</v>
      </c>
      <c r="B222" s="1"/>
      <c r="C222" s="1" t="s">
        <v>484</v>
      </c>
      <c r="D222" s="1" t="s">
        <v>485</v>
      </c>
      <c r="E222" s="1">
        <v>4</v>
      </c>
      <c r="F222" s="1">
        <f>ROWS($A$4:A222)</f>
        <v>219</v>
      </c>
      <c r="G222" s="1">
        <f t="shared" si="6"/>
        <v>219</v>
      </c>
      <c r="H222" s="1">
        <f t="shared" si="7"/>
        <v>219</v>
      </c>
      <c r="I222" s="1"/>
      <c r="J222" s="4" t="str">
        <f>IFERROR(INDEX($A$4:$E$1338,$H222,COLUMNS($J$3:J221)),"")</f>
        <v>21-0547</v>
      </c>
      <c r="K222" s="4">
        <f>IFERROR(INDEX($A$4:$E$1338,$H222,COLUMNS($J$3:K221)),"")</f>
        <v>0</v>
      </c>
      <c r="L222" s="4">
        <f>IFERROR(INDEX($C$4:$E$1338,$H222,COLUMNS($J$3:L221)),"")</f>
        <v>4</v>
      </c>
      <c r="M222" s="9" t="str">
        <f>IFERROR(INDEX($A$4:$E$1338,$H222,COLUMNS($J$3:M221)),"")</f>
        <v xml:space="preserve">   Guide plate stud ()</v>
      </c>
      <c r="N222" s="4" t="str">
        <f>IFERROR(INDEX($A$4:$C$1338,$H222,COLUMNS($H$3:J221)),"")</f>
        <v>37-5</v>
      </c>
    </row>
    <row r="223" spans="1:14" x14ac:dyDescent="0.25">
      <c r="A223" s="1" t="s">
        <v>486</v>
      </c>
      <c r="B223" s="1"/>
      <c r="C223" s="1" t="s">
        <v>487</v>
      </c>
      <c r="D223" s="1" t="s">
        <v>194</v>
      </c>
      <c r="E223" s="1">
        <v>2</v>
      </c>
      <c r="F223" s="1">
        <f>ROWS($A$4:A223)</f>
        <v>220</v>
      </c>
      <c r="G223" s="1">
        <f t="shared" si="6"/>
        <v>220</v>
      </c>
      <c r="H223" s="1">
        <f t="shared" si="7"/>
        <v>220</v>
      </c>
      <c r="I223" s="1"/>
      <c r="J223" s="4" t="str">
        <f>IFERROR(INDEX($A$4:$E$1338,$H223,COLUMNS($J$3:J222)),"")</f>
        <v>21-0550</v>
      </c>
      <c r="K223" s="4">
        <f>IFERROR(INDEX($A$4:$E$1338,$H223,COLUMNS($J$3:K222)),"")</f>
        <v>0</v>
      </c>
      <c r="L223" s="4">
        <f>IFERROR(INDEX($C$4:$E$1338,$H223,COLUMNS($J$3:L222)),"")</f>
        <v>2</v>
      </c>
      <c r="M223" s="9" t="str">
        <f>IFERROR(INDEX($A$4:$E$1338,$H223,COLUMNS($J$3:M222)),"")</f>
        <v>Nut ()</v>
      </c>
      <c r="N223" s="4" t="str">
        <f>IFERROR(INDEX($A$4:$C$1338,$H223,COLUMNS($H$3:J222)),"")</f>
        <v>43-18</v>
      </c>
    </row>
    <row r="224" spans="1:14" x14ac:dyDescent="0.25">
      <c r="A224" s="1" t="s">
        <v>488</v>
      </c>
      <c r="B224" s="1"/>
      <c r="C224" s="1" t="s">
        <v>489</v>
      </c>
      <c r="D224" s="1" t="s">
        <v>490</v>
      </c>
      <c r="E224" s="1">
        <v>1</v>
      </c>
      <c r="F224" s="1">
        <f>ROWS($A$4:A224)</f>
        <v>221</v>
      </c>
      <c r="G224" s="1">
        <f t="shared" si="6"/>
        <v>221</v>
      </c>
      <c r="H224" s="1">
        <f t="shared" si="7"/>
        <v>221</v>
      </c>
      <c r="I224" s="1"/>
      <c r="J224" s="4" t="str">
        <f>IFERROR(INDEX($A$4:$E$1338,$H224,COLUMNS($J$3:J223)),"")</f>
        <v>21-0578</v>
      </c>
      <c r="K224" s="4">
        <f>IFERROR(INDEX($A$4:$E$1338,$H224,COLUMNS($J$3:K223)),"")</f>
        <v>0</v>
      </c>
      <c r="L224" s="4">
        <f>IFERROR(INDEX($C$4:$E$1338,$H224,COLUMNS($J$3:L223)),"")</f>
        <v>1</v>
      </c>
      <c r="M224" s="9" t="str">
        <f>IFERROR(INDEX($A$4:$E$1338,$H224,COLUMNS($J$3:M223)),"")</f>
        <v xml:space="preserve">   Grub screw ()</v>
      </c>
      <c r="N224" s="4" t="str">
        <f>IFERROR(INDEX($A$4:$C$1338,$H224,COLUMNS($H$3:J223)),"")</f>
        <v>51-9</v>
      </c>
    </row>
    <row r="225" spans="1:14" x14ac:dyDescent="0.25">
      <c r="A225" s="1" t="s">
        <v>491</v>
      </c>
      <c r="B225" s="1"/>
      <c r="C225" s="1" t="s">
        <v>492</v>
      </c>
      <c r="D225" s="1" t="s">
        <v>493</v>
      </c>
      <c r="E225" s="1">
        <v>1</v>
      </c>
      <c r="F225" s="1">
        <f>ROWS($A$4:A225)</f>
        <v>222</v>
      </c>
      <c r="G225" s="1">
        <f t="shared" si="6"/>
        <v>222</v>
      </c>
      <c r="H225" s="1">
        <f t="shared" si="7"/>
        <v>222</v>
      </c>
      <c r="I225" s="1"/>
      <c r="J225" s="4" t="str">
        <f>IFERROR(INDEX($A$4:$E$1338,$H225,COLUMNS($J$3:J224)),"")</f>
        <v>21-0586</v>
      </c>
      <c r="K225" s="4">
        <f>IFERROR(INDEX($A$4:$E$1338,$H225,COLUMNS($J$3:K224)),"")</f>
        <v>0</v>
      </c>
      <c r="L225" s="4">
        <f>IFERROR(INDEX($C$4:$E$1338,$H225,COLUMNS($J$3:L224)),"")</f>
        <v>1</v>
      </c>
      <c r="M225" s="9" t="str">
        <f>IFERROR(INDEX($A$4:$E$1338,$H225,COLUMNS($J$3:M224)),"")</f>
        <v>Clutch securing nut ()</v>
      </c>
      <c r="N225" s="4" t="str">
        <f>IFERROR(INDEX($A$4:$C$1338,$H225,COLUMNS($H$3:J224)),"")</f>
        <v>39-1</v>
      </c>
    </row>
    <row r="226" spans="1:14" x14ac:dyDescent="0.25">
      <c r="A226" s="1" t="s">
        <v>494</v>
      </c>
      <c r="B226" s="1" t="s">
        <v>45</v>
      </c>
      <c r="C226" s="1" t="s">
        <v>495</v>
      </c>
      <c r="D226" s="1" t="s">
        <v>58</v>
      </c>
      <c r="E226" s="1">
        <v>2</v>
      </c>
      <c r="F226" s="1">
        <f>ROWS($A$4:A226)</f>
        <v>223</v>
      </c>
      <c r="G226" s="1">
        <f t="shared" si="6"/>
        <v>223</v>
      </c>
      <c r="H226" s="1">
        <f t="shared" si="7"/>
        <v>223</v>
      </c>
      <c r="I226" s="1"/>
      <c r="J226" s="4" t="str">
        <f>IFERROR(INDEX($A$4:$E$1338,$H226,COLUMNS($J$3:J225)),"")</f>
        <v>21-0589</v>
      </c>
      <c r="K226" s="4" t="str">
        <f>IFERROR(INDEX($A$4:$E$1338,$H226,COLUMNS($J$3:K225)),"")</f>
        <v>-</v>
      </c>
      <c r="L226" s="4">
        <f>IFERROR(INDEX($C$4:$E$1338,$H226,COLUMNS($J$3:L225)),"")</f>
        <v>2</v>
      </c>
      <c r="M226" s="9" t="str">
        <f>IFERROR(INDEX($A$4:$E$1338,$H226,COLUMNS($J$3:M225)),"")</f>
        <v>Bolt ()</v>
      </c>
      <c r="N226" s="4" t="str">
        <f>IFERROR(INDEX($A$4:$C$1338,$H226,COLUMNS($H$3:J225)),"")</f>
        <v>75-34</v>
      </c>
    </row>
    <row r="227" spans="1:14" x14ac:dyDescent="0.25">
      <c r="A227" s="1" t="s">
        <v>496</v>
      </c>
      <c r="B227" s="1"/>
      <c r="C227" s="1"/>
      <c r="D227" s="1" t="s">
        <v>194</v>
      </c>
      <c r="E227" s="1">
        <v>1</v>
      </c>
      <c r="F227" s="1">
        <f>ROWS($A$4:A227)</f>
        <v>224</v>
      </c>
      <c r="G227" s="1">
        <f t="shared" si="6"/>
        <v>224</v>
      </c>
      <c r="H227" s="1">
        <f t="shared" si="7"/>
        <v>224</v>
      </c>
      <c r="I227" s="1"/>
      <c r="J227" s="4" t="str">
        <f>IFERROR(INDEX($A$4:$E$1338,$H227,COLUMNS($J$3:J226)),"")</f>
        <v>21-0594</v>
      </c>
      <c r="K227" s="4">
        <f>IFERROR(INDEX($A$4:$E$1338,$H227,COLUMNS($J$3:K226)),"")</f>
        <v>0</v>
      </c>
      <c r="L227" s="4">
        <f>IFERROR(INDEX($C$4:$E$1338,$H227,COLUMNS($J$3:L226)),"")</f>
        <v>1</v>
      </c>
      <c r="M227" s="9" t="str">
        <f>IFERROR(INDEX($A$4:$E$1338,$H227,COLUMNS($J$3:M226)),"")</f>
        <v>Nut ()</v>
      </c>
      <c r="N227" s="4">
        <f>IFERROR(INDEX($A$4:$C$1338,$H227,COLUMNS($H$3:J226)),"")</f>
        <v>0</v>
      </c>
    </row>
    <row r="228" spans="1:14" ht="30" x14ac:dyDescent="0.25">
      <c r="A228" s="1" t="s">
        <v>497</v>
      </c>
      <c r="B228" s="1"/>
      <c r="C228" s="1"/>
      <c r="D228" s="1" t="s">
        <v>498</v>
      </c>
      <c r="E228" s="1"/>
      <c r="F228" s="1">
        <f>ROWS($A$4:A228)</f>
        <v>225</v>
      </c>
      <c r="G228" s="1">
        <f t="shared" si="6"/>
        <v>225</v>
      </c>
      <c r="H228" s="1">
        <f t="shared" si="7"/>
        <v>225</v>
      </c>
      <c r="I228" s="1"/>
      <c r="J228" s="4" t="str">
        <f>IFERROR(INDEX($A$4:$E$1338,$H228,COLUMNS($J$3:J227)),"")</f>
        <v>21-0648</v>
      </c>
      <c r="K228" s="4">
        <f>IFERROR(INDEX($A$4:$E$1338,$H228,COLUMNS($J$3:K227)),"")</f>
        <v>0</v>
      </c>
      <c r="L228" s="4">
        <f>IFERROR(INDEX($C$4:$E$1338,$H228,COLUMNS($J$3:L227)),"")</f>
        <v>0</v>
      </c>
      <c r="M228" s="9" t="str">
        <f>IFERROR(INDEX($A$4:$E$1338,$H228,COLUMNS($J$3:M227)),"")</f>
        <v>WASHERS - SPRING-Thick 0.080"-i/d 5/16" clearance-o/d 1/2"-o/a height 5/32" ()</v>
      </c>
      <c r="N228" s="4">
        <f>IFERROR(INDEX($A$4:$C$1338,$H228,COLUMNS($H$3:J227)),"")</f>
        <v>0</v>
      </c>
    </row>
    <row r="229" spans="1:14" x14ac:dyDescent="0.25">
      <c r="A229" s="1" t="s">
        <v>499</v>
      </c>
      <c r="B229" s="1"/>
      <c r="C229" s="1" t="s">
        <v>500</v>
      </c>
      <c r="D229" s="1" t="s">
        <v>501</v>
      </c>
      <c r="E229" s="1">
        <v>1</v>
      </c>
      <c r="F229" s="1">
        <f>ROWS($A$4:A229)</f>
        <v>226</v>
      </c>
      <c r="G229" s="1">
        <f t="shared" si="6"/>
        <v>226</v>
      </c>
      <c r="H229" s="1">
        <f t="shared" si="7"/>
        <v>226</v>
      </c>
      <c r="I229" s="1"/>
      <c r="J229" s="4" t="str">
        <f>IFERROR(INDEX($A$4:$E$1338,$H229,COLUMNS($J$3:J228)),"")</f>
        <v>21-0669</v>
      </c>
      <c r="K229" s="4">
        <f>IFERROR(INDEX($A$4:$E$1338,$H229,COLUMNS($J$3:K228)),"")</f>
        <v>0</v>
      </c>
      <c r="L229" s="4">
        <f>IFERROR(INDEX($C$4:$E$1338,$H229,COLUMNS($J$3:L228)),"")</f>
        <v>1</v>
      </c>
      <c r="M229" s="9" t="str">
        <f>IFERROR(INDEX($A$4:$E$1338,$H229,COLUMNS($J$3:M228)),"")</f>
        <v>Stud, crankcase halves ()</v>
      </c>
      <c r="N229" s="4" t="str">
        <f>IFERROR(INDEX($A$4:$C$1338,$H229,COLUMNS($H$3:J228)),"")</f>
        <v>11-44</v>
      </c>
    </row>
    <row r="230" spans="1:14" x14ac:dyDescent="0.25">
      <c r="A230" s="1" t="s">
        <v>502</v>
      </c>
      <c r="B230" s="1"/>
      <c r="C230" s="1" t="s">
        <v>503</v>
      </c>
      <c r="D230" s="1" t="s">
        <v>504</v>
      </c>
      <c r="E230" s="1">
        <v>4</v>
      </c>
      <c r="F230" s="1">
        <f>ROWS($A$4:A230)</f>
        <v>227</v>
      </c>
      <c r="G230" s="1">
        <f t="shared" si="6"/>
        <v>227</v>
      </c>
      <c r="H230" s="1">
        <f t="shared" si="7"/>
        <v>227</v>
      </c>
      <c r="I230" s="1"/>
      <c r="J230" s="4" t="str">
        <f>IFERROR(INDEX($A$4:$E$1338,$H230,COLUMNS($J$3:J229)),"")</f>
        <v>21-0692</v>
      </c>
      <c r="K230" s="4">
        <f>IFERROR(INDEX($A$4:$E$1338,$H230,COLUMNS($J$3:K229)),"")</f>
        <v>0</v>
      </c>
      <c r="L230" s="4">
        <f>IFERROR(INDEX($C$4:$E$1338,$H230,COLUMNS($J$3:L229)),"")</f>
        <v>4</v>
      </c>
      <c r="M230" s="9" t="str">
        <f>IFERROR(INDEX($A$4:$E$1338,$H230,COLUMNS($J$3:M229)),"")</f>
        <v>Cylinder base nut (12 point) ()</v>
      </c>
      <c r="N230" s="4" t="str">
        <f>IFERROR(INDEX($A$4:$C$1338,$H230,COLUMNS($H$3:J229)),"")</f>
        <v>19-5</v>
      </c>
    </row>
    <row r="231" spans="1:14" x14ac:dyDescent="0.25">
      <c r="A231" s="1" t="s">
        <v>502</v>
      </c>
      <c r="B231" s="1"/>
      <c r="C231" s="1" t="s">
        <v>505</v>
      </c>
      <c r="D231" s="1" t="s">
        <v>504</v>
      </c>
      <c r="E231" s="1">
        <v>4</v>
      </c>
      <c r="F231" s="1">
        <f>ROWS($A$4:A231)</f>
        <v>228</v>
      </c>
      <c r="G231" s="1">
        <f t="shared" si="6"/>
        <v>228</v>
      </c>
      <c r="H231" s="1">
        <f t="shared" si="7"/>
        <v>228</v>
      </c>
      <c r="I231" s="1"/>
      <c r="J231" s="4" t="str">
        <f>IFERROR(INDEX($A$4:$E$1338,$H231,COLUMNS($J$3:J230)),"")</f>
        <v>21-0692</v>
      </c>
      <c r="K231" s="4">
        <f>IFERROR(INDEX($A$4:$E$1338,$H231,COLUMNS($J$3:K230)),"")</f>
        <v>0</v>
      </c>
      <c r="L231" s="4">
        <f>IFERROR(INDEX($C$4:$E$1338,$H231,COLUMNS($J$3:L230)),"")</f>
        <v>4</v>
      </c>
      <c r="M231" s="9" t="str">
        <f>IFERROR(INDEX($A$4:$E$1338,$H231,COLUMNS($J$3:M230)),"")</f>
        <v>Cylinder base nut (12 point) ()</v>
      </c>
      <c r="N231" s="4" t="str">
        <f>IFERROR(INDEX($A$4:$C$1338,$H231,COLUMNS($H$3:J230)),"")</f>
        <v>23-5</v>
      </c>
    </row>
    <row r="232" spans="1:14" x14ac:dyDescent="0.25">
      <c r="A232" s="1" t="s">
        <v>506</v>
      </c>
      <c r="B232" s="1"/>
      <c r="C232" s="1"/>
      <c r="D232" s="1" t="s">
        <v>504</v>
      </c>
      <c r="E232" s="1">
        <v>8</v>
      </c>
      <c r="F232" s="1">
        <f>ROWS($A$4:A232)</f>
        <v>229</v>
      </c>
      <c r="G232" s="1">
        <f t="shared" si="6"/>
        <v>229</v>
      </c>
      <c r="H232" s="1">
        <f t="shared" si="7"/>
        <v>229</v>
      </c>
      <c r="I232" s="1"/>
      <c r="J232" s="4" t="str">
        <f>IFERROR(INDEX($A$4:$E$1338,$H232,COLUMNS($J$3:J231)),"")</f>
        <v>21-0692-Total</v>
      </c>
      <c r="K232" s="4">
        <f>IFERROR(INDEX($A$4:$E$1338,$H232,COLUMNS($J$3:K231)),"")</f>
        <v>0</v>
      </c>
      <c r="L232" s="4">
        <f>IFERROR(INDEX($C$4:$E$1338,$H232,COLUMNS($J$3:L231)),"")</f>
        <v>8</v>
      </c>
      <c r="M232" s="9" t="str">
        <f>IFERROR(INDEX($A$4:$E$1338,$H232,COLUMNS($J$3:M231)),"")</f>
        <v>Cylinder base nut (12 point) ()</v>
      </c>
      <c r="N232" s="4">
        <f>IFERROR(INDEX($A$4:$C$1338,$H232,COLUMNS($H$3:J231)),"")</f>
        <v>0</v>
      </c>
    </row>
    <row r="233" spans="1:14" x14ac:dyDescent="0.25">
      <c r="A233" s="1" t="s">
        <v>507</v>
      </c>
      <c r="B233" s="2" t="s">
        <v>45</v>
      </c>
      <c r="C233" s="1" t="s">
        <v>508</v>
      </c>
      <c r="D233" s="1" t="s">
        <v>509</v>
      </c>
      <c r="E233" s="1">
        <v>2</v>
      </c>
      <c r="F233" s="1">
        <f>ROWS($A$4:A233)</f>
        <v>230</v>
      </c>
      <c r="G233" s="1">
        <f t="shared" si="6"/>
        <v>230</v>
      </c>
      <c r="H233" s="1">
        <f t="shared" si="7"/>
        <v>230</v>
      </c>
      <c r="I233" s="1"/>
      <c r="J233" s="4" t="str">
        <f>IFERROR(INDEX($A$4:$E$1338,$H233,COLUMNS($J$3:J232)),"")</f>
        <v>21-0778</v>
      </c>
      <c r="K233" s="4" t="str">
        <f>IFERROR(INDEX($A$4:$E$1338,$H233,COLUMNS($J$3:K232)),"")</f>
        <v>-</v>
      </c>
      <c r="L233" s="4">
        <f>IFERROR(INDEX($C$4:$E$1338,$H233,COLUMNS($J$3:L232)),"")</f>
        <v>2</v>
      </c>
      <c r="M233" s="9" t="str">
        <f>IFERROR(INDEX($A$4:$E$1338,$H233,COLUMNS($J$3:M232)),"")</f>
        <v>Nut (Condenser attachment)</v>
      </c>
      <c r="N233" s="4" t="str">
        <f>IFERROR(INDEX($A$4:$C$1338,$H233,COLUMNS($H$3:J232)),"")</f>
        <v>83-14</v>
      </c>
    </row>
    <row r="234" spans="1:14" x14ac:dyDescent="0.25">
      <c r="A234" s="1" t="s">
        <v>507</v>
      </c>
      <c r="B234" s="2" t="s">
        <v>45</v>
      </c>
      <c r="C234" s="1" t="s">
        <v>510</v>
      </c>
      <c r="D234" s="1" t="s">
        <v>511</v>
      </c>
      <c r="E234" s="1">
        <v>2</v>
      </c>
      <c r="F234" s="1">
        <f>ROWS($A$4:A234)</f>
        <v>231</v>
      </c>
      <c r="G234" s="1">
        <f t="shared" si="6"/>
        <v>231</v>
      </c>
      <c r="H234" s="1">
        <f t="shared" si="7"/>
        <v>231</v>
      </c>
      <c r="I234" s="1"/>
      <c r="J234" s="4" t="str">
        <f>IFERROR(INDEX($A$4:$E$1338,$H234,COLUMNS($J$3:J233)),"")</f>
        <v>21-0778</v>
      </c>
      <c r="K234" s="4" t="str">
        <f>IFERROR(INDEX($A$4:$E$1338,$H234,COLUMNS($J$3:K233)),"")</f>
        <v>-</v>
      </c>
      <c r="L234" s="4">
        <f>IFERROR(INDEX($C$4:$E$1338,$H234,COLUMNS($J$3:L233)),"")</f>
        <v>2</v>
      </c>
      <c r="M234" s="9" t="str">
        <f>IFERROR(INDEX($A$4:$E$1338,$H234,COLUMNS($J$3:M233)),"")</f>
        <v>Nut (Bracket to frame)</v>
      </c>
      <c r="N234" s="4" t="str">
        <f>IFERROR(INDEX($A$4:$C$1338,$H234,COLUMNS($H$3:J233)),"")</f>
        <v>83-39</v>
      </c>
    </row>
    <row r="235" spans="1:14" x14ac:dyDescent="0.25">
      <c r="A235" s="1" t="s">
        <v>507</v>
      </c>
      <c r="B235" s="2" t="s">
        <v>45</v>
      </c>
      <c r="C235" s="1" t="s">
        <v>512</v>
      </c>
      <c r="D235" s="1" t="s">
        <v>513</v>
      </c>
      <c r="E235" s="1">
        <v>4</v>
      </c>
      <c r="F235" s="1">
        <f>ROWS($A$4:A235)</f>
        <v>232</v>
      </c>
      <c r="G235" s="1">
        <f t="shared" si="6"/>
        <v>232</v>
      </c>
      <c r="H235" s="1">
        <f t="shared" si="7"/>
        <v>232</v>
      </c>
      <c r="I235" s="1"/>
      <c r="J235" s="4" t="str">
        <f>IFERROR(INDEX($A$4:$E$1338,$H235,COLUMNS($J$3:J234)),"")</f>
        <v>21-0778</v>
      </c>
      <c r="K235" s="4" t="str">
        <f>IFERROR(INDEX($A$4:$E$1338,$H235,COLUMNS($J$3:K234)),"")</f>
        <v>-</v>
      </c>
      <c r="L235" s="4">
        <f>IFERROR(INDEX($C$4:$E$1338,$H235,COLUMNS($J$3:L234)),"")</f>
        <v>4</v>
      </c>
      <c r="M235" s="9" t="str">
        <f>IFERROR(INDEX($A$4:$E$1338,$H235,COLUMNS($J$3:M234)),"")</f>
        <v>Nut (For speedo and Tacho mounting (not illustrated))</v>
      </c>
      <c r="N235" s="4" t="str">
        <f>IFERROR(INDEX($A$4:$C$1338,$H235,COLUMNS($H$3:J234)),"")</f>
        <v>81-</v>
      </c>
    </row>
    <row r="236" spans="1:14" x14ac:dyDescent="0.25">
      <c r="A236" s="1" t="s">
        <v>514</v>
      </c>
      <c r="B236" s="1"/>
      <c r="C236" s="1"/>
      <c r="D236" s="1" t="s">
        <v>515</v>
      </c>
      <c r="E236" s="1">
        <v>8</v>
      </c>
      <c r="F236" s="1">
        <f>ROWS($A$4:A236)</f>
        <v>233</v>
      </c>
      <c r="G236" s="1">
        <f t="shared" si="6"/>
        <v>233</v>
      </c>
      <c r="H236" s="1">
        <f t="shared" si="7"/>
        <v>233</v>
      </c>
      <c r="I236" s="1"/>
      <c r="J236" s="4" t="str">
        <f>IFERROR(INDEX($A$4:$E$1338,$H236,COLUMNS($J$3:J235)),"")</f>
        <v>21-0778-Total</v>
      </c>
      <c r="K236" s="4">
        <f>IFERROR(INDEX($A$4:$E$1338,$H236,COLUMNS($J$3:K235)),"")</f>
        <v>0</v>
      </c>
      <c r="L236" s="4">
        <f>IFERROR(INDEX($C$4:$E$1338,$H236,COLUMNS($J$3:L235)),"")</f>
        <v>8</v>
      </c>
      <c r="M236" s="9" t="str">
        <f>IFERROR(INDEX($A$4:$E$1338,$H236,COLUMNS($J$3:M235)),"")</f>
        <v>NUTS-No.10 UNF-HAF 0.225"-Thick 0.375" Clevelock ()</v>
      </c>
      <c r="N236" s="4">
        <f>IFERROR(INDEX($A$4:$C$1338,$H236,COLUMNS($H$3:J235)),"")</f>
        <v>0</v>
      </c>
    </row>
    <row r="237" spans="1:14" x14ac:dyDescent="0.25">
      <c r="A237" s="1" t="s">
        <v>516</v>
      </c>
      <c r="B237" s="1"/>
      <c r="C237" s="1"/>
      <c r="D237" s="1" t="s">
        <v>517</v>
      </c>
      <c r="E237" s="1"/>
      <c r="F237" s="1">
        <f>ROWS($A$4:A237)</f>
        <v>234</v>
      </c>
      <c r="G237" s="1">
        <f t="shared" si="6"/>
        <v>234</v>
      </c>
      <c r="H237" s="1">
        <f t="shared" si="7"/>
        <v>234</v>
      </c>
      <c r="I237" s="1"/>
      <c r="J237" s="4" t="str">
        <f>IFERROR(INDEX($A$4:$E$1338,$H237,COLUMNS($J$3:J236)),"")</f>
        <v>21-1822</v>
      </c>
      <c r="K237" s="4">
        <f>IFERROR(INDEX($A$4:$E$1338,$H237,COLUMNS($J$3:K236)),"")</f>
        <v>0</v>
      </c>
      <c r="L237" s="4">
        <f>IFERROR(INDEX($C$4:$E$1338,$H237,COLUMNS($J$3:L236)),"")</f>
        <v>0</v>
      </c>
      <c r="M237" s="9" t="str">
        <f>IFERROR(INDEX($A$4:$E$1338,$H237,COLUMNS($J$3:M236)),"")</f>
        <v>BOLTS-5/16" X 1/2" UNF-MLT 27/64"-HAF 0.500" ()</v>
      </c>
      <c r="N237" s="4">
        <f>IFERROR(INDEX($A$4:$C$1338,$H237,COLUMNS($H$3:J236)),"")</f>
        <v>0</v>
      </c>
    </row>
    <row r="238" spans="1:14" x14ac:dyDescent="0.25">
      <c r="A238" s="1" t="s">
        <v>518</v>
      </c>
      <c r="B238" s="1"/>
      <c r="C238" s="1" t="s">
        <v>519</v>
      </c>
      <c r="D238" s="1" t="s">
        <v>520</v>
      </c>
      <c r="E238" s="1">
        <v>2</v>
      </c>
      <c r="F238" s="1">
        <f>ROWS($A$4:A238)</f>
        <v>235</v>
      </c>
      <c r="G238" s="1">
        <f t="shared" si="6"/>
        <v>235</v>
      </c>
      <c r="H238" s="1">
        <f t="shared" si="7"/>
        <v>235</v>
      </c>
      <c r="I238" s="1"/>
      <c r="J238" s="4" t="str">
        <f>IFERROR(INDEX($A$4:$E$1338,$H238,COLUMNS($J$3:J237)),"")</f>
        <v>21-1823</v>
      </c>
      <c r="K238" s="4">
        <f>IFERROR(INDEX($A$4:$E$1338,$H238,COLUMNS($J$3:K237)),"")</f>
        <v>0</v>
      </c>
      <c r="L238" s="4">
        <f>IFERROR(INDEX($C$4:$E$1338,$H238,COLUMNS($J$3:L237)),"")</f>
        <v>2</v>
      </c>
      <c r="M238" s="9" t="str">
        <f>IFERROR(INDEX($A$4:$E$1338,$H238,COLUMNS($J$3:M237)),"")</f>
        <v>Bolt, short - crankcase halves ()</v>
      </c>
      <c r="N238" s="4" t="str">
        <f>IFERROR(INDEX($A$4:$C$1338,$H238,COLUMNS($H$3:J237)),"")</f>
        <v>11-29</v>
      </c>
    </row>
    <row r="239" spans="1:14" x14ac:dyDescent="0.25">
      <c r="A239" s="1" t="s">
        <v>521</v>
      </c>
      <c r="B239" s="1"/>
      <c r="C239" s="1"/>
      <c r="D239" s="1" t="s">
        <v>522</v>
      </c>
      <c r="E239" s="1"/>
      <c r="F239" s="1">
        <f>ROWS($A$4:A239)</f>
        <v>236</v>
      </c>
      <c r="G239" s="1">
        <f t="shared" si="6"/>
        <v>236</v>
      </c>
      <c r="H239" s="1">
        <f t="shared" si="7"/>
        <v>236</v>
      </c>
      <c r="I239" s="1"/>
      <c r="J239" s="4" t="str">
        <f>IFERROR(INDEX($A$4:$E$1338,$H239,COLUMNS($J$3:J238)),"")</f>
        <v>21-1852</v>
      </c>
      <c r="K239" s="4">
        <f>IFERROR(INDEX($A$4:$E$1338,$H239,COLUMNS($J$3:K238)),"")</f>
        <v>0</v>
      </c>
      <c r="L239" s="4">
        <f>IFERROR(INDEX($C$4:$E$1338,$H239,COLUMNS($J$3:L238)),"")</f>
        <v>0</v>
      </c>
      <c r="M239" s="9" t="str">
        <f>IFERROR(INDEX($A$4:$E$1338,$H239,COLUMNS($J$3:M238)),"")</f>
        <v>NUTS-5/16" UNF-HAF 0.330"-Thick 0.437" Philidas ()</v>
      </c>
      <c r="N239" s="4">
        <f>IFERROR(INDEX($A$4:$C$1338,$H239,COLUMNS($H$3:J238)),"")</f>
        <v>0</v>
      </c>
    </row>
    <row r="240" spans="1:14" x14ac:dyDescent="0.25">
      <c r="A240" s="1" t="s">
        <v>523</v>
      </c>
      <c r="B240" s="1"/>
      <c r="C240" s="1" t="s">
        <v>524</v>
      </c>
      <c r="D240" s="1" t="s">
        <v>525</v>
      </c>
      <c r="E240" s="1">
        <v>1</v>
      </c>
      <c r="F240" s="1">
        <f>ROWS($A$4:A240)</f>
        <v>237</v>
      </c>
      <c r="G240" s="1">
        <f t="shared" si="6"/>
        <v>237</v>
      </c>
      <c r="H240" s="1">
        <f t="shared" si="7"/>
        <v>237</v>
      </c>
      <c r="I240" s="1"/>
      <c r="J240" s="4" t="str">
        <f>IFERROR(INDEX($A$4:$E$1338,$H240,COLUMNS($J$3:J239)),"")</f>
        <v>21-1863</v>
      </c>
      <c r="K240" s="4">
        <f>IFERROR(INDEX($A$4:$E$1338,$H240,COLUMNS($J$3:K239)),"")</f>
        <v>0</v>
      </c>
      <c r="L240" s="4">
        <f>IFERROR(INDEX($C$4:$E$1338,$H240,COLUMNS($J$3:L239)),"")</f>
        <v>1</v>
      </c>
      <c r="M240" s="9" t="str">
        <f>IFERROR(INDEX($A$4:$E$1338,$H240,COLUMNS($J$3:M239)),"")</f>
        <v>Oil pipe stud ()</v>
      </c>
      <c r="N240" s="4" t="str">
        <f>IFERROR(INDEX($A$4:$C$1338,$H240,COLUMNS($H$3:J239)),"")</f>
        <v>11-22</v>
      </c>
    </row>
    <row r="241" spans="1:14" x14ac:dyDescent="0.25">
      <c r="A241" s="1" t="s">
        <v>526</v>
      </c>
      <c r="B241" s="1"/>
      <c r="C241" s="1" t="s">
        <v>527</v>
      </c>
      <c r="D241" s="1" t="s">
        <v>528</v>
      </c>
      <c r="E241" s="1">
        <v>2</v>
      </c>
      <c r="F241" s="1">
        <f>ROWS($A$4:A241)</f>
        <v>238</v>
      </c>
      <c r="G241" s="1">
        <f t="shared" si="6"/>
        <v>238</v>
      </c>
      <c r="H241" s="1">
        <f t="shared" si="7"/>
        <v>238</v>
      </c>
      <c r="I241" s="1"/>
      <c r="J241" s="4" t="str">
        <f>IFERROR(INDEX($A$4:$E$1338,$H241,COLUMNS($J$3:J240)),"")</f>
        <v>21-1864</v>
      </c>
      <c r="K241" s="4">
        <f>IFERROR(INDEX($A$4:$E$1338,$H241,COLUMNS($J$3:K240)),"")</f>
        <v>0</v>
      </c>
      <c r="L241" s="4">
        <f>IFERROR(INDEX($C$4:$E$1338,$H241,COLUMNS($J$3:L240)),"")</f>
        <v>2</v>
      </c>
      <c r="M241" s="9" t="str">
        <f>IFERROR(INDEX($A$4:$E$1338,$H241,COLUMNS($J$3:M240)),"")</f>
        <v>Oil pump stud ()</v>
      </c>
      <c r="N241" s="4" t="str">
        <f>IFERROR(INDEX($A$4:$C$1338,$H241,COLUMNS($H$3:J240)),"")</f>
        <v>15-10</v>
      </c>
    </row>
    <row r="242" spans="1:14" x14ac:dyDescent="0.25">
      <c r="A242" s="1" t="s">
        <v>529</v>
      </c>
      <c r="B242" s="1"/>
      <c r="C242" s="1" t="s">
        <v>530</v>
      </c>
      <c r="D242" s="1" t="s">
        <v>531</v>
      </c>
      <c r="E242" s="1">
        <v>4</v>
      </c>
      <c r="F242" s="1">
        <f>ROWS($A$4:A242)</f>
        <v>239</v>
      </c>
      <c r="G242" s="1">
        <f t="shared" si="6"/>
        <v>239</v>
      </c>
      <c r="H242" s="1">
        <f t="shared" si="7"/>
        <v>239</v>
      </c>
      <c r="I242" s="1"/>
      <c r="J242" s="4" t="str">
        <f>IFERROR(INDEX($A$4:$E$1338,$H242,COLUMNS($J$3:J241)),"")</f>
        <v>21-1865</v>
      </c>
      <c r="K242" s="4">
        <f>IFERROR(INDEX($A$4:$E$1338,$H242,COLUMNS($J$3:K241)),"")</f>
        <v>0</v>
      </c>
      <c r="L242" s="4">
        <f>IFERROR(INDEX($C$4:$E$1338,$H242,COLUMNS($J$3:L241)),"")</f>
        <v>4</v>
      </c>
      <c r="M242" s="9" t="str">
        <f>IFERROR(INDEX($A$4:$E$1338,$H242,COLUMNS($J$3:M241)),"")</f>
        <v>Cylinder stud ()</v>
      </c>
      <c r="N242" s="4" t="str">
        <f>IFERROR(INDEX($A$4:$C$1338,$H242,COLUMNS($H$3:J241)),"")</f>
        <v>11-23</v>
      </c>
    </row>
    <row r="243" spans="1:14" x14ac:dyDescent="0.25">
      <c r="A243" s="1" t="s">
        <v>532</v>
      </c>
      <c r="B243" s="1"/>
      <c r="C243" s="1" t="s">
        <v>533</v>
      </c>
      <c r="D243" s="1" t="s">
        <v>534</v>
      </c>
      <c r="E243" s="1">
        <v>1</v>
      </c>
      <c r="F243" s="1">
        <f>ROWS($A$4:A243)</f>
        <v>240</v>
      </c>
      <c r="G243" s="1">
        <f t="shared" si="6"/>
        <v>240</v>
      </c>
      <c r="H243" s="1">
        <f t="shared" si="7"/>
        <v>240</v>
      </c>
      <c r="I243" s="1"/>
      <c r="J243" s="4" t="str">
        <f>IFERROR(INDEX($A$4:$E$1338,$H243,COLUMNS($J$3:J242)),"")</f>
        <v>21-1870</v>
      </c>
      <c r="K243" s="4">
        <f>IFERROR(INDEX($A$4:$E$1338,$H243,COLUMNS($J$3:K242)),"")</f>
        <v>0</v>
      </c>
      <c r="L243" s="4">
        <f>IFERROR(INDEX($C$4:$E$1338,$H243,COLUMNS($J$3:L242)),"")</f>
        <v>1</v>
      </c>
      <c r="M243" s="9" t="str">
        <f>IFERROR(INDEX($A$4:$E$1338,$H243,COLUMNS($J$3:M242)),"")</f>
        <v>Bolt, rear ()</v>
      </c>
      <c r="N243" s="4" t="str">
        <f>IFERROR(INDEX($A$4:$C$1338,$H243,COLUMNS($H$3:J242)),"")</f>
        <v>11-25</v>
      </c>
    </row>
    <row r="244" spans="1:14" x14ac:dyDescent="0.25">
      <c r="A244" s="1" t="s">
        <v>535</v>
      </c>
      <c r="B244" s="1"/>
      <c r="C244" s="1" t="s">
        <v>536</v>
      </c>
      <c r="D244" s="1" t="s">
        <v>537</v>
      </c>
      <c r="E244" s="1">
        <v>1</v>
      </c>
      <c r="F244" s="1">
        <f>ROWS($A$4:A244)</f>
        <v>241</v>
      </c>
      <c r="G244" s="1">
        <f t="shared" si="6"/>
        <v>241</v>
      </c>
      <c r="H244" s="1">
        <f t="shared" si="7"/>
        <v>241</v>
      </c>
      <c r="I244" s="1"/>
      <c r="J244" s="4" t="str">
        <f>IFERROR(INDEX($A$4:$E$1338,$H244,COLUMNS($J$3:J243)),"")</f>
        <v>21-1871</v>
      </c>
      <c r="K244" s="4">
        <f>IFERROR(INDEX($A$4:$E$1338,$H244,COLUMNS($J$3:K243)),"")</f>
        <v>0</v>
      </c>
      <c r="L244" s="4">
        <f>IFERROR(INDEX($C$4:$E$1338,$H244,COLUMNS($J$3:L243)),"")</f>
        <v>1</v>
      </c>
      <c r="M244" s="9" t="str">
        <f>IFERROR(INDEX($A$4:$E$1338,$H244,COLUMNS($J$3:M243)),"")</f>
        <v>Tachometer drive plug (L.H. thread)  ()</v>
      </c>
      <c r="N244" s="4" t="str">
        <f>IFERROR(INDEX($A$4:$C$1338,$H244,COLUMNS($H$3:J243)),"")</f>
        <v>11-20</v>
      </c>
    </row>
    <row r="245" spans="1:14" x14ac:dyDescent="0.25">
      <c r="A245" s="1" t="s">
        <v>538</v>
      </c>
      <c r="B245" s="1"/>
      <c r="C245" s="1" t="s">
        <v>539</v>
      </c>
      <c r="D245" s="1" t="s">
        <v>540</v>
      </c>
      <c r="E245" s="1">
        <v>1</v>
      </c>
      <c r="F245" s="1">
        <f>ROWS($A$4:A245)</f>
        <v>242</v>
      </c>
      <c r="G245" s="1">
        <f t="shared" si="6"/>
        <v>242</v>
      </c>
      <c r="H245" s="1">
        <f t="shared" si="7"/>
        <v>242</v>
      </c>
      <c r="I245" s="1"/>
      <c r="J245" s="4" t="str">
        <f>IFERROR(INDEX($A$4:$E$1338,$H245,COLUMNS($J$3:J244)),"")</f>
        <v>21-1872</v>
      </c>
      <c r="K245" s="4">
        <f>IFERROR(INDEX($A$4:$E$1338,$H245,COLUMNS($J$3:K244)),"")</f>
        <v>0</v>
      </c>
      <c r="L245" s="4">
        <f>IFERROR(INDEX($C$4:$E$1338,$H245,COLUMNS($J$3:L244)),"")</f>
        <v>1</v>
      </c>
      <c r="M245" s="9" t="str">
        <f>IFERROR(INDEX($A$4:$E$1338,$H245,COLUMNS($J$3:M244)),"")</f>
        <v>Plug, timing hole ()</v>
      </c>
      <c r="N245" s="4" t="str">
        <f>IFERROR(INDEX($A$4:$C$1338,$H245,COLUMNS($H$3:J244)),"")</f>
        <v>11-24</v>
      </c>
    </row>
    <row r="246" spans="1:14" x14ac:dyDescent="0.25">
      <c r="A246" s="1" t="s">
        <v>541</v>
      </c>
      <c r="B246" s="1"/>
      <c r="C246" s="1" t="s">
        <v>542</v>
      </c>
      <c r="D246" s="1" t="s">
        <v>543</v>
      </c>
      <c r="E246" s="1">
        <v>4</v>
      </c>
      <c r="F246" s="1">
        <f>ROWS($A$4:A246)</f>
        <v>243</v>
      </c>
      <c r="G246" s="1">
        <f t="shared" si="6"/>
        <v>243</v>
      </c>
      <c r="H246" s="1">
        <f t="shared" si="7"/>
        <v>243</v>
      </c>
      <c r="I246" s="1"/>
      <c r="J246" s="4" t="str">
        <f>IFERROR(INDEX($A$4:$E$1338,$H246,COLUMNS($J$3:J245)),"")</f>
        <v>21-1875</v>
      </c>
      <c r="K246" s="4">
        <f>IFERROR(INDEX($A$4:$E$1338,$H246,COLUMNS($J$3:K245)),"")</f>
        <v>0</v>
      </c>
      <c r="L246" s="4">
        <f>IFERROR(INDEX($C$4:$E$1338,$H246,COLUMNS($J$3:L245)),"")</f>
        <v>4</v>
      </c>
      <c r="M246" s="9" t="str">
        <f>IFERROR(INDEX($A$4:$E$1338,$H246,COLUMNS($J$3:M245)),"")</f>
        <v>Bolt - rocker box ()</v>
      </c>
      <c r="N246" s="4" t="str">
        <f>IFERROR(INDEX($A$4:$C$1338,$H246,COLUMNS($H$3:J245)),"")</f>
        <v>19-34</v>
      </c>
    </row>
    <row r="247" spans="1:14" x14ac:dyDescent="0.25">
      <c r="A247" s="1" t="s">
        <v>541</v>
      </c>
      <c r="B247" s="1"/>
      <c r="C247" s="1" t="s">
        <v>544</v>
      </c>
      <c r="D247" s="1" t="s">
        <v>543</v>
      </c>
      <c r="E247" s="1">
        <v>4</v>
      </c>
      <c r="F247" s="1">
        <f>ROWS($A$4:A247)</f>
        <v>244</v>
      </c>
      <c r="G247" s="1">
        <f t="shared" si="6"/>
        <v>244</v>
      </c>
      <c r="H247" s="1">
        <f t="shared" si="7"/>
        <v>244</v>
      </c>
      <c r="I247" s="1"/>
      <c r="J247" s="4" t="str">
        <f>IFERROR(INDEX($A$4:$E$1338,$H247,COLUMNS($J$3:J246)),"")</f>
        <v>21-1875</v>
      </c>
      <c r="K247" s="4">
        <f>IFERROR(INDEX($A$4:$E$1338,$H247,COLUMNS($J$3:K246)),"")</f>
        <v>0</v>
      </c>
      <c r="L247" s="4">
        <f>IFERROR(INDEX($C$4:$E$1338,$H247,COLUMNS($J$3:L246)),"")</f>
        <v>4</v>
      </c>
      <c r="M247" s="9" t="str">
        <f>IFERROR(INDEX($A$4:$E$1338,$H247,COLUMNS($J$3:M246)),"")</f>
        <v>Bolt - rocker box ()</v>
      </c>
      <c r="N247" s="4" t="str">
        <f>IFERROR(INDEX($A$4:$C$1338,$H247,COLUMNS($H$3:J246)),"")</f>
        <v>23-34</v>
      </c>
    </row>
    <row r="248" spans="1:14" x14ac:dyDescent="0.25">
      <c r="A248" s="1" t="s">
        <v>545</v>
      </c>
      <c r="B248" s="1"/>
      <c r="C248" s="1" t="s">
        <v>546</v>
      </c>
      <c r="D248" s="1" t="s">
        <v>547</v>
      </c>
      <c r="E248" s="1">
        <v>4</v>
      </c>
      <c r="F248" s="1">
        <f>ROWS($A$4:A248)</f>
        <v>245</v>
      </c>
      <c r="G248" s="1">
        <f t="shared" si="6"/>
        <v>245</v>
      </c>
      <c r="H248" s="1">
        <f t="shared" si="7"/>
        <v>245</v>
      </c>
      <c r="I248" s="1"/>
      <c r="J248" s="4" t="str">
        <f>IFERROR(INDEX($A$4:$E$1338,$H248,COLUMNS($J$3:J247)),"")</f>
        <v>21-1876</v>
      </c>
      <c r="K248" s="4">
        <f>IFERROR(INDEX($A$4:$E$1338,$H248,COLUMNS($J$3:K247)),"")</f>
        <v>0</v>
      </c>
      <c r="L248" s="4">
        <f>IFERROR(INDEX($C$4:$E$1338,$H248,COLUMNS($J$3:L247)),"")</f>
        <v>4</v>
      </c>
      <c r="M248" s="9" t="str">
        <f>IFERROR(INDEX($A$4:$E$1338,$H248,COLUMNS($J$3:M247)),"")</f>
        <v>Stud (TR7RV)</v>
      </c>
      <c r="N248" s="4" t="str">
        <f>IFERROR(INDEX($A$4:$C$1338,$H248,COLUMNS($H$3:J247)),"")</f>
        <v>17-3</v>
      </c>
    </row>
    <row r="249" spans="1:14" x14ac:dyDescent="0.25">
      <c r="A249" s="1" t="s">
        <v>548</v>
      </c>
      <c r="B249" s="1"/>
      <c r="C249" s="1" t="s">
        <v>549</v>
      </c>
      <c r="D249" s="1" t="s">
        <v>550</v>
      </c>
      <c r="E249" s="1">
        <v>4</v>
      </c>
      <c r="F249" s="1">
        <f>ROWS($A$4:A249)</f>
        <v>246</v>
      </c>
      <c r="G249" s="1">
        <f t="shared" si="6"/>
        <v>246</v>
      </c>
      <c r="H249" s="1">
        <f t="shared" si="7"/>
        <v>246</v>
      </c>
      <c r="I249" s="1"/>
      <c r="J249" s="4" t="str">
        <f>IFERROR(INDEX($A$4:$E$1338,$H249,COLUMNS($J$3:J248)),"")</f>
        <v>21-1877</v>
      </c>
      <c r="K249" s="4">
        <f>IFERROR(INDEX($A$4:$E$1338,$H249,COLUMNS($J$3:K248)),"")</f>
        <v>0</v>
      </c>
      <c r="L249" s="4">
        <f>IFERROR(INDEX($C$4:$E$1338,$H249,COLUMNS($J$3:L248)),"")</f>
        <v>4</v>
      </c>
      <c r="M249" s="9" t="str">
        <f>IFERROR(INDEX($A$4:$E$1338,$H249,COLUMNS($J$3:M248)),"")</f>
        <v>Nut . (TR7RV)</v>
      </c>
      <c r="N249" s="4" t="str">
        <f>IFERROR(INDEX($A$4:$C$1338,$H249,COLUMNS($H$3:J248)),"")</f>
        <v>17-5</v>
      </c>
    </row>
    <row r="250" spans="1:14" x14ac:dyDescent="0.25">
      <c r="A250" s="1" t="s">
        <v>551</v>
      </c>
      <c r="B250" s="1"/>
      <c r="C250" s="1" t="s">
        <v>552</v>
      </c>
      <c r="D250" s="1" t="s">
        <v>553</v>
      </c>
      <c r="E250" s="1">
        <v>2</v>
      </c>
      <c r="F250" s="1">
        <f>ROWS($A$4:A250)</f>
        <v>247</v>
      </c>
      <c r="G250" s="1">
        <f t="shared" si="6"/>
        <v>247</v>
      </c>
      <c r="H250" s="1">
        <f t="shared" si="7"/>
        <v>247</v>
      </c>
      <c r="I250" s="1"/>
      <c r="J250" s="4" t="str">
        <f>IFERROR(INDEX($A$4:$E$1338,$H250,COLUMNS($J$3:J249)),"")</f>
        <v>21-1879</v>
      </c>
      <c r="K250" s="4">
        <f>IFERROR(INDEX($A$4:$E$1338,$H250,COLUMNS($J$3:K249)),"")</f>
        <v>0</v>
      </c>
      <c r="L250" s="4">
        <f>IFERROR(INDEX($C$4:$E$1338,$H250,COLUMNS($J$3:L249)),"")</f>
        <v>2</v>
      </c>
      <c r="M250" s="9" t="str">
        <f>IFERROR(INDEX($A$4:$E$1338,$H250,COLUMNS($J$3:M249)),"")</f>
        <v>Countersunk screw ()</v>
      </c>
      <c r="N250" s="4" t="str">
        <f>IFERROR(INDEX($A$4:$C$1338,$H250,COLUMNS($H$3:J249)),"")</f>
        <v>37-25</v>
      </c>
    </row>
    <row r="251" spans="1:14" x14ac:dyDescent="0.25">
      <c r="A251" s="1" t="s">
        <v>554</v>
      </c>
      <c r="B251" s="1"/>
      <c r="C251" s="1" t="s">
        <v>555</v>
      </c>
      <c r="D251" s="1" t="s">
        <v>194</v>
      </c>
      <c r="E251" s="1">
        <v>2</v>
      </c>
      <c r="F251" s="1">
        <f>ROWS($A$4:A251)</f>
        <v>248</v>
      </c>
      <c r="G251" s="1">
        <f t="shared" si="6"/>
        <v>248</v>
      </c>
      <c r="H251" s="1">
        <f t="shared" si="7"/>
        <v>248</v>
      </c>
      <c r="I251" s="1"/>
      <c r="J251" s="4" t="str">
        <f>IFERROR(INDEX($A$4:$E$1338,$H251,COLUMNS($J$3:J250)),"")</f>
        <v>21-1906</v>
      </c>
      <c r="K251" s="4">
        <f>IFERROR(INDEX($A$4:$E$1338,$H251,COLUMNS($J$3:K250)),"")</f>
        <v>0</v>
      </c>
      <c r="L251" s="4">
        <f>IFERROR(INDEX($C$4:$E$1338,$H251,COLUMNS($J$3:L250)),"")</f>
        <v>2</v>
      </c>
      <c r="M251" s="9" t="str">
        <f>IFERROR(INDEX($A$4:$E$1338,$H251,COLUMNS($J$3:M250)),"")</f>
        <v>Nut ()</v>
      </c>
      <c r="N251" s="4" t="str">
        <f>IFERROR(INDEX($A$4:$C$1338,$H251,COLUMNS($H$3:J250)),"")</f>
        <v>15-12</v>
      </c>
    </row>
    <row r="252" spans="1:14" x14ac:dyDescent="0.25">
      <c r="A252" s="1" t="s">
        <v>556</v>
      </c>
      <c r="B252" s="1"/>
      <c r="C252" s="1"/>
      <c r="D252" s="1" t="s">
        <v>557</v>
      </c>
      <c r="E252" s="1">
        <v>2</v>
      </c>
      <c r="F252" s="1">
        <f>ROWS($A$4:A252)</f>
        <v>249</v>
      </c>
      <c r="G252" s="1">
        <f t="shared" si="6"/>
        <v>249</v>
      </c>
      <c r="H252" s="1">
        <f t="shared" si="7"/>
        <v>249</v>
      </c>
      <c r="I252" s="1"/>
      <c r="J252" s="4" t="str">
        <f>IFERROR(INDEX($A$4:$E$1338,$H252,COLUMNS($J$3:J251)),"")</f>
        <v>21-1906-Total</v>
      </c>
      <c r="K252" s="4">
        <f>IFERROR(INDEX($A$4:$E$1338,$H252,COLUMNS($J$3:K251)),"")</f>
        <v>0</v>
      </c>
      <c r="L252" s="4">
        <f>IFERROR(INDEX($C$4:$E$1338,$H252,COLUMNS($J$3:L251)),"")</f>
        <v>2</v>
      </c>
      <c r="M252" s="9" t="str">
        <f>IFERROR(INDEX($A$4:$E$1338,$H252,COLUMNS($J$3:M251)),"")</f>
        <v>NUTS-1/4" UNF-HAF 0.188"-Thick 0.438" Plain ()</v>
      </c>
      <c r="N252" s="4">
        <f>IFERROR(INDEX($A$4:$C$1338,$H252,COLUMNS($H$3:J251)),"")</f>
        <v>0</v>
      </c>
    </row>
    <row r="253" spans="1:14" x14ac:dyDescent="0.25">
      <c r="A253" s="1" t="s">
        <v>558</v>
      </c>
      <c r="B253" s="1"/>
      <c r="C253" s="1" t="s">
        <v>559</v>
      </c>
      <c r="D253" s="1" t="s">
        <v>560</v>
      </c>
      <c r="E253" s="1">
        <v>1</v>
      </c>
      <c r="F253" s="1">
        <f>ROWS($A$4:A253)</f>
        <v>250</v>
      </c>
      <c r="G253" s="1">
        <f t="shared" si="6"/>
        <v>250</v>
      </c>
      <c r="H253" s="1">
        <f t="shared" si="7"/>
        <v>250</v>
      </c>
      <c r="I253" s="1"/>
      <c r="J253" s="4" t="str">
        <f>IFERROR(INDEX($A$4:$E$1338,$H253,COLUMNS($J$3:J252)),"")</f>
        <v>21-1908</v>
      </c>
      <c r="K253" s="4">
        <f>IFERROR(INDEX($A$4:$E$1338,$H253,COLUMNS($J$3:K252)),"")</f>
        <v>0</v>
      </c>
      <c r="L253" s="4">
        <f>IFERROR(INDEX($C$4:$E$1338,$H253,COLUMNS($J$3:L252)),"")</f>
        <v>1</v>
      </c>
      <c r="M253" s="9" t="str">
        <f>IFERROR(INDEX($A$4:$E$1338,$H253,COLUMNS($J$3:M252)),"")</f>
        <v>Nut (Junction block to crankcase)</v>
      </c>
      <c r="N253" s="4" t="str">
        <f>IFERROR(INDEX($A$4:$C$1338,$H253,COLUMNS($H$3:J252)),"")</f>
        <v>43-14</v>
      </c>
    </row>
    <row r="254" spans="1:14" x14ac:dyDescent="0.25">
      <c r="A254" s="1" t="s">
        <v>561</v>
      </c>
      <c r="B254" s="1"/>
      <c r="C254" s="1"/>
      <c r="D254" s="1" t="s">
        <v>562</v>
      </c>
      <c r="E254" s="1">
        <v>1</v>
      </c>
      <c r="F254" s="1">
        <f>ROWS($A$4:A254)</f>
        <v>251</v>
      </c>
      <c r="G254" s="1">
        <f t="shared" si="6"/>
        <v>251</v>
      </c>
      <c r="H254" s="1">
        <f t="shared" si="7"/>
        <v>251</v>
      </c>
      <c r="I254" s="1"/>
      <c r="J254" s="4" t="str">
        <f>IFERROR(INDEX($A$4:$E$1338,$H254,COLUMNS($J$3:J253)),"")</f>
        <v>21-1908-Total</v>
      </c>
      <c r="K254" s="4">
        <f>IFERROR(INDEX($A$4:$E$1338,$H254,COLUMNS($J$3:K253)),"")</f>
        <v>0</v>
      </c>
      <c r="L254" s="4">
        <f>IFERROR(INDEX($C$4:$E$1338,$H254,COLUMNS($J$3:L253)),"")</f>
        <v>1</v>
      </c>
      <c r="M254" s="9" t="str">
        <f>IFERROR(INDEX($A$4:$E$1338,$H254,COLUMNS($J$3:M253)),"")</f>
        <v>NUTS-5/16" UNF-HAF 0.313"-Thick 0.438" Plain ()</v>
      </c>
      <c r="N254" s="4">
        <f>IFERROR(INDEX($A$4:$C$1338,$H254,COLUMNS($H$3:J253)),"")</f>
        <v>0</v>
      </c>
    </row>
    <row r="255" spans="1:14" x14ac:dyDescent="0.25">
      <c r="A255" s="1" t="s">
        <v>563</v>
      </c>
      <c r="B255" s="1"/>
      <c r="C255" s="1"/>
      <c r="D255" s="1" t="s">
        <v>564</v>
      </c>
      <c r="E255" s="1"/>
      <c r="F255" s="1">
        <f>ROWS($A$4:A255)</f>
        <v>252</v>
      </c>
      <c r="G255" s="1">
        <f t="shared" si="6"/>
        <v>252</v>
      </c>
      <c r="H255" s="1">
        <f t="shared" si="7"/>
        <v>252</v>
      </c>
      <c r="I255" s="1"/>
      <c r="J255" s="4" t="str">
        <f>IFERROR(INDEX($A$4:$E$1338,$H255,COLUMNS($J$3:J254)),"")</f>
        <v>21-1910</v>
      </c>
      <c r="K255" s="4">
        <f>IFERROR(INDEX($A$4:$E$1338,$H255,COLUMNS($J$3:K254)),"")</f>
        <v>0</v>
      </c>
      <c r="L255" s="4">
        <f>IFERROR(INDEX($C$4:$E$1338,$H255,COLUMNS($J$3:L254)),"")</f>
        <v>0</v>
      </c>
      <c r="M255" s="9" t="str">
        <f>IFERROR(INDEX($A$4:$E$1338,$H255,COLUMNS($J$3:M254)),"")</f>
        <v>BOLTS-3/8" X 13/16" UNF-MLT 13/16"-HAF 0.565" ()</v>
      </c>
      <c r="N255" s="4">
        <f>IFERROR(INDEX($A$4:$C$1338,$H255,COLUMNS($H$3:J254)),"")</f>
        <v>0</v>
      </c>
    </row>
    <row r="256" spans="1:14" x14ac:dyDescent="0.25">
      <c r="A256" s="1" t="s">
        <v>565</v>
      </c>
      <c r="B256" s="1"/>
      <c r="C256" s="1"/>
      <c r="D256" s="1" t="s">
        <v>566</v>
      </c>
      <c r="E256" s="1"/>
      <c r="F256" s="1">
        <f>ROWS($A$4:A256)</f>
        <v>253</v>
      </c>
      <c r="G256" s="1">
        <f t="shared" si="6"/>
        <v>253</v>
      </c>
      <c r="H256" s="1">
        <f t="shared" si="7"/>
        <v>253</v>
      </c>
      <c r="I256" s="1"/>
      <c r="J256" s="4" t="str">
        <f>IFERROR(INDEX($A$4:$E$1338,$H256,COLUMNS($J$3:J255)),"")</f>
        <v>21-1914</v>
      </c>
      <c r="K256" s="4">
        <f>IFERROR(INDEX($A$4:$E$1338,$H256,COLUMNS($J$3:K255)),"")</f>
        <v>0</v>
      </c>
      <c r="L256" s="4">
        <f>IFERROR(INDEX($C$4:$E$1338,$H256,COLUMNS($J$3:L255)),"")</f>
        <v>0</v>
      </c>
      <c r="M256" s="9" t="str">
        <f>IFERROR(INDEX($A$4:$E$1338,$H256,COLUMNS($J$3:M255)),"")</f>
        <v>NUTS-3/4" UNEF-HAF 0.250"-Thick 1.125" Plain ()</v>
      </c>
      <c r="N256" s="4">
        <f>IFERROR(INDEX($A$4:$C$1338,$H256,COLUMNS($H$3:J255)),"")</f>
        <v>0</v>
      </c>
    </row>
    <row r="257" spans="1:14" x14ac:dyDescent="0.25">
      <c r="A257" s="1" t="s">
        <v>567</v>
      </c>
      <c r="B257" s="1"/>
      <c r="C257" s="1"/>
      <c r="D257" s="1" t="s">
        <v>568</v>
      </c>
      <c r="E257" s="1"/>
      <c r="F257" s="1">
        <f>ROWS($A$4:A257)</f>
        <v>254</v>
      </c>
      <c r="G257" s="1">
        <f t="shared" si="6"/>
        <v>254</v>
      </c>
      <c r="H257" s="1">
        <f t="shared" si="7"/>
        <v>254</v>
      </c>
      <c r="I257" s="1"/>
      <c r="J257" s="4" t="str">
        <f>IFERROR(INDEX($A$4:$E$1338,$H257,COLUMNS($J$3:J256)),"")</f>
        <v>21-1916</v>
      </c>
      <c r="K257" s="4">
        <f>IFERROR(INDEX($A$4:$E$1338,$H257,COLUMNS($J$3:K256)),"")</f>
        <v>0</v>
      </c>
      <c r="L257" s="4">
        <f>IFERROR(INDEX($C$4:$E$1338,$H257,COLUMNS($J$3:L256)),"")</f>
        <v>0</v>
      </c>
      <c r="M257" s="9" t="str">
        <f>IFERROR(INDEX($A$4:$E$1338,$H257,COLUMNS($J$3:M256)),"")</f>
        <v>SCREWS-1/4" X 1 1/8" UNC-Cheese head-Cross Recess ()</v>
      </c>
      <c r="N257" s="4">
        <f>IFERROR(INDEX($A$4:$C$1338,$H257,COLUMNS($H$3:J256)),"")</f>
        <v>0</v>
      </c>
    </row>
    <row r="258" spans="1:14" x14ac:dyDescent="0.25">
      <c r="A258" s="1" t="s">
        <v>569</v>
      </c>
      <c r="B258" s="1"/>
      <c r="C258" s="1"/>
      <c r="D258" s="1" t="s">
        <v>570</v>
      </c>
      <c r="E258" s="1"/>
      <c r="F258" s="1">
        <f>ROWS($A$4:A258)</f>
        <v>255</v>
      </c>
      <c r="G258" s="1">
        <f t="shared" si="6"/>
        <v>255</v>
      </c>
      <c r="H258" s="1">
        <f t="shared" si="7"/>
        <v>255</v>
      </c>
      <c r="I258" s="1"/>
      <c r="J258" s="4" t="str">
        <f>IFERROR(INDEX($A$4:$E$1338,$H258,COLUMNS($J$3:J257)),"")</f>
        <v>21-1917</v>
      </c>
      <c r="K258" s="4">
        <f>IFERROR(INDEX($A$4:$E$1338,$H258,COLUMNS($J$3:K257)),"")</f>
        <v>0</v>
      </c>
      <c r="L258" s="4">
        <f>IFERROR(INDEX($C$4:$E$1338,$H258,COLUMNS($J$3:L257)),"")</f>
        <v>0</v>
      </c>
      <c r="M258" s="9" t="str">
        <f>IFERROR(INDEX($A$4:$E$1338,$H258,COLUMNS($J$3:M257)),"")</f>
        <v>SCREWS-1/4" X 2 5/8" UNC-Cheese head-Cross Recess ()</v>
      </c>
      <c r="N258" s="4">
        <f>IFERROR(INDEX($A$4:$C$1338,$H258,COLUMNS($H$3:J257)),"")</f>
        <v>0</v>
      </c>
    </row>
    <row r="259" spans="1:14" x14ac:dyDescent="0.25">
      <c r="A259" s="1" t="s">
        <v>571</v>
      </c>
      <c r="B259" s="1"/>
      <c r="C259" s="1"/>
      <c r="D259" s="1" t="s">
        <v>572</v>
      </c>
      <c r="E259" s="1"/>
      <c r="F259" s="1">
        <f>ROWS($A$4:A259)</f>
        <v>256</v>
      </c>
      <c r="G259" s="1">
        <f t="shared" si="6"/>
        <v>256</v>
      </c>
      <c r="H259" s="1">
        <f t="shared" si="7"/>
        <v>256</v>
      </c>
      <c r="I259" s="1"/>
      <c r="J259" s="4" t="str">
        <f>IFERROR(INDEX($A$4:$E$1338,$H259,COLUMNS($J$3:J258)),"")</f>
        <v>21-1918</v>
      </c>
      <c r="K259" s="4">
        <f>IFERROR(INDEX($A$4:$E$1338,$H259,COLUMNS($J$3:K258)),"")</f>
        <v>0</v>
      </c>
      <c r="L259" s="4">
        <f>IFERROR(INDEX($C$4:$E$1338,$H259,COLUMNS($J$3:L258)),"")</f>
        <v>0</v>
      </c>
      <c r="M259" s="9" t="str">
        <f>IFERROR(INDEX($A$4:$E$1338,$H259,COLUMNS($J$3:M258)),"")</f>
        <v>SCREWS-1/4" X 2 3/8" UNC-Cheese head-Cross Recess ()</v>
      </c>
      <c r="N259" s="4">
        <f>IFERROR(INDEX($A$4:$C$1338,$H259,COLUMNS($H$3:J258)),"")</f>
        <v>0</v>
      </c>
    </row>
    <row r="260" spans="1:14" x14ac:dyDescent="0.25">
      <c r="A260" s="1" t="s">
        <v>573</v>
      </c>
      <c r="B260" s="1"/>
      <c r="C260" s="1"/>
      <c r="D260" s="1" t="s">
        <v>574</v>
      </c>
      <c r="E260" s="1"/>
      <c r="F260" s="1">
        <f>ROWS($A$4:A260)</f>
        <v>257</v>
      </c>
      <c r="G260" s="1">
        <f t="shared" si="6"/>
        <v>257</v>
      </c>
      <c r="H260" s="1">
        <f t="shared" si="7"/>
        <v>257</v>
      </c>
      <c r="I260" s="1"/>
      <c r="J260" s="4" t="str">
        <f>IFERROR(INDEX($A$4:$E$1338,$H260,COLUMNS($J$3:J259)),"")</f>
        <v>21-1919</v>
      </c>
      <c r="K260" s="4">
        <f>IFERROR(INDEX($A$4:$E$1338,$H260,COLUMNS($J$3:K259)),"")</f>
        <v>0</v>
      </c>
      <c r="L260" s="4">
        <f>IFERROR(INDEX($C$4:$E$1338,$H260,COLUMNS($J$3:L259)),"")</f>
        <v>0</v>
      </c>
      <c r="M260" s="9" t="str">
        <f>IFERROR(INDEX($A$4:$E$1338,$H260,COLUMNS($J$3:M259)),"")</f>
        <v>BOLTS-5/16" X 1 5/8" UNC-MLT 7/8"-HAF 0.500" ()</v>
      </c>
      <c r="N260" s="4">
        <f>IFERROR(INDEX($A$4:$C$1338,$H260,COLUMNS($H$3:J259)),"")</f>
        <v>0</v>
      </c>
    </row>
    <row r="261" spans="1:14" x14ac:dyDescent="0.25">
      <c r="A261" s="1" t="s">
        <v>575</v>
      </c>
      <c r="B261" s="1"/>
      <c r="C261" s="1"/>
      <c r="D261" s="1" t="s">
        <v>576</v>
      </c>
      <c r="E261" s="1"/>
      <c r="F261" s="1">
        <f>ROWS($A$4:A261)</f>
        <v>258</v>
      </c>
      <c r="G261" s="1">
        <f t="shared" ref="G261:G324" si="8">IF(AND(ISNUMBER(SEARCH($F$2,D261)),ISNUMBER(SEARCH($G$2,D261))),F261,"")</f>
        <v>258</v>
      </c>
      <c r="H261" s="1">
        <f t="shared" ref="H261:H324" si="9">IFERROR(SMALL($G$4:$G$1338,F261),"")</f>
        <v>258</v>
      </c>
      <c r="I261" s="1"/>
      <c r="J261" s="4" t="str">
        <f>IFERROR(INDEX($A$4:$E$1338,$H261,COLUMNS($J$3:J260)),"")</f>
        <v>21-1920</v>
      </c>
      <c r="K261" s="4">
        <f>IFERROR(INDEX($A$4:$E$1338,$H261,COLUMNS($J$3:K260)),"")</f>
        <v>0</v>
      </c>
      <c r="L261" s="4">
        <f>IFERROR(INDEX($C$4:$E$1338,$H261,COLUMNS($J$3:L260)),"")</f>
        <v>0</v>
      </c>
      <c r="M261" s="9" t="str">
        <f>IFERROR(INDEX($A$4:$E$1338,$H261,COLUMNS($J$3:M260)),"")</f>
        <v>SCREWS-1/4" X 21/64" UNC-Hex. Head ()</v>
      </c>
      <c r="N261" s="4">
        <f>IFERROR(INDEX($A$4:$C$1338,$H261,COLUMNS($H$3:J260)),"")</f>
        <v>0</v>
      </c>
    </row>
    <row r="262" spans="1:14" x14ac:dyDescent="0.25">
      <c r="A262" s="1" t="s">
        <v>577</v>
      </c>
      <c r="B262" s="1"/>
      <c r="C262" s="1"/>
      <c r="D262" s="1" t="s">
        <v>578</v>
      </c>
      <c r="E262" s="1"/>
      <c r="F262" s="1">
        <f>ROWS($A$4:A262)</f>
        <v>259</v>
      </c>
      <c r="G262" s="1">
        <f t="shared" si="8"/>
        <v>259</v>
      </c>
      <c r="H262" s="1">
        <f t="shared" si="9"/>
        <v>259</v>
      </c>
      <c r="I262" s="1"/>
      <c r="J262" s="4" t="str">
        <f>IFERROR(INDEX($A$4:$E$1338,$H262,COLUMNS($J$3:J261)),"")</f>
        <v>21-1929</v>
      </c>
      <c r="K262" s="4">
        <f>IFERROR(INDEX($A$4:$E$1338,$H262,COLUMNS($J$3:K261)),"")</f>
        <v>0</v>
      </c>
      <c r="L262" s="4">
        <f>IFERROR(INDEX($C$4:$E$1338,$H262,COLUMNS($J$3:L261)),"")</f>
        <v>0</v>
      </c>
      <c r="M262" s="9" t="str">
        <f>IFERROR(INDEX($A$4:$E$1338,$H262,COLUMNS($J$3:M261)),"")</f>
        <v>SCREWS-1/4" X 17/32" UNC-Countersunk (82")-Slot ()</v>
      </c>
      <c r="N262" s="4">
        <f>IFERROR(INDEX($A$4:$C$1338,$H262,COLUMNS($H$3:J261)),"")</f>
        <v>0</v>
      </c>
    </row>
    <row r="263" spans="1:14" x14ac:dyDescent="0.25">
      <c r="A263" s="1" t="s">
        <v>579</v>
      </c>
      <c r="B263" s="1"/>
      <c r="C263" s="1" t="s">
        <v>580</v>
      </c>
      <c r="D263" s="1" t="s">
        <v>581</v>
      </c>
      <c r="E263" s="1">
        <v>2</v>
      </c>
      <c r="F263" s="1">
        <f>ROWS($A$4:A263)</f>
        <v>260</v>
      </c>
      <c r="G263" s="1">
        <f t="shared" si="8"/>
        <v>260</v>
      </c>
      <c r="H263" s="1">
        <f t="shared" si="9"/>
        <v>260</v>
      </c>
      <c r="I263" s="1"/>
      <c r="J263" s="4" t="str">
        <f>IFERROR(INDEX($A$4:$E$1338,$H263,COLUMNS($J$3:J262)),"")</f>
        <v>21-1996</v>
      </c>
      <c r="K263" s="4">
        <f>IFERROR(INDEX($A$4:$E$1338,$H263,COLUMNS($J$3:K262)),"")</f>
        <v>0</v>
      </c>
      <c r="L263" s="4">
        <f>IFERROR(INDEX($C$4:$E$1338,$H263,COLUMNS($J$3:L262)),"")</f>
        <v>2</v>
      </c>
      <c r="M263" s="9" t="str">
        <f>IFERROR(INDEX($A$4:$E$1338,$H263,COLUMNS($J$3:M262)),"")</f>
        <v>Stud  (Carb. to manifold) (TR7RV)</v>
      </c>
      <c r="N263" s="4" t="str">
        <f>IFERROR(INDEX($A$4:$C$1338,$H263,COLUMNS($H$3:J262)),"")</f>
        <v>17-6</v>
      </c>
    </row>
    <row r="264" spans="1:14" x14ac:dyDescent="0.25">
      <c r="A264" s="1" t="s">
        <v>582</v>
      </c>
      <c r="B264" s="1"/>
      <c r="C264" s="1"/>
      <c r="D264" s="1" t="s">
        <v>583</v>
      </c>
      <c r="E264" s="1"/>
      <c r="F264" s="1">
        <f>ROWS($A$4:A264)</f>
        <v>261</v>
      </c>
      <c r="G264" s="1">
        <f t="shared" si="8"/>
        <v>261</v>
      </c>
      <c r="H264" s="1">
        <f t="shared" si="9"/>
        <v>261</v>
      </c>
      <c r="I264" s="1"/>
      <c r="J264" s="4" t="str">
        <f>IFERROR(INDEX($A$4:$E$1338,$H264,COLUMNS($J$3:J263)),"")</f>
        <v>21-2010</v>
      </c>
      <c r="K264" s="4">
        <f>IFERROR(INDEX($A$4:$E$1338,$H264,COLUMNS($J$3:K263)),"")</f>
        <v>0</v>
      </c>
      <c r="L264" s="4">
        <f>IFERROR(INDEX($C$4:$E$1338,$H264,COLUMNS($J$3:L263)),"")</f>
        <v>0</v>
      </c>
      <c r="M264" s="9" t="str">
        <f>IFERROR(INDEX($A$4:$E$1338,$H264,COLUMNS($J$3:M263)),"")</f>
        <v>BOLTS-1/4" X 13/16" UNF-MLT 3/8"-HAF 0.375" ()</v>
      </c>
      <c r="N264" s="4">
        <f>IFERROR(INDEX($A$4:$C$1338,$H264,COLUMNS($H$3:J263)),"")</f>
        <v>0</v>
      </c>
    </row>
    <row r="265" spans="1:14" x14ac:dyDescent="0.25">
      <c r="A265" s="1" t="s">
        <v>584</v>
      </c>
      <c r="B265" s="1"/>
      <c r="C265" s="1"/>
      <c r="D265" s="1" t="s">
        <v>585</v>
      </c>
      <c r="E265" s="1"/>
      <c r="F265" s="1">
        <f>ROWS($A$4:A265)</f>
        <v>262</v>
      </c>
      <c r="G265" s="1">
        <f t="shared" si="8"/>
        <v>262</v>
      </c>
      <c r="H265" s="1">
        <f t="shared" si="9"/>
        <v>262</v>
      </c>
      <c r="I265" s="1"/>
      <c r="J265" s="4" t="str">
        <f>IFERROR(INDEX($A$4:$E$1338,$H265,COLUMNS($J$3:J264)),"")</f>
        <v>21-2012</v>
      </c>
      <c r="K265" s="4">
        <f>IFERROR(INDEX($A$4:$E$1338,$H265,COLUMNS($J$3:K264)),"")</f>
        <v>0</v>
      </c>
      <c r="L265" s="4">
        <f>IFERROR(INDEX($C$4:$E$1338,$H265,COLUMNS($J$3:L264)),"")</f>
        <v>0</v>
      </c>
      <c r="M265" s="9" t="str">
        <f>IFERROR(INDEX($A$4:$E$1338,$H265,COLUMNS($J$3:M264)),"")</f>
        <v>NUTS-7/8" UNEF-HAF 0.438"-Thick 1.313" Plain ()</v>
      </c>
      <c r="N265" s="4">
        <f>IFERROR(INDEX($A$4:$C$1338,$H265,COLUMNS($H$3:J264)),"")</f>
        <v>0</v>
      </c>
    </row>
    <row r="266" spans="1:14" x14ac:dyDescent="0.25">
      <c r="A266" s="1" t="s">
        <v>586</v>
      </c>
      <c r="B266" s="1"/>
      <c r="C266" s="1"/>
      <c r="D266" s="1" t="s">
        <v>587</v>
      </c>
      <c r="E266" s="1"/>
      <c r="F266" s="1">
        <f>ROWS($A$4:A266)</f>
        <v>263</v>
      </c>
      <c r="G266" s="1">
        <f t="shared" si="8"/>
        <v>263</v>
      </c>
      <c r="H266" s="1">
        <f t="shared" si="9"/>
        <v>263</v>
      </c>
      <c r="I266" s="1"/>
      <c r="J266" s="4" t="str">
        <f>IFERROR(INDEX($A$4:$E$1338,$H266,COLUMNS($J$3:J265)),"")</f>
        <v>21-2013</v>
      </c>
      <c r="K266" s="4">
        <f>IFERROR(INDEX($A$4:$E$1338,$H266,COLUMNS($J$3:K265)),"")</f>
        <v>0</v>
      </c>
      <c r="L266" s="4">
        <f>IFERROR(INDEX($C$4:$E$1338,$H266,COLUMNS($J$3:L265)),"")</f>
        <v>0</v>
      </c>
      <c r="M266" s="9" t="str">
        <f>IFERROR(INDEX($A$4:$E$1338,$H266,COLUMNS($J$3:M265)),"")</f>
        <v>NUTS-3" UNEF-HAF 0.313"-Thick 1.313" Plain ()</v>
      </c>
      <c r="N266" s="4">
        <f>IFERROR(INDEX($A$4:$C$1338,$H266,COLUMNS($H$3:J265)),"")</f>
        <v>0</v>
      </c>
    </row>
    <row r="267" spans="1:14" x14ac:dyDescent="0.25">
      <c r="A267" s="1" t="s">
        <v>588</v>
      </c>
      <c r="B267" s="1"/>
      <c r="C267" s="1"/>
      <c r="D267" s="1" t="s">
        <v>589</v>
      </c>
      <c r="E267" s="1"/>
      <c r="F267" s="1">
        <f>ROWS($A$4:A267)</f>
        <v>264</v>
      </c>
      <c r="G267" s="1">
        <f t="shared" si="8"/>
        <v>264</v>
      </c>
      <c r="H267" s="1">
        <f t="shared" si="9"/>
        <v>264</v>
      </c>
      <c r="I267" s="1"/>
      <c r="J267" s="4" t="str">
        <f>IFERROR(INDEX($A$4:$E$1338,$H267,COLUMNS($J$3:J266)),"")</f>
        <v>21-2014</v>
      </c>
      <c r="K267" s="4">
        <f>IFERROR(INDEX($A$4:$E$1338,$H267,COLUMNS($J$3:K266)),"")</f>
        <v>0</v>
      </c>
      <c r="L267" s="4">
        <f>IFERROR(INDEX($C$4:$E$1338,$H267,COLUMNS($J$3:L266)),"")</f>
        <v>0</v>
      </c>
      <c r="M267" s="9" t="str">
        <f>IFERROR(INDEX($A$4:$E$1338,$H267,COLUMNS($J$3:M266)),"")</f>
        <v>NUTS-3/4" UNEF-HAF 0.438"-Thick 1.313" Plain ()</v>
      </c>
      <c r="N267" s="4">
        <f>IFERROR(INDEX($A$4:$C$1338,$H267,COLUMNS($H$3:J266)),"")</f>
        <v>0</v>
      </c>
    </row>
    <row r="268" spans="1:14" x14ac:dyDescent="0.25">
      <c r="A268" s="1" t="s">
        <v>590</v>
      </c>
      <c r="B268" s="1"/>
      <c r="C268" s="1" t="s">
        <v>10</v>
      </c>
      <c r="D268" s="1" t="s">
        <v>591</v>
      </c>
      <c r="E268" s="1">
        <v>4</v>
      </c>
      <c r="F268" s="1">
        <f>ROWS($A$4:A268)</f>
        <v>265</v>
      </c>
      <c r="G268" s="1">
        <f t="shared" si="8"/>
        <v>265</v>
      </c>
      <c r="H268" s="1">
        <f t="shared" si="9"/>
        <v>265</v>
      </c>
      <c r="I268" s="1"/>
      <c r="J268" s="4" t="str">
        <f>IFERROR(INDEX($A$4:$E$1338,$H268,COLUMNS($J$3:J267)),"")</f>
        <v>21-2064</v>
      </c>
      <c r="K268" s="4">
        <f>IFERROR(INDEX($A$4:$E$1338,$H268,COLUMNS($J$3:K267)),"")</f>
        <v>0</v>
      </c>
      <c r="L268" s="4">
        <f>IFERROR(INDEX($C$4:$E$1338,$H268,COLUMNS($J$3:L267)),"")</f>
        <v>4</v>
      </c>
      <c r="M268" s="9" t="str">
        <f>IFERROR(INDEX($A$4:$E$1338,$H268,COLUMNS($J$3:M267)),"")</f>
        <v>Screw - tank badge ()</v>
      </c>
      <c r="N268" s="4" t="str">
        <f>IFERROR(INDEX($A$4:$C$1338,$H268,COLUMNS($H$3:J267)),"")</f>
        <v>67-</v>
      </c>
    </row>
    <row r="269" spans="1:14" x14ac:dyDescent="0.25">
      <c r="A269" s="1" t="s">
        <v>592</v>
      </c>
      <c r="B269" s="1"/>
      <c r="C269" s="1" t="s">
        <v>593</v>
      </c>
      <c r="D269" s="1" t="s">
        <v>594</v>
      </c>
      <c r="E269" s="1">
        <v>2</v>
      </c>
      <c r="F269" s="1">
        <f>ROWS($A$4:A269)</f>
        <v>266</v>
      </c>
      <c r="G269" s="1">
        <f t="shared" si="8"/>
        <v>266</v>
      </c>
      <c r="H269" s="1">
        <f t="shared" si="9"/>
        <v>266</v>
      </c>
      <c r="I269" s="1"/>
      <c r="J269" s="4" t="str">
        <f>IFERROR(INDEX($A$4:$E$1338,$H269,COLUMNS($J$3:J268)),"")</f>
        <v>21-2077</v>
      </c>
      <c r="K269" s="4">
        <f>IFERROR(INDEX($A$4:$E$1338,$H269,COLUMNS($J$3:K268)),"")</f>
        <v>0</v>
      </c>
      <c r="L269" s="4">
        <f>IFERROR(INDEX($C$4:$E$1338,$H269,COLUMNS($J$3:L268)),"")</f>
        <v>2</v>
      </c>
      <c r="M269" s="9" t="str">
        <f>IFERROR(INDEX($A$4:$E$1338,$H269,COLUMNS($J$3:M268)),"")</f>
        <v>Pivot bolt ()</v>
      </c>
      <c r="N269" s="4" t="str">
        <f>IFERROR(INDEX($A$4:$C$1338,$H269,COLUMNS($H$3:J268)),"")</f>
        <v>43-36</v>
      </c>
    </row>
    <row r="270" spans="1:14" x14ac:dyDescent="0.25">
      <c r="A270" s="1" t="s">
        <v>595</v>
      </c>
      <c r="B270" s="2" t="s">
        <v>45</v>
      </c>
      <c r="C270" s="1" t="s">
        <v>596</v>
      </c>
      <c r="D270" s="1" t="s">
        <v>597</v>
      </c>
      <c r="E270" s="1">
        <v>2</v>
      </c>
      <c r="F270" s="1">
        <f>ROWS($A$4:A270)</f>
        <v>267</v>
      </c>
      <c r="G270" s="1">
        <f t="shared" si="8"/>
        <v>267</v>
      </c>
      <c r="H270" s="1">
        <f t="shared" si="9"/>
        <v>267</v>
      </c>
      <c r="I270" s="1"/>
      <c r="J270" s="4" t="str">
        <f>IFERROR(INDEX($A$4:$E$1338,$H270,COLUMNS($J$3:J269)),"")</f>
        <v>21-2079</v>
      </c>
      <c r="K270" s="4" t="str">
        <f>IFERROR(INDEX($A$4:$E$1338,$H270,COLUMNS($J$3:K269)),"")</f>
        <v>-</v>
      </c>
      <c r="L270" s="4">
        <f>IFERROR(INDEX($C$4:$E$1338,$H270,COLUMNS($J$3:L269)),"")</f>
        <v>2</v>
      </c>
      <c r="M270" s="9" t="str">
        <f>IFERROR(INDEX($A$4:$E$1338,$H270,COLUMNS($J$3:M269)),"")</f>
        <v>Screw (Condenser attachment)</v>
      </c>
      <c r="N270" s="4" t="str">
        <f>IFERROR(INDEX($A$4:$C$1338,$H270,COLUMNS($H$3:J269)),"")</f>
        <v>83-12</v>
      </c>
    </row>
    <row r="271" spans="1:14" x14ac:dyDescent="0.25">
      <c r="A271" s="1" t="s">
        <v>595</v>
      </c>
      <c r="B271" s="2" t="s">
        <v>45</v>
      </c>
      <c r="C271" s="1" t="s">
        <v>598</v>
      </c>
      <c r="D271" s="1" t="s">
        <v>599</v>
      </c>
      <c r="E271" s="1">
        <v>1</v>
      </c>
      <c r="F271" s="1">
        <f>ROWS($A$4:A271)</f>
        <v>268</v>
      </c>
      <c r="G271" s="1">
        <f t="shared" si="8"/>
        <v>268</v>
      </c>
      <c r="H271" s="1">
        <f t="shared" si="9"/>
        <v>268</v>
      </c>
      <c r="I271" s="1"/>
      <c r="J271" s="4" t="str">
        <f>IFERROR(INDEX($A$4:$E$1338,$H271,COLUMNS($J$3:J270)),"")</f>
        <v>21-2079</v>
      </c>
      <c r="K271" s="4" t="str">
        <f>IFERROR(INDEX($A$4:$E$1338,$H271,COLUMNS($J$3:K270)),"")</f>
        <v>-</v>
      </c>
      <c r="L271" s="4">
        <f>IFERROR(INDEX($C$4:$E$1338,$H271,COLUMNS($J$3:L270)),"")</f>
        <v>1</v>
      </c>
      <c r="M271" s="9" t="str">
        <f>IFERROR(INDEX($A$4:$E$1338,$H271,COLUMNS($J$3:M270)),"")</f>
        <v>Screw (Flasher unit attach.)</v>
      </c>
      <c r="N271" s="4" t="str">
        <f>IFERROR(INDEX($A$4:$C$1338,$H271,COLUMNS($H$3:J270)),"")</f>
        <v>83-21</v>
      </c>
    </row>
    <row r="272" spans="1:14" x14ac:dyDescent="0.25">
      <c r="A272" s="1" t="s">
        <v>600</v>
      </c>
      <c r="B272" s="1"/>
      <c r="C272" s="1"/>
      <c r="D272" s="1" t="s">
        <v>601</v>
      </c>
      <c r="E272" s="1">
        <v>3</v>
      </c>
      <c r="F272" s="1">
        <f>ROWS($A$4:A272)</f>
        <v>269</v>
      </c>
      <c r="G272" s="1">
        <f t="shared" si="8"/>
        <v>269</v>
      </c>
      <c r="H272" s="1">
        <f t="shared" si="9"/>
        <v>269</v>
      </c>
      <c r="I272" s="1"/>
      <c r="J272" s="4" t="str">
        <f>IFERROR(INDEX($A$4:$E$1338,$H272,COLUMNS($J$3:J271)),"")</f>
        <v>21-2079-Total</v>
      </c>
      <c r="K272" s="4">
        <f>IFERROR(INDEX($A$4:$E$1338,$H272,COLUMNS($J$3:K271)),"")</f>
        <v>0</v>
      </c>
      <c r="L272" s="4">
        <f>IFERROR(INDEX($C$4:$E$1338,$H272,COLUMNS($J$3:L271)),"")</f>
        <v>3</v>
      </c>
      <c r="M272" s="9" t="str">
        <f>IFERROR(INDEX($A$4:$E$1338,$H272,COLUMNS($J$3:M271)),"")</f>
        <v>SCREWS-No.10 X 1/2" UNF-Cheese head-PoziDrive ()</v>
      </c>
      <c r="N272" s="4">
        <f>IFERROR(INDEX($A$4:$C$1338,$H272,COLUMNS($H$3:J271)),"")</f>
        <v>0</v>
      </c>
    </row>
    <row r="273" spans="1:14" x14ac:dyDescent="0.25">
      <c r="A273" s="1" t="s">
        <v>602</v>
      </c>
      <c r="B273" s="1"/>
      <c r="C273" s="1" t="s">
        <v>603</v>
      </c>
      <c r="D273" s="1" t="s">
        <v>604</v>
      </c>
      <c r="E273" s="1">
        <v>1</v>
      </c>
      <c r="F273" s="1">
        <f>ROWS($A$4:A273)</f>
        <v>270</v>
      </c>
      <c r="G273" s="1">
        <f t="shared" si="8"/>
        <v>270</v>
      </c>
      <c r="H273" s="1">
        <f t="shared" si="9"/>
        <v>270</v>
      </c>
      <c r="I273" s="1"/>
      <c r="J273" s="4" t="str">
        <f>IFERROR(INDEX($A$4:$E$1338,$H273,COLUMNS($J$3:J272)),"")</f>
        <v>21-2087</v>
      </c>
      <c r="K273" s="4">
        <f>IFERROR(INDEX($A$4:$E$1338,$H273,COLUMNS($J$3:K272)),"")</f>
        <v>0</v>
      </c>
      <c r="L273" s="4">
        <f>IFERROR(INDEX($C$4:$E$1338,$H273,COLUMNS($J$3:L272)),"")</f>
        <v>1</v>
      </c>
      <c r="M273" s="9" t="str">
        <f>IFERROR(INDEX($A$4:$E$1338,$H273,COLUMNS($J$3:M272)),"")</f>
        <v>Pivot bolt - swinging arm ()</v>
      </c>
      <c r="N273" s="4" t="str">
        <f>IFERROR(INDEX($A$4:$C$1338,$H273,COLUMNS($H$3:J272)),"")</f>
        <v>45-9</v>
      </c>
    </row>
    <row r="274" spans="1:14" x14ac:dyDescent="0.25">
      <c r="A274" s="1" t="s">
        <v>605</v>
      </c>
      <c r="B274" s="1"/>
      <c r="C274" s="1" t="s">
        <v>606</v>
      </c>
      <c r="D274" s="1" t="s">
        <v>607</v>
      </c>
      <c r="E274" s="1">
        <v>4</v>
      </c>
      <c r="F274" s="1">
        <f>ROWS($A$4:A274)</f>
        <v>271</v>
      </c>
      <c r="G274" s="1">
        <f t="shared" si="8"/>
        <v>271</v>
      </c>
      <c r="H274" s="1">
        <f t="shared" si="9"/>
        <v>271</v>
      </c>
      <c r="I274" s="1"/>
      <c r="J274" s="4" t="str">
        <f>IFERROR(INDEX($A$4:$E$1338,$H274,COLUMNS($J$3:J273)),"")</f>
        <v>21-2095</v>
      </c>
      <c r="K274" s="4">
        <f>IFERROR(INDEX($A$4:$E$1338,$H274,COLUMNS($J$3:K273)),"")</f>
        <v>0</v>
      </c>
      <c r="L274" s="4">
        <f>IFERROR(INDEX($C$4:$E$1338,$H274,COLUMNS($J$3:L273)),"")</f>
        <v>4</v>
      </c>
      <c r="M274" s="9" t="str">
        <f>IFERROR(INDEX($A$4:$E$1338,$H274,COLUMNS($J$3:M273)),"")</f>
        <v>Attachment bolt ()</v>
      </c>
      <c r="N274" s="4" t="str">
        <f>IFERROR(INDEX($A$4:$C$1338,$H274,COLUMNS($H$3:J273)),"")</f>
        <v>53-50</v>
      </c>
    </row>
    <row r="275" spans="1:14" x14ac:dyDescent="0.25">
      <c r="A275" s="1" t="s">
        <v>608</v>
      </c>
      <c r="B275" s="1"/>
      <c r="C275" s="1" t="s">
        <v>609</v>
      </c>
      <c r="D275" s="1" t="s">
        <v>610</v>
      </c>
      <c r="E275" s="1">
        <v>8</v>
      </c>
      <c r="F275" s="1">
        <f>ROWS($A$4:A275)</f>
        <v>272</v>
      </c>
      <c r="G275" s="1">
        <f t="shared" si="8"/>
        <v>272</v>
      </c>
      <c r="H275" s="1">
        <f t="shared" si="9"/>
        <v>272</v>
      </c>
      <c r="I275" s="1"/>
      <c r="J275" s="4" t="str">
        <f>IFERROR(INDEX($A$4:$E$1338,$H275,COLUMNS($J$3:J274)),"")</f>
        <v>21-2102</v>
      </c>
      <c r="K275" s="4">
        <f>IFERROR(INDEX($A$4:$E$1338,$H275,COLUMNS($J$3:K274)),"")</f>
        <v>0</v>
      </c>
      <c r="L275" s="4">
        <f>IFERROR(INDEX($C$4:$E$1338,$H275,COLUMNS($J$3:L274)),"")</f>
        <v>8</v>
      </c>
      <c r="M275" s="9" t="str">
        <f>IFERROR(INDEX($A$4:$E$1338,$H275,COLUMNS($J$3:M274)),"")</f>
        <v xml:space="preserve">   Stud ()</v>
      </c>
      <c r="N275" s="4" t="str">
        <f>IFERROR(INDEX($A$4:$C$1338,$H275,COLUMNS($H$3:J274)),"")</f>
        <v>51-25</v>
      </c>
    </row>
    <row r="276" spans="1:14" x14ac:dyDescent="0.25">
      <c r="A276" s="1" t="s">
        <v>611</v>
      </c>
      <c r="B276" s="1"/>
      <c r="C276" s="1" t="s">
        <v>612</v>
      </c>
      <c r="D276" s="1" t="s">
        <v>613</v>
      </c>
      <c r="E276" s="1">
        <v>4</v>
      </c>
      <c r="F276" s="1">
        <f>ROWS($A$4:A276)</f>
        <v>273</v>
      </c>
      <c r="G276" s="1">
        <f t="shared" si="8"/>
        <v>273</v>
      </c>
      <c r="H276" s="1">
        <f t="shared" si="9"/>
        <v>273</v>
      </c>
      <c r="I276" s="1"/>
      <c r="J276" s="4" t="str">
        <f>IFERROR(INDEX($A$4:$E$1338,$H276,COLUMNS($J$3:J275)),"")</f>
        <v>21-2109</v>
      </c>
      <c r="K276" s="4">
        <f>IFERROR(INDEX($A$4:$E$1338,$H276,COLUMNS($J$3:K275)),"")</f>
        <v>0</v>
      </c>
      <c r="L276" s="4">
        <f>IFERROR(INDEX($C$4:$E$1338,$H276,COLUMNS($J$3:L275)),"")</f>
        <v>4</v>
      </c>
      <c r="M276" s="9" t="str">
        <f>IFERROR(INDEX($A$4:$E$1338,$H276,COLUMNS($J$3:M275)),"")</f>
        <v>Stud (Sump plate to frame)</v>
      </c>
      <c r="N276" s="4" t="str">
        <f>IFERROR(INDEX($A$4:$C$1338,$H276,COLUMNS($H$3:J275)),"")</f>
        <v>43-8</v>
      </c>
    </row>
    <row r="277" spans="1:14" x14ac:dyDescent="0.25">
      <c r="A277" s="1" t="s">
        <v>614</v>
      </c>
      <c r="B277" s="1"/>
      <c r="C277" s="1" t="s">
        <v>615</v>
      </c>
      <c r="D277" s="1" t="s">
        <v>616</v>
      </c>
      <c r="E277" s="1">
        <v>1</v>
      </c>
      <c r="F277" s="1">
        <f>ROWS($A$4:A277)</f>
        <v>274</v>
      </c>
      <c r="G277" s="1">
        <f t="shared" si="8"/>
        <v>274</v>
      </c>
      <c r="H277" s="1">
        <f t="shared" si="9"/>
        <v>274</v>
      </c>
      <c r="I277" s="1"/>
      <c r="J277" s="4" t="str">
        <f>IFERROR(INDEX($A$4:$E$1338,$H277,COLUMNS($J$3:J276)),"")</f>
        <v>21-2112</v>
      </c>
      <c r="K277" s="4">
        <f>IFERROR(INDEX($A$4:$E$1338,$H277,COLUMNS($J$3:K276)),"")</f>
        <v>0</v>
      </c>
      <c r="L277" s="4">
        <f>IFERROR(INDEX($C$4:$E$1338,$H277,COLUMNS($J$3:L276)),"")</f>
        <v>1</v>
      </c>
      <c r="M277" s="9" t="str">
        <f>IFERROR(INDEX($A$4:$E$1338,$H277,COLUMNS($J$3:M276)),"")</f>
        <v>Bolt (Motor to frame centre bottom)</v>
      </c>
      <c r="N277" s="4" t="str">
        <f>IFERROR(INDEX($A$4:$C$1338,$H277,COLUMNS($H$3:J276)),"")</f>
        <v>47-30</v>
      </c>
    </row>
    <row r="278" spans="1:14" x14ac:dyDescent="0.25">
      <c r="A278" s="1" t="s">
        <v>617</v>
      </c>
      <c r="B278" s="2" t="s">
        <v>45</v>
      </c>
      <c r="C278" s="1" t="s">
        <v>618</v>
      </c>
      <c r="D278" s="1" t="s">
        <v>619</v>
      </c>
      <c r="E278" s="1">
        <v>1</v>
      </c>
      <c r="F278" s="1">
        <f>ROWS($A$4:A278)</f>
        <v>275</v>
      </c>
      <c r="G278" s="1">
        <f t="shared" si="8"/>
        <v>275</v>
      </c>
      <c r="H278" s="1">
        <f t="shared" si="9"/>
        <v>275</v>
      </c>
      <c r="I278" s="1"/>
      <c r="J278" s="4" t="str">
        <f>IFERROR(INDEX($A$4:$E$1338,$H278,COLUMNS($J$3:J277)),"")</f>
        <v>21-2120</v>
      </c>
      <c r="K278" s="4" t="str">
        <f>IFERROR(INDEX($A$4:$E$1338,$H278,COLUMNS($J$3:K277)),"")</f>
        <v>-</v>
      </c>
      <c r="L278" s="4">
        <f>IFERROR(INDEX($C$4:$E$1338,$H278,COLUMNS($J$3:L277)),"")</f>
        <v>1</v>
      </c>
      <c r="M278" s="9" t="str">
        <f>IFERROR(INDEX($A$4:$E$1338,$H278,COLUMNS($J$3:M277)),"")</f>
        <v>Bolt, spring to battery carrier ()</v>
      </c>
      <c r="N278" s="4" t="str">
        <f>IFERROR(INDEX($A$4:$C$1338,$H278,COLUMNS($H$3:J277)),"")</f>
        <v>83-24</v>
      </c>
    </row>
    <row r="279" spans="1:14" x14ac:dyDescent="0.25">
      <c r="A279" s="1" t="s">
        <v>617</v>
      </c>
      <c r="B279" s="2" t="s">
        <v>45</v>
      </c>
      <c r="C279" s="1" t="s">
        <v>620</v>
      </c>
      <c r="D279" s="1" t="s">
        <v>107</v>
      </c>
      <c r="E279" s="1">
        <v>2</v>
      </c>
      <c r="F279" s="1">
        <f>ROWS($A$4:A279)</f>
        <v>276</v>
      </c>
      <c r="G279" s="1">
        <f t="shared" si="8"/>
        <v>276</v>
      </c>
      <c r="H279" s="1">
        <f t="shared" si="9"/>
        <v>276</v>
      </c>
      <c r="I279" s="1"/>
      <c r="J279" s="4" t="str">
        <f>IFERROR(INDEX($A$4:$E$1338,$H279,COLUMNS($J$3:J278)),"")</f>
        <v>21-2120</v>
      </c>
      <c r="K279" s="4" t="str">
        <f>IFERROR(INDEX($A$4:$E$1338,$H279,COLUMNS($J$3:K278)),"")</f>
        <v>-</v>
      </c>
      <c r="L279" s="4">
        <f>IFERROR(INDEX($C$4:$E$1338,$H279,COLUMNS($J$3:L278)),"")</f>
        <v>2</v>
      </c>
      <c r="M279" s="9" t="str">
        <f>IFERROR(INDEX($A$4:$E$1338,$H279,COLUMNS($J$3:M278)),"")</f>
        <v>Bolt (Bracket to frame)</v>
      </c>
      <c r="N279" s="4" t="str">
        <f>IFERROR(INDEX($A$4:$C$1338,$H279,COLUMNS($H$3:J278)),"")</f>
        <v>83-37</v>
      </c>
    </row>
    <row r="280" spans="1:14" x14ac:dyDescent="0.25">
      <c r="A280" s="1" t="s">
        <v>621</v>
      </c>
      <c r="B280" s="2"/>
      <c r="C280" s="1"/>
      <c r="D280" s="1" t="s">
        <v>58</v>
      </c>
      <c r="E280" s="1">
        <v>3</v>
      </c>
      <c r="F280" s="1">
        <f>ROWS($A$4:A280)</f>
        <v>277</v>
      </c>
      <c r="G280" s="1">
        <f t="shared" si="8"/>
        <v>277</v>
      </c>
      <c r="H280" s="1">
        <f t="shared" si="9"/>
        <v>277</v>
      </c>
      <c r="I280" s="1"/>
      <c r="J280" s="4" t="str">
        <f>IFERROR(INDEX($A$4:$E$1338,$H280,COLUMNS($J$3:J279)),"")</f>
        <v>21-2120-Total</v>
      </c>
      <c r="K280" s="4">
        <f>IFERROR(INDEX($A$4:$E$1338,$H280,COLUMNS($J$3:K279)),"")</f>
        <v>0</v>
      </c>
      <c r="L280" s="4">
        <f>IFERROR(INDEX($C$4:$E$1338,$H280,COLUMNS($J$3:L279)),"")</f>
        <v>3</v>
      </c>
      <c r="M280" s="9" t="str">
        <f>IFERROR(INDEX($A$4:$E$1338,$H280,COLUMNS($J$3:M279)),"")</f>
        <v>Bolt ()</v>
      </c>
      <c r="N280" s="4">
        <f>IFERROR(INDEX($A$4:$C$1338,$H280,COLUMNS($H$3:J279)),"")</f>
        <v>0</v>
      </c>
    </row>
    <row r="281" spans="1:14" x14ac:dyDescent="0.25">
      <c r="A281" s="1" t="s">
        <v>622</v>
      </c>
      <c r="B281" s="1"/>
      <c r="C281" s="1" t="s">
        <v>623</v>
      </c>
      <c r="D281" s="1" t="s">
        <v>58</v>
      </c>
      <c r="E281" s="1">
        <v>3</v>
      </c>
      <c r="F281" s="1">
        <f>ROWS($A$4:A281)</f>
        <v>278</v>
      </c>
      <c r="G281" s="1">
        <f t="shared" si="8"/>
        <v>278</v>
      </c>
      <c r="H281" s="1">
        <f t="shared" si="9"/>
        <v>278</v>
      </c>
      <c r="I281" s="1"/>
      <c r="J281" s="4" t="str">
        <f>IFERROR(INDEX($A$4:$E$1338,$H281,COLUMNS($J$3:J280)),"")</f>
        <v>21-2157</v>
      </c>
      <c r="K281" s="4">
        <f>IFERROR(INDEX($A$4:$E$1338,$H281,COLUMNS($J$3:K280)),"")</f>
        <v>0</v>
      </c>
      <c r="L281" s="4">
        <f>IFERROR(INDEX($C$4:$E$1338,$H281,COLUMNS($J$3:L280)),"")</f>
        <v>3</v>
      </c>
      <c r="M281" s="9" t="str">
        <f>IFERROR(INDEX($A$4:$E$1338,$H281,COLUMNS($J$3:M280)),"")</f>
        <v>Bolt ()</v>
      </c>
      <c r="N281" s="4" t="str">
        <f>IFERROR(INDEX($A$4:$C$1338,$H281,COLUMNS($H$3:J280)),"")</f>
        <v>39-8</v>
      </c>
    </row>
    <row r="282" spans="1:14" x14ac:dyDescent="0.25">
      <c r="A282" s="1" t="s">
        <v>624</v>
      </c>
      <c r="B282" s="1"/>
      <c r="C282" s="1" t="s">
        <v>625</v>
      </c>
      <c r="D282" s="1" t="s">
        <v>367</v>
      </c>
      <c r="E282" s="1">
        <v>2</v>
      </c>
      <c r="F282" s="1">
        <f>ROWS($A$4:A282)</f>
        <v>279</v>
      </c>
      <c r="G282" s="1">
        <f t="shared" si="8"/>
        <v>279</v>
      </c>
      <c r="H282" s="1">
        <f t="shared" si="9"/>
        <v>279</v>
      </c>
      <c r="I282" s="1"/>
      <c r="J282" s="4" t="str">
        <f>IFERROR(INDEX($A$4:$E$1338,$H282,COLUMNS($J$3:J281)),"")</f>
        <v>21-2162</v>
      </c>
      <c r="K282" s="4">
        <f>IFERROR(INDEX($A$4:$E$1338,$H282,COLUMNS($J$3:K281)),"")</f>
        <v>0</v>
      </c>
      <c r="L282" s="4">
        <f>IFERROR(INDEX($C$4:$E$1338,$H282,COLUMNS($J$3:L281)),"")</f>
        <v>2</v>
      </c>
      <c r="M282" s="9" t="str">
        <f>IFERROR(INDEX($A$4:$E$1338,$H282,COLUMNS($J$3:M281)),"")</f>
        <v>Screw ()</v>
      </c>
      <c r="N282" s="4" t="str">
        <f>IFERROR(INDEX($A$4:$C$1338,$H282,COLUMNS($H$3:J281)),"")</f>
        <v>37-30</v>
      </c>
    </row>
    <row r="283" spans="1:14" x14ac:dyDescent="0.25">
      <c r="A283" s="1" t="s">
        <v>626</v>
      </c>
      <c r="B283" s="1"/>
      <c r="C283" s="1" t="s">
        <v>627</v>
      </c>
      <c r="D283" s="1" t="s">
        <v>628</v>
      </c>
      <c r="E283" s="1">
        <v>4</v>
      </c>
      <c r="F283" s="1">
        <f>ROWS($A$4:A283)</f>
        <v>280</v>
      </c>
      <c r="G283" s="1">
        <f t="shared" si="8"/>
        <v>280</v>
      </c>
      <c r="H283" s="1">
        <f t="shared" si="9"/>
        <v>280</v>
      </c>
      <c r="I283" s="1"/>
      <c r="J283" s="4" t="str">
        <f>IFERROR(INDEX($A$4:$E$1338,$H283,COLUMNS($J$3:J282)),"")</f>
        <v>21-2177</v>
      </c>
      <c r="K283" s="4">
        <f>IFERROR(INDEX($A$4:$E$1338,$H283,COLUMNS($J$3:K282)),"")</f>
        <v>0</v>
      </c>
      <c r="L283" s="4">
        <f>IFERROR(INDEX($C$4:$E$1338,$H283,COLUMNS($J$3:L282)),"")</f>
        <v>4</v>
      </c>
      <c r="M283" s="9" t="str">
        <f>IFERROR(INDEX($A$4:$E$1338,$H283,COLUMNS($J$3:M282)),"")</f>
        <v>Cylinder base nut ()</v>
      </c>
      <c r="N283" s="4" t="str">
        <f>IFERROR(INDEX($A$4:$C$1338,$H283,COLUMNS($H$3:J282)),"")</f>
        <v>19-3</v>
      </c>
    </row>
    <row r="284" spans="1:14" x14ac:dyDescent="0.25">
      <c r="A284" s="1" t="s">
        <v>626</v>
      </c>
      <c r="B284" s="1"/>
      <c r="C284" s="1" t="s">
        <v>629</v>
      </c>
      <c r="D284" s="1" t="s">
        <v>628</v>
      </c>
      <c r="E284" s="1">
        <v>4</v>
      </c>
      <c r="F284" s="1">
        <f>ROWS($A$4:A284)</f>
        <v>281</v>
      </c>
      <c r="G284" s="1">
        <f t="shared" si="8"/>
        <v>281</v>
      </c>
      <c r="H284" s="1">
        <f t="shared" si="9"/>
        <v>281</v>
      </c>
      <c r="I284" s="1"/>
      <c r="J284" s="4" t="str">
        <f>IFERROR(INDEX($A$4:$E$1338,$H284,COLUMNS($J$3:J283)),"")</f>
        <v>21-2177</v>
      </c>
      <c r="K284" s="4">
        <f>IFERROR(INDEX($A$4:$E$1338,$H284,COLUMNS($J$3:K283)),"")</f>
        <v>0</v>
      </c>
      <c r="L284" s="4">
        <f>IFERROR(INDEX($C$4:$E$1338,$H284,COLUMNS($J$3:L283)),"")</f>
        <v>4</v>
      </c>
      <c r="M284" s="9" t="str">
        <f>IFERROR(INDEX($A$4:$E$1338,$H284,COLUMNS($J$3:M283)),"")</f>
        <v>Cylinder base nut ()</v>
      </c>
      <c r="N284" s="4" t="str">
        <f>IFERROR(INDEX($A$4:$C$1338,$H284,COLUMNS($H$3:J283)),"")</f>
        <v>23-3</v>
      </c>
    </row>
    <row r="285" spans="1:14" x14ac:dyDescent="0.25">
      <c r="A285" s="1" t="s">
        <v>630</v>
      </c>
      <c r="B285" s="1"/>
      <c r="C285" s="1"/>
      <c r="D285" s="1" t="s">
        <v>628</v>
      </c>
      <c r="E285" s="1">
        <v>8</v>
      </c>
      <c r="F285" s="1">
        <f>ROWS($A$4:A285)</f>
        <v>282</v>
      </c>
      <c r="G285" s="1">
        <f t="shared" si="8"/>
        <v>282</v>
      </c>
      <c r="H285" s="1">
        <f t="shared" si="9"/>
        <v>282</v>
      </c>
      <c r="I285" s="1"/>
      <c r="J285" s="4" t="str">
        <f>IFERROR(INDEX($A$4:$E$1338,$H285,COLUMNS($J$3:J284)),"")</f>
        <v>21-2177-Total</v>
      </c>
      <c r="K285" s="4">
        <f>IFERROR(INDEX($A$4:$E$1338,$H285,COLUMNS($J$3:K284)),"")</f>
        <v>0</v>
      </c>
      <c r="L285" s="4">
        <f>IFERROR(INDEX($C$4:$E$1338,$H285,COLUMNS($J$3:L284)),"")</f>
        <v>8</v>
      </c>
      <c r="M285" s="9" t="str">
        <f>IFERROR(INDEX($A$4:$E$1338,$H285,COLUMNS($J$3:M284)),"")</f>
        <v>Cylinder base nut ()</v>
      </c>
      <c r="N285" s="4">
        <f>IFERROR(INDEX($A$4:$C$1338,$H285,COLUMNS($H$3:J284)),"")</f>
        <v>0</v>
      </c>
    </row>
    <row r="286" spans="1:14" x14ac:dyDescent="0.25">
      <c r="A286" s="1" t="s">
        <v>631</v>
      </c>
      <c r="B286" s="1"/>
      <c r="C286" s="1" t="s">
        <v>632</v>
      </c>
      <c r="D286" s="1" t="s">
        <v>194</v>
      </c>
      <c r="E286" s="1">
        <v>1</v>
      </c>
      <c r="F286" s="1">
        <f>ROWS($A$4:A286)</f>
        <v>283</v>
      </c>
      <c r="G286" s="1">
        <f t="shared" si="8"/>
        <v>283</v>
      </c>
      <c r="H286" s="1">
        <f t="shared" si="9"/>
        <v>283</v>
      </c>
      <c r="I286" s="1"/>
      <c r="J286" s="4" t="str">
        <f>IFERROR(INDEX($A$4:$E$1338,$H286,COLUMNS($J$3:J285)),"")</f>
        <v>21-2182</v>
      </c>
      <c r="K286" s="4">
        <f>IFERROR(INDEX($A$4:$E$1338,$H286,COLUMNS($J$3:K285)),"")</f>
        <v>0</v>
      </c>
      <c r="L286" s="4">
        <f>IFERROR(INDEX($C$4:$E$1338,$H286,COLUMNS($J$3:L285)),"")</f>
        <v>1</v>
      </c>
      <c r="M286" s="9" t="str">
        <f>IFERROR(INDEX($A$4:$E$1338,$H286,COLUMNS($J$3:M285)),"")</f>
        <v>Nut ()</v>
      </c>
      <c r="N286" s="4" t="str">
        <f>IFERROR(INDEX($A$4:$C$1338,$H286,COLUMNS($H$3:J285)),"")</f>
        <v>9-24</v>
      </c>
    </row>
    <row r="287" spans="1:14" x14ac:dyDescent="0.25">
      <c r="A287" s="1" t="s">
        <v>633</v>
      </c>
      <c r="B287" s="1"/>
      <c r="C287" s="1" t="s">
        <v>634</v>
      </c>
      <c r="D287" s="1" t="s">
        <v>635</v>
      </c>
      <c r="E287" s="1">
        <v>1</v>
      </c>
      <c r="F287" s="1">
        <f>ROWS($A$4:A287)</f>
        <v>284</v>
      </c>
      <c r="G287" s="1">
        <f t="shared" si="8"/>
        <v>284</v>
      </c>
      <c r="H287" s="1">
        <f t="shared" si="9"/>
        <v>284</v>
      </c>
      <c r="I287" s="1"/>
      <c r="J287" s="4" t="str">
        <f>IFERROR(INDEX($A$4:$E$1338,$H287,COLUMNS($J$3:J286)),"")</f>
        <v>21-2183</v>
      </c>
      <c r="K287" s="4">
        <f>IFERROR(INDEX($A$4:$E$1338,$H287,COLUMNS($J$3:K286)),"")</f>
        <v>0</v>
      </c>
      <c r="L287" s="4">
        <f>IFERROR(INDEX($C$4:$E$1338,$H287,COLUMNS($J$3:L286)),"")</f>
        <v>1</v>
      </c>
      <c r="M287" s="9" t="str">
        <f>IFERROR(INDEX($A$4:$E$1338,$H287,COLUMNS($J$3:M286)),"")</f>
        <v>Crankshaft stud (1 3/8 in. O.A.) ()</v>
      </c>
      <c r="N287" s="4" t="str">
        <f>IFERROR(INDEX($A$4:$C$1338,$H287,COLUMNS($H$3:J286)),"")</f>
        <v>9-8</v>
      </c>
    </row>
    <row r="288" spans="1:14" x14ac:dyDescent="0.25">
      <c r="A288" s="1" t="s">
        <v>636</v>
      </c>
      <c r="B288" s="1"/>
      <c r="C288" s="1" t="s">
        <v>637</v>
      </c>
      <c r="D288" s="1" t="s">
        <v>638</v>
      </c>
      <c r="E288" s="1">
        <v>2</v>
      </c>
      <c r="F288" s="1">
        <f>ROWS($A$4:A288)</f>
        <v>285</v>
      </c>
      <c r="G288" s="1">
        <f t="shared" si="8"/>
        <v>285</v>
      </c>
      <c r="H288" s="1">
        <f t="shared" si="9"/>
        <v>285</v>
      </c>
      <c r="I288" s="1"/>
      <c r="J288" s="4" t="str">
        <f>IFERROR(INDEX($A$4:$E$1338,$H288,COLUMNS($J$3:J287)),"")</f>
        <v>21-2189</v>
      </c>
      <c r="K288" s="4">
        <f>IFERROR(INDEX($A$4:$E$1338,$H288,COLUMNS($J$3:K287)),"")</f>
        <v>0</v>
      </c>
      <c r="L288" s="4">
        <f>IFERROR(INDEX($C$4:$E$1338,$H288,COLUMNS($J$3:L287)),"")</f>
        <v>2</v>
      </c>
      <c r="M288" s="9" t="str">
        <f>IFERROR(INDEX($A$4:$E$1338,$H288,COLUMNS($J$3:M287)),"")</f>
        <v>Stud, caliper to outer member ()</v>
      </c>
      <c r="N288" s="4" t="str">
        <f>IFERROR(INDEX($A$4:$C$1338,$H288,COLUMNS($H$3:J287)),"")</f>
        <v>51-39</v>
      </c>
    </row>
    <row r="289" spans="1:14" x14ac:dyDescent="0.25">
      <c r="A289" s="1" t="s">
        <v>639</v>
      </c>
      <c r="B289" s="2" t="s">
        <v>45</v>
      </c>
      <c r="C289" s="1" t="s">
        <v>640</v>
      </c>
      <c r="D289" s="1" t="s">
        <v>641</v>
      </c>
      <c r="E289" s="1">
        <v>1</v>
      </c>
      <c r="F289" s="1">
        <f>ROWS($A$4:A289)</f>
        <v>286</v>
      </c>
      <c r="G289" s="1">
        <f t="shared" si="8"/>
        <v>286</v>
      </c>
      <c r="H289" s="1">
        <f t="shared" si="9"/>
        <v>286</v>
      </c>
      <c r="I289" s="1"/>
      <c r="J289" s="4" t="str">
        <f>IFERROR(INDEX($A$4:$E$1338,$H289,COLUMNS($J$3:J288)),"")</f>
        <v>21-2191</v>
      </c>
      <c r="K289" s="4" t="str">
        <f>IFERROR(INDEX($A$4:$E$1338,$H289,COLUMNS($J$3:K288)),"")</f>
        <v>-</v>
      </c>
      <c r="L289" s="4">
        <f>IFERROR(INDEX($C$4:$E$1338,$H289,COLUMNS($J$3:L288)),"")</f>
        <v>1</v>
      </c>
      <c r="M289" s="9" t="str">
        <f>IFERROR(INDEX($A$4:$E$1338,$H289,COLUMNS($J$3:M288)),"")</f>
        <v>Pivot screw ()</v>
      </c>
      <c r="N289" s="4" t="str">
        <f>IFERROR(INDEX($A$4:$C$1338,$H289,COLUMNS($H$3:J288)),"")</f>
        <v>57-20</v>
      </c>
    </row>
    <row r="290" spans="1:14" x14ac:dyDescent="0.25">
      <c r="A290" s="1" t="s">
        <v>642</v>
      </c>
      <c r="B290" s="2" t="s">
        <v>45</v>
      </c>
      <c r="C290" s="1" t="s">
        <v>643</v>
      </c>
      <c r="D290" s="1" t="s">
        <v>410</v>
      </c>
      <c r="E290" s="1">
        <v>2</v>
      </c>
      <c r="F290" s="1">
        <f>ROWS($A$4:A290)</f>
        <v>287</v>
      </c>
      <c r="G290" s="1">
        <f t="shared" si="8"/>
        <v>287</v>
      </c>
      <c r="H290" s="1">
        <f t="shared" si="9"/>
        <v>287</v>
      </c>
      <c r="I290" s="1"/>
      <c r="J290" s="4" t="str">
        <f>IFERROR(INDEX($A$4:$E$1338,$H290,COLUMNS($J$3:J289)),"")</f>
        <v>21-2192</v>
      </c>
      <c r="K290" s="4" t="str">
        <f>IFERROR(INDEX($A$4:$E$1338,$H290,COLUMNS($J$3:K289)),"")</f>
        <v>-</v>
      </c>
      <c r="L290" s="4">
        <f>IFERROR(INDEX($C$4:$E$1338,$H290,COLUMNS($J$3:L289)),"")</f>
        <v>2</v>
      </c>
      <c r="M290" s="9" t="str">
        <f>IFERROR(INDEX($A$4:$E$1338,$H290,COLUMNS($J$3:M289)),"")</f>
        <v>Screw, short ()</v>
      </c>
      <c r="N290" s="4" t="str">
        <f>IFERROR(INDEX($A$4:$C$1338,$H290,COLUMNS($H$3:J289)),"")</f>
        <v>57-22</v>
      </c>
    </row>
    <row r="291" spans="1:14" x14ac:dyDescent="0.25">
      <c r="A291" s="1" t="s">
        <v>644</v>
      </c>
      <c r="B291" s="2" t="s">
        <v>45</v>
      </c>
      <c r="C291" s="1" t="s">
        <v>645</v>
      </c>
      <c r="D291" s="1" t="s">
        <v>417</v>
      </c>
      <c r="E291" s="1">
        <v>2</v>
      </c>
      <c r="F291" s="1">
        <f>ROWS($A$4:A291)</f>
        <v>288</v>
      </c>
      <c r="G291" s="1">
        <f t="shared" si="8"/>
        <v>288</v>
      </c>
      <c r="H291" s="1">
        <f t="shared" si="9"/>
        <v>288</v>
      </c>
      <c r="I291" s="1"/>
      <c r="J291" s="4" t="str">
        <f>IFERROR(INDEX($A$4:$E$1338,$H291,COLUMNS($J$3:J290)),"")</f>
        <v>21-2194</v>
      </c>
      <c r="K291" s="4" t="str">
        <f>IFERROR(INDEX($A$4:$E$1338,$H291,COLUMNS($J$3:K290)),"")</f>
        <v>-</v>
      </c>
      <c r="L291" s="4">
        <f>IFERROR(INDEX($C$4:$E$1338,$H291,COLUMNS($J$3:L290)),"")</f>
        <v>2</v>
      </c>
      <c r="M291" s="9" t="str">
        <f>IFERROR(INDEX($A$4:$E$1338,$H291,COLUMNS($J$3:M290)),"")</f>
        <v>Screw, long ()</v>
      </c>
      <c r="N291" s="4" t="str">
        <f>IFERROR(INDEX($A$4:$C$1338,$H291,COLUMNS($H$3:J290)),"")</f>
        <v>57-23</v>
      </c>
    </row>
    <row r="292" spans="1:14" x14ac:dyDescent="0.25">
      <c r="A292" s="1" t="s">
        <v>646</v>
      </c>
      <c r="B292" s="1"/>
      <c r="C292" s="1" t="s">
        <v>647</v>
      </c>
      <c r="D292" s="1" t="s">
        <v>648</v>
      </c>
      <c r="E292" s="1">
        <v>2</v>
      </c>
      <c r="F292" s="1">
        <f>ROWS($A$4:A292)</f>
        <v>289</v>
      </c>
      <c r="G292" s="1">
        <f t="shared" si="8"/>
        <v>289</v>
      </c>
      <c r="H292" s="1">
        <f t="shared" si="9"/>
        <v>289</v>
      </c>
      <c r="I292" s="1"/>
      <c r="J292" s="4" t="str">
        <f>IFERROR(INDEX($A$4:$E$1338,$H292,COLUMNS($J$3:J291)),"")</f>
        <v>21-2197</v>
      </c>
      <c r="K292" s="4">
        <f>IFERROR(INDEX($A$4:$E$1338,$H292,COLUMNS($J$3:K291)),"")</f>
        <v>0</v>
      </c>
      <c r="L292" s="4">
        <f>IFERROR(INDEX($C$4:$E$1338,$H292,COLUMNS($J$3:L291)),"")</f>
        <v>2</v>
      </c>
      <c r="M292" s="9" t="str">
        <f>IFERROR(INDEX($A$4:$E$1338,$H292,COLUMNS($J$3:M291)),"")</f>
        <v>Stud (Torque stay) ()</v>
      </c>
      <c r="N292" s="4" t="str">
        <f>IFERROR(INDEX($A$4:$C$1338,$H292,COLUMNS($H$3:J291)),"")</f>
        <v>19-36</v>
      </c>
    </row>
    <row r="293" spans="1:14" x14ac:dyDescent="0.25">
      <c r="A293" s="1" t="s">
        <v>646</v>
      </c>
      <c r="B293" s="1"/>
      <c r="C293" s="1" t="s">
        <v>649</v>
      </c>
      <c r="D293" s="1" t="s">
        <v>648</v>
      </c>
      <c r="E293" s="1">
        <v>2</v>
      </c>
      <c r="F293" s="1">
        <f>ROWS($A$4:A293)</f>
        <v>290</v>
      </c>
      <c r="G293" s="1">
        <f t="shared" si="8"/>
        <v>290</v>
      </c>
      <c r="H293" s="1">
        <f t="shared" si="9"/>
        <v>290</v>
      </c>
      <c r="I293" s="1"/>
      <c r="J293" s="4" t="str">
        <f>IFERROR(INDEX($A$4:$E$1338,$H293,COLUMNS($J$3:J292)),"")</f>
        <v>21-2197</v>
      </c>
      <c r="K293" s="4">
        <f>IFERROR(INDEX($A$4:$E$1338,$H293,COLUMNS($J$3:K292)),"")</f>
        <v>0</v>
      </c>
      <c r="L293" s="4">
        <f>IFERROR(INDEX($C$4:$E$1338,$H293,COLUMNS($J$3:L292)),"")</f>
        <v>2</v>
      </c>
      <c r="M293" s="9" t="str">
        <f>IFERROR(INDEX($A$4:$E$1338,$H293,COLUMNS($J$3:M292)),"")</f>
        <v>Stud (Torque stay) ()</v>
      </c>
      <c r="N293" s="4" t="str">
        <f>IFERROR(INDEX($A$4:$C$1338,$H293,COLUMNS($H$3:J292)),"")</f>
        <v>23-36</v>
      </c>
    </row>
    <row r="294" spans="1:14" x14ac:dyDescent="0.25">
      <c r="A294" s="1" t="s">
        <v>650</v>
      </c>
      <c r="B294" s="1"/>
      <c r="C294" s="1" t="s">
        <v>651</v>
      </c>
      <c r="D294" s="1" t="s">
        <v>652</v>
      </c>
      <c r="E294" s="1">
        <v>1</v>
      </c>
      <c r="F294" s="1">
        <f>ROWS($A$4:A294)</f>
        <v>291</v>
      </c>
      <c r="G294" s="1">
        <f t="shared" si="8"/>
        <v>291</v>
      </c>
      <c r="H294" s="1">
        <f t="shared" si="9"/>
        <v>291</v>
      </c>
      <c r="I294" s="1"/>
      <c r="J294" s="4" t="str">
        <f>IFERROR(INDEX($A$4:$E$1338,$H294,COLUMNS($J$3:J293)),"")</f>
        <v>21-2198</v>
      </c>
      <c r="K294" s="4">
        <f>IFERROR(INDEX($A$4:$E$1338,$H294,COLUMNS($J$3:K293)),"")</f>
        <v>0</v>
      </c>
      <c r="L294" s="4">
        <f>IFERROR(INDEX($C$4:$E$1338,$H294,COLUMNS($J$3:L293)),"")</f>
        <v>1</v>
      </c>
      <c r="M294" s="9" t="str">
        <f>IFERROR(INDEX($A$4:$E$1338,$H294,COLUMNS($J$3:M293)),"")</f>
        <v>Stator stud ()</v>
      </c>
      <c r="N294" s="4" t="str">
        <f>IFERROR(INDEX($A$4:$C$1338,$H294,COLUMNS($H$3:J293)),"")</f>
        <v>41-12</v>
      </c>
    </row>
    <row r="295" spans="1:14" x14ac:dyDescent="0.25">
      <c r="A295" s="1" t="s">
        <v>653</v>
      </c>
      <c r="B295" s="1"/>
      <c r="C295" s="1" t="s">
        <v>654</v>
      </c>
      <c r="D295" s="1" t="s">
        <v>652</v>
      </c>
      <c r="E295" s="1">
        <v>2</v>
      </c>
      <c r="F295" s="1">
        <f>ROWS($A$4:A295)</f>
        <v>292</v>
      </c>
      <c r="G295" s="1">
        <f t="shared" si="8"/>
        <v>292</v>
      </c>
      <c r="H295" s="1">
        <f t="shared" si="9"/>
        <v>292</v>
      </c>
      <c r="I295" s="1"/>
      <c r="J295" s="4" t="str">
        <f>IFERROR(INDEX($A$4:$E$1338,$H295,COLUMNS($J$3:J294)),"")</f>
        <v>21-2199</v>
      </c>
      <c r="K295" s="4">
        <f>IFERROR(INDEX($A$4:$E$1338,$H295,COLUMNS($J$3:K294)),"")</f>
        <v>0</v>
      </c>
      <c r="L295" s="4">
        <f>IFERROR(INDEX($C$4:$E$1338,$H295,COLUMNS($J$3:L294)),"")</f>
        <v>2</v>
      </c>
      <c r="M295" s="9" t="str">
        <f>IFERROR(INDEX($A$4:$E$1338,$H295,COLUMNS($J$3:M294)),"")</f>
        <v>Stator stud ()</v>
      </c>
      <c r="N295" s="4" t="str">
        <f>IFERROR(INDEX($A$4:$C$1338,$H295,COLUMNS($H$3:J294)),"")</f>
        <v>41-11</v>
      </c>
    </row>
    <row r="296" spans="1:14" x14ac:dyDescent="0.25">
      <c r="A296" s="1" t="s">
        <v>655</v>
      </c>
      <c r="B296" s="1"/>
      <c r="C296" s="1" t="s">
        <v>656</v>
      </c>
      <c r="D296" s="1" t="s">
        <v>657</v>
      </c>
      <c r="E296" s="1">
        <v>2</v>
      </c>
      <c r="F296" s="1">
        <f>ROWS($A$4:A296)</f>
        <v>293</v>
      </c>
      <c r="G296" s="1">
        <f t="shared" si="8"/>
        <v>293</v>
      </c>
      <c r="H296" s="1">
        <f t="shared" si="9"/>
        <v>293</v>
      </c>
      <c r="I296" s="1"/>
      <c r="J296" s="4" t="str">
        <f>IFERROR(INDEX($A$4:$E$1338,$H296,COLUMNS($J$3:J295)),"")</f>
        <v>21-2200</v>
      </c>
      <c r="K296" s="4">
        <f>IFERROR(INDEX($A$4:$E$1338,$H296,COLUMNS($J$3:K295)),"")</f>
        <v>0</v>
      </c>
      <c r="L296" s="4">
        <f>IFERROR(INDEX($C$4:$E$1338,$H296,COLUMNS($J$3:L295)),"")</f>
        <v>2</v>
      </c>
      <c r="M296" s="9" t="str">
        <f>IFERROR(INDEX($A$4:$E$1338,$H296,COLUMNS($J$3:M295)),"")</f>
        <v>Stud - cylinder head (5/16 in.) ()</v>
      </c>
      <c r="N296" s="4" t="str">
        <f>IFERROR(INDEX($A$4:$C$1338,$H296,COLUMNS($H$3:J295)),"")</f>
        <v>19-24</v>
      </c>
    </row>
    <row r="297" spans="1:14" x14ac:dyDescent="0.25">
      <c r="A297" s="1" t="s">
        <v>655</v>
      </c>
      <c r="B297" s="1"/>
      <c r="C297" s="1" t="s">
        <v>658</v>
      </c>
      <c r="D297" s="1" t="s">
        <v>657</v>
      </c>
      <c r="E297" s="1">
        <v>2</v>
      </c>
      <c r="F297" s="1">
        <f>ROWS($A$4:A297)</f>
        <v>294</v>
      </c>
      <c r="G297" s="1">
        <f t="shared" si="8"/>
        <v>294</v>
      </c>
      <c r="H297" s="1">
        <f t="shared" si="9"/>
        <v>294</v>
      </c>
      <c r="I297" s="1"/>
      <c r="J297" s="4" t="str">
        <f>IFERROR(INDEX($A$4:$E$1338,$H297,COLUMNS($J$3:J296)),"")</f>
        <v>21-2200</v>
      </c>
      <c r="K297" s="4">
        <f>IFERROR(INDEX($A$4:$E$1338,$H297,COLUMNS($J$3:K296)),"")</f>
        <v>0</v>
      </c>
      <c r="L297" s="4">
        <f>IFERROR(INDEX($C$4:$E$1338,$H297,COLUMNS($J$3:L296)),"")</f>
        <v>2</v>
      </c>
      <c r="M297" s="9" t="str">
        <f>IFERROR(INDEX($A$4:$E$1338,$H297,COLUMNS($J$3:M296)),"")</f>
        <v>Stud - cylinder head (5/16 in.) ()</v>
      </c>
      <c r="N297" s="4" t="str">
        <f>IFERROR(INDEX($A$4:$C$1338,$H297,COLUMNS($H$3:J296)),"")</f>
        <v>23-24</v>
      </c>
    </row>
    <row r="298" spans="1:14" x14ac:dyDescent="0.25">
      <c r="A298" s="1" t="s">
        <v>659</v>
      </c>
      <c r="B298" s="1"/>
      <c r="C298" s="1" t="s">
        <v>660</v>
      </c>
      <c r="D298" s="1" t="s">
        <v>661</v>
      </c>
      <c r="E298" s="1">
        <v>4</v>
      </c>
      <c r="F298" s="1">
        <f>ROWS($A$4:A298)</f>
        <v>295</v>
      </c>
      <c r="G298" s="1">
        <f t="shared" si="8"/>
        <v>295</v>
      </c>
      <c r="H298" s="1">
        <f t="shared" si="9"/>
        <v>295</v>
      </c>
      <c r="I298" s="1"/>
      <c r="J298" s="4" t="str">
        <f>IFERROR(INDEX($A$4:$E$1338,$H298,COLUMNS($J$3:J297)),"")</f>
        <v>21-2201</v>
      </c>
      <c r="K298" s="4">
        <f>IFERROR(INDEX($A$4:$E$1338,$H298,COLUMNS($J$3:K297)),"")</f>
        <v>0</v>
      </c>
      <c r="L298" s="4">
        <f>IFERROR(INDEX($C$4:$E$1338,$H298,COLUMNS($J$3:L297)),"")</f>
        <v>4</v>
      </c>
      <c r="M298" s="9" t="str">
        <f>IFERROR(INDEX($A$4:$E$1338,$H298,COLUMNS($J$3:M297)),"")</f>
        <v>Stud - cylinder head (3/8 in.) ()</v>
      </c>
      <c r="N298" s="4" t="str">
        <f>IFERROR(INDEX($A$4:$C$1338,$H298,COLUMNS($H$3:J297)),"")</f>
        <v>19-23</v>
      </c>
    </row>
    <row r="299" spans="1:14" x14ac:dyDescent="0.25">
      <c r="A299" s="1" t="s">
        <v>659</v>
      </c>
      <c r="B299" s="1"/>
      <c r="C299" s="1" t="s">
        <v>662</v>
      </c>
      <c r="D299" s="1" t="s">
        <v>663</v>
      </c>
      <c r="E299" s="1">
        <v>4</v>
      </c>
      <c r="F299" s="1">
        <f>ROWS($A$4:A299)</f>
        <v>296</v>
      </c>
      <c r="G299" s="1">
        <f t="shared" si="8"/>
        <v>296</v>
      </c>
      <c r="H299" s="1">
        <f t="shared" si="9"/>
        <v>296</v>
      </c>
      <c r="I299" s="1"/>
      <c r="J299" s="4" t="str">
        <f>IFERROR(INDEX($A$4:$E$1338,$H299,COLUMNS($J$3:J298)),"")</f>
        <v>21-2201</v>
      </c>
      <c r="K299" s="4">
        <f>IFERROR(INDEX($A$4:$E$1338,$H299,COLUMNS($J$3:K298)),"")</f>
        <v>0</v>
      </c>
      <c r="L299" s="4">
        <f>IFERROR(INDEX($C$4:$E$1338,$H299,COLUMNS($J$3:L298)),"")</f>
        <v>4</v>
      </c>
      <c r="M299" s="9" t="str">
        <f>IFERROR(INDEX($A$4:$E$1338,$H299,COLUMNS($J$3:M298)),"")</f>
        <v>Stud- cylinder head (3/8 in.) ()</v>
      </c>
      <c r="N299" s="4" t="str">
        <f>IFERROR(INDEX($A$4:$C$1338,$H299,COLUMNS($H$3:J298)),"")</f>
        <v>23-23</v>
      </c>
    </row>
    <row r="300" spans="1:14" x14ac:dyDescent="0.25">
      <c r="A300" s="1" t="s">
        <v>664</v>
      </c>
      <c r="B300" s="1"/>
      <c r="C300" s="1" t="s">
        <v>665</v>
      </c>
      <c r="D300" s="1" t="s">
        <v>666</v>
      </c>
      <c r="E300" s="1">
        <v>4</v>
      </c>
      <c r="F300" s="1">
        <f>ROWS($A$4:A300)</f>
        <v>297</v>
      </c>
      <c r="G300" s="1">
        <f t="shared" si="8"/>
        <v>297</v>
      </c>
      <c r="H300" s="1">
        <f t="shared" si="9"/>
        <v>297</v>
      </c>
      <c r="I300" s="1"/>
      <c r="J300" s="4" t="str">
        <f>IFERROR(INDEX($A$4:$E$1338,$H300,COLUMNS($J$3:J299)),"")</f>
        <v>21-2204</v>
      </c>
      <c r="K300" s="4">
        <f>IFERROR(INDEX($A$4:$E$1338,$H300,COLUMNS($J$3:K299)),"")</f>
        <v>0</v>
      </c>
      <c r="L300" s="4">
        <f>IFERROR(INDEX($C$4:$E$1338,$H300,COLUMNS($J$3:L299)),"")</f>
        <v>4</v>
      </c>
      <c r="M300" s="9" t="str">
        <f>IFERROR(INDEX($A$4:$E$1338,$H300,COLUMNS($J$3:M299)),"")</f>
        <v>Socket nut (3/8 in.) ()</v>
      </c>
      <c r="N300" s="4" t="str">
        <f>IFERROR(INDEX($A$4:$C$1338,$H300,COLUMNS($H$3:J299)),"")</f>
        <v>19-25</v>
      </c>
    </row>
    <row r="301" spans="1:14" x14ac:dyDescent="0.25">
      <c r="A301" s="1" t="s">
        <v>664</v>
      </c>
      <c r="B301" s="1"/>
      <c r="C301" s="1" t="s">
        <v>667</v>
      </c>
      <c r="D301" s="1" t="s">
        <v>666</v>
      </c>
      <c r="E301" s="1">
        <v>4</v>
      </c>
      <c r="F301" s="1">
        <f>ROWS($A$4:A301)</f>
        <v>298</v>
      </c>
      <c r="G301" s="1">
        <f t="shared" si="8"/>
        <v>298</v>
      </c>
      <c r="H301" s="1">
        <f t="shared" si="9"/>
        <v>298</v>
      </c>
      <c r="I301" s="1"/>
      <c r="J301" s="4" t="str">
        <f>IFERROR(INDEX($A$4:$E$1338,$H301,COLUMNS($J$3:J300)),"")</f>
        <v>21-2204</v>
      </c>
      <c r="K301" s="4">
        <f>IFERROR(INDEX($A$4:$E$1338,$H301,COLUMNS($J$3:K300)),"")</f>
        <v>0</v>
      </c>
      <c r="L301" s="4">
        <f>IFERROR(INDEX($C$4:$E$1338,$H301,COLUMNS($J$3:L300)),"")</f>
        <v>4</v>
      </c>
      <c r="M301" s="9" t="str">
        <f>IFERROR(INDEX($A$4:$E$1338,$H301,COLUMNS($J$3:M300)),"")</f>
        <v>Socket nut (3/8 in.) ()</v>
      </c>
      <c r="N301" s="4" t="str">
        <f>IFERROR(INDEX($A$4:$C$1338,$H301,COLUMNS($H$3:J300)),"")</f>
        <v>23-25</v>
      </c>
    </row>
    <row r="302" spans="1:14" x14ac:dyDescent="0.25">
      <c r="A302" s="1" t="s">
        <v>668</v>
      </c>
      <c r="B302" s="1"/>
      <c r="C302" s="1" t="s">
        <v>669</v>
      </c>
      <c r="D302" s="1" t="s">
        <v>670</v>
      </c>
      <c r="E302" s="1">
        <v>2</v>
      </c>
      <c r="F302" s="1">
        <f>ROWS($A$4:A302)</f>
        <v>299</v>
      </c>
      <c r="G302" s="1">
        <f t="shared" si="8"/>
        <v>299</v>
      </c>
      <c r="H302" s="1">
        <f t="shared" si="9"/>
        <v>299</v>
      </c>
      <c r="I302" s="1"/>
      <c r="J302" s="4" t="str">
        <f>IFERROR(INDEX($A$4:$E$1338,$H302,COLUMNS($J$3:J301)),"")</f>
        <v>21-2205</v>
      </c>
      <c r="K302" s="4">
        <f>IFERROR(INDEX($A$4:$E$1338,$H302,COLUMNS($J$3:K301)),"")</f>
        <v>0</v>
      </c>
      <c r="L302" s="4">
        <f>IFERROR(INDEX($C$4:$E$1338,$H302,COLUMNS($J$3:L301)),"")</f>
        <v>2</v>
      </c>
      <c r="M302" s="9" t="str">
        <f>IFERROR(INDEX($A$4:$E$1338,$H302,COLUMNS($J$3:M301)),"")</f>
        <v>Socket nut(5/16 in.) ()</v>
      </c>
      <c r="N302" s="4" t="str">
        <f>IFERROR(INDEX($A$4:$C$1338,$H302,COLUMNS($H$3:J301)),"")</f>
        <v>19-26</v>
      </c>
    </row>
    <row r="303" spans="1:14" x14ac:dyDescent="0.25">
      <c r="A303" s="1" t="s">
        <v>668</v>
      </c>
      <c r="B303" s="1"/>
      <c r="C303" s="1" t="s">
        <v>671</v>
      </c>
      <c r="D303" s="1" t="s">
        <v>672</v>
      </c>
      <c r="E303" s="1">
        <v>2</v>
      </c>
      <c r="F303" s="1">
        <f>ROWS($A$4:A303)</f>
        <v>300</v>
      </c>
      <c r="G303" s="1">
        <f t="shared" si="8"/>
        <v>300</v>
      </c>
      <c r="H303" s="1">
        <f t="shared" si="9"/>
        <v>300</v>
      </c>
      <c r="I303" s="1"/>
      <c r="J303" s="4" t="str">
        <f>IFERROR(INDEX($A$4:$E$1338,$H303,COLUMNS($J$3:J302)),"")</f>
        <v>21-2205</v>
      </c>
      <c r="K303" s="4">
        <f>IFERROR(INDEX($A$4:$E$1338,$H303,COLUMNS($J$3:K302)),"")</f>
        <v>0</v>
      </c>
      <c r="L303" s="4">
        <f>IFERROR(INDEX($C$4:$E$1338,$H303,COLUMNS($J$3:L302)),"")</f>
        <v>2</v>
      </c>
      <c r="M303" s="9" t="str">
        <f>IFERROR(INDEX($A$4:$E$1338,$H303,COLUMNS($J$3:M302)),"")</f>
        <v>Socket nut (5/16 in.) ()</v>
      </c>
      <c r="N303" s="4" t="str">
        <f>IFERROR(INDEX($A$4:$C$1338,$H303,COLUMNS($H$3:J302)),"")</f>
        <v>23-26</v>
      </c>
    </row>
    <row r="304" spans="1:14" x14ac:dyDescent="0.25">
      <c r="A304" s="1" t="s">
        <v>673</v>
      </c>
      <c r="B304" s="1"/>
      <c r="C304" s="1" t="s">
        <v>674</v>
      </c>
      <c r="D304" s="1" t="s">
        <v>543</v>
      </c>
      <c r="E304" s="1">
        <v>4</v>
      </c>
      <c r="F304" s="1">
        <f>ROWS($A$4:A304)</f>
        <v>301</v>
      </c>
      <c r="G304" s="1">
        <f t="shared" si="8"/>
        <v>301</v>
      </c>
      <c r="H304" s="1">
        <f t="shared" si="9"/>
        <v>301</v>
      </c>
      <c r="I304" s="1"/>
      <c r="J304" s="4" t="str">
        <f>IFERROR(INDEX($A$4:$E$1338,$H304,COLUMNS($J$3:J303)),"")</f>
        <v>21-2206</v>
      </c>
      <c r="K304" s="4">
        <f>IFERROR(INDEX($A$4:$E$1338,$H304,COLUMNS($J$3:K303)),"")</f>
        <v>0</v>
      </c>
      <c r="L304" s="4">
        <f>IFERROR(INDEX($C$4:$E$1338,$H304,COLUMNS($J$3:L303)),"")</f>
        <v>4</v>
      </c>
      <c r="M304" s="9" t="str">
        <f>IFERROR(INDEX($A$4:$E$1338,$H304,COLUMNS($J$3:M303)),"")</f>
        <v>Bolt - rocker box ()</v>
      </c>
      <c r="N304" s="4" t="str">
        <f>IFERROR(INDEX($A$4:$C$1338,$H304,COLUMNS($H$3:J303)),"")</f>
        <v>19-33</v>
      </c>
    </row>
    <row r="305" spans="1:14" x14ac:dyDescent="0.25">
      <c r="A305" s="1" t="s">
        <v>673</v>
      </c>
      <c r="B305" s="1"/>
      <c r="C305" s="1" t="s">
        <v>675</v>
      </c>
      <c r="D305" s="1" t="s">
        <v>543</v>
      </c>
      <c r="E305" s="1">
        <v>4</v>
      </c>
      <c r="F305" s="1">
        <f>ROWS($A$4:A305)</f>
        <v>302</v>
      </c>
      <c r="G305" s="1">
        <f t="shared" si="8"/>
        <v>302</v>
      </c>
      <c r="H305" s="1">
        <f t="shared" si="9"/>
        <v>302</v>
      </c>
      <c r="I305" s="1"/>
      <c r="J305" s="4" t="str">
        <f>IFERROR(INDEX($A$4:$E$1338,$H305,COLUMNS($J$3:J304)),"")</f>
        <v>21-2206</v>
      </c>
      <c r="K305" s="4">
        <f>IFERROR(INDEX($A$4:$E$1338,$H305,COLUMNS($J$3:K304)),"")</f>
        <v>0</v>
      </c>
      <c r="L305" s="4">
        <f>IFERROR(INDEX($C$4:$E$1338,$H305,COLUMNS($J$3:L304)),"")</f>
        <v>4</v>
      </c>
      <c r="M305" s="9" t="str">
        <f>IFERROR(INDEX($A$4:$E$1338,$H305,COLUMNS($J$3:M304)),"")</f>
        <v>Bolt - rocker box ()</v>
      </c>
      <c r="N305" s="4" t="str">
        <f>IFERROR(INDEX($A$4:$C$1338,$H305,COLUMNS($H$3:J304)),"")</f>
        <v>23-33</v>
      </c>
    </row>
    <row r="306" spans="1:14" x14ac:dyDescent="0.25">
      <c r="A306" s="1" t="s">
        <v>676</v>
      </c>
      <c r="B306" s="1"/>
      <c r="C306" s="1"/>
      <c r="D306" s="1" t="s">
        <v>543</v>
      </c>
      <c r="E306" s="1">
        <v>8</v>
      </c>
      <c r="F306" s="1">
        <f>ROWS($A$4:A306)</f>
        <v>303</v>
      </c>
      <c r="G306" s="1">
        <f t="shared" si="8"/>
        <v>303</v>
      </c>
      <c r="H306" s="1">
        <f t="shared" si="9"/>
        <v>303</v>
      </c>
      <c r="I306" s="1"/>
      <c r="J306" s="4" t="str">
        <f>IFERROR(INDEX($A$4:$E$1338,$H306,COLUMNS($J$3:J305)),"")</f>
        <v>21-2206-Total</v>
      </c>
      <c r="K306" s="4">
        <f>IFERROR(INDEX($A$4:$E$1338,$H306,COLUMNS($J$3:K305)),"")</f>
        <v>0</v>
      </c>
      <c r="L306" s="4">
        <f>IFERROR(INDEX($C$4:$E$1338,$H306,COLUMNS($J$3:L305)),"")</f>
        <v>8</v>
      </c>
      <c r="M306" s="9" t="str">
        <f>IFERROR(INDEX($A$4:$E$1338,$H306,COLUMNS($J$3:M305)),"")</f>
        <v>Bolt - rocker box ()</v>
      </c>
      <c r="N306" s="4">
        <f>IFERROR(INDEX($A$4:$C$1338,$H306,COLUMNS($H$3:J305)),"")</f>
        <v>0</v>
      </c>
    </row>
    <row r="307" spans="1:14" x14ac:dyDescent="0.25">
      <c r="A307" s="1" t="s">
        <v>677</v>
      </c>
      <c r="B307" s="1"/>
      <c r="C307" s="1" t="s">
        <v>678</v>
      </c>
      <c r="D307" s="1" t="s">
        <v>58</v>
      </c>
      <c r="E307" s="1">
        <v>4</v>
      </c>
      <c r="F307" s="1">
        <f>ROWS($A$4:A307)</f>
        <v>304</v>
      </c>
      <c r="G307" s="1">
        <f t="shared" si="8"/>
        <v>304</v>
      </c>
      <c r="H307" s="1">
        <f t="shared" si="9"/>
        <v>304</v>
      </c>
      <c r="I307" s="1"/>
      <c r="J307" s="4" t="str">
        <f>IFERROR(INDEX($A$4:$E$1338,$H307,COLUMNS($J$3:J306)),"")</f>
        <v>21-2207</v>
      </c>
      <c r="K307" s="4">
        <f>IFERROR(INDEX($A$4:$E$1338,$H307,COLUMNS($J$3:K306)),"")</f>
        <v>0</v>
      </c>
      <c r="L307" s="4">
        <f>IFERROR(INDEX($C$4:$E$1338,$H307,COLUMNS($J$3:L306)),"")</f>
        <v>4</v>
      </c>
      <c r="M307" s="9" t="str">
        <f>IFERROR(INDEX($A$4:$E$1338,$H307,COLUMNS($J$3:M306)),"")</f>
        <v>Bolt ()</v>
      </c>
      <c r="N307" s="4" t="str">
        <f>IFERROR(INDEX($A$4:$C$1338,$H307,COLUMNS($H$3:J306)),"")</f>
        <v>55-18</v>
      </c>
    </row>
    <row r="308" spans="1:14" x14ac:dyDescent="0.25">
      <c r="A308" s="1" t="s">
        <v>679</v>
      </c>
      <c r="B308" s="2" t="s">
        <v>45</v>
      </c>
      <c r="C308" s="1" t="s">
        <v>680</v>
      </c>
      <c r="D308" s="1" t="s">
        <v>681</v>
      </c>
      <c r="E308" s="1">
        <v>1</v>
      </c>
      <c r="F308" s="1">
        <f>ROWS($A$4:A308)</f>
        <v>305</v>
      </c>
      <c r="G308" s="1">
        <f t="shared" si="8"/>
        <v>305</v>
      </c>
      <c r="H308" s="1">
        <f t="shared" si="9"/>
        <v>305</v>
      </c>
      <c r="I308" s="1"/>
      <c r="J308" s="4" t="str">
        <f>IFERROR(INDEX($A$4:$E$1338,$H308,COLUMNS($J$3:J307)),"")</f>
        <v>21-2225</v>
      </c>
      <c r="K308" s="4" t="str">
        <f>IFERROR(INDEX($A$4:$E$1338,$H308,COLUMNS($J$3:K307)),"")</f>
        <v>-</v>
      </c>
      <c r="L308" s="4">
        <f>IFERROR(INDEX($C$4:$E$1338,$H308,COLUMNS($J$3:L307)),"")</f>
        <v>1</v>
      </c>
      <c r="M308" s="9" t="str">
        <f>IFERROR(INDEX($A$4:$E$1338,$H308,COLUMNS($J$3:M307)),"")</f>
        <v>Stud (Tail lamp support to fender)</v>
      </c>
      <c r="N308" s="4" t="str">
        <f>IFERROR(INDEX($A$4:$C$1338,$H308,COLUMNS($H$3:J307)),"")</f>
        <v>73-2</v>
      </c>
    </row>
    <row r="309" spans="1:14" x14ac:dyDescent="0.25">
      <c r="A309" s="1" t="s">
        <v>682</v>
      </c>
      <c r="B309" s="1"/>
      <c r="C309" s="1" t="s">
        <v>683</v>
      </c>
      <c r="D309" s="1" t="s">
        <v>367</v>
      </c>
      <c r="E309" s="1">
        <v>2</v>
      </c>
      <c r="F309" s="1">
        <f>ROWS($A$4:A309)</f>
        <v>306</v>
      </c>
      <c r="G309" s="1">
        <f t="shared" si="8"/>
        <v>306</v>
      </c>
      <c r="H309" s="1">
        <f t="shared" si="9"/>
        <v>306</v>
      </c>
      <c r="I309" s="1"/>
      <c r="J309" s="4" t="str">
        <f>IFERROR(INDEX($A$4:$E$1338,$H309,COLUMNS($J$3:J308)),"")</f>
        <v>21-2230</v>
      </c>
      <c r="K309" s="4">
        <f>IFERROR(INDEX($A$4:$E$1338,$H309,COLUMNS($J$3:K308)),"")</f>
        <v>0</v>
      </c>
      <c r="L309" s="4">
        <f>IFERROR(INDEX($C$4:$E$1338,$H309,COLUMNS($J$3:L308)),"")</f>
        <v>2</v>
      </c>
      <c r="M309" s="9" t="str">
        <f>IFERROR(INDEX($A$4:$E$1338,$H309,COLUMNS($J$3:M308)),"")</f>
        <v>Screw ()</v>
      </c>
      <c r="N309" s="4" t="str">
        <f>IFERROR(INDEX($A$4:$C$1338,$H309,COLUMNS($H$3:J308)),"")</f>
        <v>49-5</v>
      </c>
    </row>
    <row r="310" spans="1:14" x14ac:dyDescent="0.25">
      <c r="A310" s="1" t="s">
        <v>684</v>
      </c>
      <c r="B310" s="1"/>
      <c r="C310" s="1" t="s">
        <v>685</v>
      </c>
      <c r="D310" s="1" t="s">
        <v>686</v>
      </c>
      <c r="E310" s="1">
        <v>1</v>
      </c>
      <c r="F310" s="1">
        <f>ROWS($A$4:A310)</f>
        <v>307</v>
      </c>
      <c r="G310" s="1">
        <f t="shared" si="8"/>
        <v>307</v>
      </c>
      <c r="H310" s="1">
        <f t="shared" si="9"/>
        <v>307</v>
      </c>
      <c r="I310" s="1"/>
      <c r="J310" s="4" t="str">
        <f>IFERROR(INDEX($A$4:$E$1338,$H310,COLUMNS($J$3:J309)),"")</f>
        <v>21-7001</v>
      </c>
      <c r="K310" s="4">
        <f>IFERROR(INDEX($A$4:$E$1338,$H310,COLUMNS($J$3:K309)),"")</f>
        <v>0</v>
      </c>
      <c r="L310" s="4">
        <f>IFERROR(INDEX($C$4:$E$1338,$H310,COLUMNS($J$3:L309)),"")</f>
        <v>1</v>
      </c>
      <c r="M310" s="9" t="str">
        <f>IFERROR(INDEX($A$4:$E$1338,$H310,COLUMNS($J$3:M309)),"")</f>
        <v xml:space="preserve">   Anchor bolt, left ()</v>
      </c>
      <c r="N310" s="4" t="str">
        <f>IFERROR(INDEX($A$4:$C$1338,$H310,COLUMNS($H$3:J309)),"")</f>
        <v>47-8</v>
      </c>
    </row>
    <row r="311" spans="1:14" x14ac:dyDescent="0.25">
      <c r="A311" s="1" t="s">
        <v>687</v>
      </c>
      <c r="B311" s="1"/>
      <c r="C311" s="1" t="s">
        <v>685</v>
      </c>
      <c r="D311" s="1" t="s">
        <v>688</v>
      </c>
      <c r="E311" s="1">
        <v>1</v>
      </c>
      <c r="F311" s="1">
        <f>ROWS($A$4:A311)</f>
        <v>308</v>
      </c>
      <c r="G311" s="1">
        <f t="shared" si="8"/>
        <v>308</v>
      </c>
      <c r="H311" s="1">
        <f t="shared" si="9"/>
        <v>308</v>
      </c>
      <c r="I311" s="1"/>
      <c r="J311" s="4" t="str">
        <f>IFERROR(INDEX($A$4:$E$1338,$H311,COLUMNS($J$3:J310)),"")</f>
        <v>21-7002</v>
      </c>
      <c r="K311" s="4">
        <f>IFERROR(INDEX($A$4:$E$1338,$H311,COLUMNS($J$3:K310)),"")</f>
        <v>0</v>
      </c>
      <c r="L311" s="4">
        <f>IFERROR(INDEX($C$4:$E$1338,$H311,COLUMNS($J$3:L310)),"")</f>
        <v>1</v>
      </c>
      <c r="M311" s="9" t="str">
        <f>IFERROR(INDEX($A$4:$E$1338,$H311,COLUMNS($J$3:M310)),"")</f>
        <v xml:space="preserve">   Anchor bolt, right ()</v>
      </c>
      <c r="N311" s="4" t="str">
        <f>IFERROR(INDEX($A$4:$C$1338,$H311,COLUMNS($H$3:J310)),"")</f>
        <v>47-8</v>
      </c>
    </row>
    <row r="312" spans="1:14" x14ac:dyDescent="0.25">
      <c r="A312" s="1" t="s">
        <v>689</v>
      </c>
      <c r="B312" s="1"/>
      <c r="C312" s="1" t="s">
        <v>690</v>
      </c>
      <c r="D312" s="1" t="s">
        <v>691</v>
      </c>
      <c r="E312" s="1">
        <v>1</v>
      </c>
      <c r="F312" s="1">
        <f>ROWS($A$4:A312)</f>
        <v>309</v>
      </c>
      <c r="G312" s="1">
        <f t="shared" si="8"/>
        <v>309</v>
      </c>
      <c r="H312" s="1">
        <f t="shared" si="9"/>
        <v>309</v>
      </c>
      <c r="I312" s="1"/>
      <c r="J312" s="4" t="str">
        <f>IFERROR(INDEX($A$4:$E$1338,$H312,COLUMNS($J$3:J311)),"")</f>
        <v>21-7004</v>
      </c>
      <c r="K312" s="4">
        <f>IFERROR(INDEX($A$4:$E$1338,$H312,COLUMNS($J$3:K311)),"")</f>
        <v>0</v>
      </c>
      <c r="L312" s="4">
        <f>IFERROR(INDEX($C$4:$E$1338,$H312,COLUMNS($J$3:L311)),"")</f>
        <v>1</v>
      </c>
      <c r="M312" s="9" t="str">
        <f>IFERROR(INDEX($A$4:$E$1338,$H312,COLUMNS($J$3:M311)),"")</f>
        <v>Bolt, torque stay to swinging arm ()</v>
      </c>
      <c r="N312" s="4" t="str">
        <f>IFERROR(INDEX($A$4:$C$1338,$H312,COLUMNS($H$3:J311)),"")</f>
        <v>45-15</v>
      </c>
    </row>
    <row r="313" spans="1:14" x14ac:dyDescent="0.25">
      <c r="A313" s="1" t="s">
        <v>692</v>
      </c>
      <c r="B313" s="1"/>
      <c r="C313" s="1" t="s">
        <v>693</v>
      </c>
      <c r="D313" s="1" t="s">
        <v>694</v>
      </c>
      <c r="E313" s="1">
        <v>4</v>
      </c>
      <c r="F313" s="1">
        <f>ROWS($A$4:A313)</f>
        <v>310</v>
      </c>
      <c r="G313" s="1">
        <f t="shared" si="8"/>
        <v>310</v>
      </c>
      <c r="H313" s="1">
        <f t="shared" si="9"/>
        <v>310</v>
      </c>
      <c r="I313" s="1"/>
      <c r="J313" s="4" t="str">
        <f>IFERROR(INDEX($A$4:$E$1338,$H313,COLUMNS($J$3:J312)),"")</f>
        <v>21-7005</v>
      </c>
      <c r="K313" s="4">
        <f>IFERROR(INDEX($A$4:$E$1338,$H313,COLUMNS($J$3:K312)),"")</f>
        <v>0</v>
      </c>
      <c r="L313" s="4">
        <f>IFERROR(INDEX($C$4:$E$1338,$H313,COLUMNS($J$3:L312)),"")</f>
        <v>4</v>
      </c>
      <c r="M313" s="9" t="str">
        <f>IFERROR(INDEX($A$4:$E$1338,$H313,COLUMNS($J$3:M312)),"")</f>
        <v>Bolt - disc to sprocket ()</v>
      </c>
      <c r="N313" s="4" t="str">
        <f>IFERROR(INDEX($A$4:$C$1338,$H313,COLUMNS($H$3:J312)),"")</f>
        <v>61-22</v>
      </c>
    </row>
    <row r="314" spans="1:14" x14ac:dyDescent="0.25">
      <c r="A314" s="2" t="s">
        <v>695</v>
      </c>
      <c r="B314" s="2" t="s">
        <v>45</v>
      </c>
      <c r="C314" s="1" t="s">
        <v>696</v>
      </c>
      <c r="D314" s="1" t="s">
        <v>697</v>
      </c>
      <c r="E314" s="1">
        <v>2</v>
      </c>
      <c r="F314" s="1">
        <f>ROWS($A$4:A314)</f>
        <v>311</v>
      </c>
      <c r="G314" s="1">
        <f t="shared" si="8"/>
        <v>311</v>
      </c>
      <c r="H314" s="1">
        <f t="shared" si="9"/>
        <v>311</v>
      </c>
      <c r="I314" s="1"/>
      <c r="J314" s="4" t="str">
        <f>IFERROR(INDEX($A$4:$E$1338,$H314,COLUMNS($J$3:J313)),"")</f>
        <v>21-7006</v>
      </c>
      <c r="K314" s="4" t="str">
        <f>IFERROR(INDEX($A$4:$E$1338,$H314,COLUMNS($J$3:K313)),"")</f>
        <v>-</v>
      </c>
      <c r="L314" s="4">
        <f>IFERROR(INDEX($C$4:$E$1338,$H314,COLUMNS($J$3:L313)),"")</f>
        <v>2</v>
      </c>
      <c r="M314" s="9" t="str">
        <f>IFERROR(INDEX($A$4:$E$1338,$H314,COLUMNS($J$3:M313)),"")</f>
        <v>Adjuster nut, push rod (5/16" UNF shouldered)</v>
      </c>
      <c r="N314" s="4" t="str">
        <f>IFERROR(INDEX($A$4:$C$1338,$H314,COLUMNS($H$3:J313)),"")</f>
        <v>63-22</v>
      </c>
    </row>
    <row r="315" spans="1:14" x14ac:dyDescent="0.25">
      <c r="A315" s="2" t="s">
        <v>698</v>
      </c>
      <c r="B315" s="2" t="s">
        <v>45</v>
      </c>
      <c r="C315" s="1" t="s">
        <v>699</v>
      </c>
      <c r="D315" s="1" t="s">
        <v>700</v>
      </c>
      <c r="E315" s="1">
        <v>2</v>
      </c>
      <c r="F315" s="1">
        <f>ROWS($A$4:A315)</f>
        <v>312</v>
      </c>
      <c r="G315" s="1">
        <f t="shared" si="8"/>
        <v>312</v>
      </c>
      <c r="H315" s="1">
        <f t="shared" si="9"/>
        <v>312</v>
      </c>
      <c r="I315" s="1"/>
      <c r="J315" s="4" t="str">
        <f>IFERROR(INDEX($A$4:$E$1338,$H315,COLUMNS($J$3:J314)),"")</f>
        <v>21-7007</v>
      </c>
      <c r="K315" s="4" t="str">
        <f>IFERROR(INDEX($A$4:$E$1338,$H315,COLUMNS($J$3:K314)),"")</f>
        <v>-</v>
      </c>
      <c r="L315" s="4">
        <f>IFERROR(INDEX($C$4:$E$1338,$H315,COLUMNS($J$3:L314)),"")</f>
        <v>2</v>
      </c>
      <c r="M315" s="9" t="str">
        <f>IFERROR(INDEX($A$4:$E$1338,$H315,COLUMNS($J$3:M314)),"")</f>
        <v>Bolt, master cylinder fixing ()</v>
      </c>
      <c r="N315" s="4" t="str">
        <f>IFERROR(INDEX($A$4:$C$1338,$H315,COLUMNS($H$3:J314)),"")</f>
        <v>63-28</v>
      </c>
    </row>
    <row r="316" spans="1:14" x14ac:dyDescent="0.25">
      <c r="A316" s="1" t="s">
        <v>701</v>
      </c>
      <c r="B316" s="1"/>
      <c r="C316" s="1" t="s">
        <v>702</v>
      </c>
      <c r="D316" s="1" t="s">
        <v>194</v>
      </c>
      <c r="E316" s="1">
        <v>2</v>
      </c>
      <c r="F316" s="1">
        <f>ROWS($A$4:A316)</f>
        <v>313</v>
      </c>
      <c r="G316" s="1">
        <f t="shared" si="8"/>
        <v>313</v>
      </c>
      <c r="H316" s="1">
        <f t="shared" si="9"/>
        <v>313</v>
      </c>
      <c r="I316" s="1"/>
      <c r="J316" s="4" t="str">
        <f>IFERROR(INDEX($A$4:$E$1338,$H316,COLUMNS($J$3:J315)),"")</f>
        <v>21-7009</v>
      </c>
      <c r="K316" s="4">
        <f>IFERROR(INDEX($A$4:$E$1338,$H316,COLUMNS($J$3:K315)),"")</f>
        <v>0</v>
      </c>
      <c r="L316" s="4">
        <f>IFERROR(INDEX($C$4:$E$1338,$H316,COLUMNS($J$3:L315)),"")</f>
        <v>2</v>
      </c>
      <c r="M316" s="9" t="str">
        <f>IFERROR(INDEX($A$4:$E$1338,$H316,COLUMNS($J$3:M315)),"")</f>
        <v>Nut ()</v>
      </c>
      <c r="N316" s="4" t="str">
        <f>IFERROR(INDEX($A$4:$C$1338,$H316,COLUMNS($H$3:J315)),"")</f>
        <v>49-4</v>
      </c>
    </row>
    <row r="317" spans="1:14" x14ac:dyDescent="0.25">
      <c r="A317" s="1" t="s">
        <v>701</v>
      </c>
      <c r="B317" s="2" t="s">
        <v>45</v>
      </c>
      <c r="C317" s="1" t="s">
        <v>703</v>
      </c>
      <c r="D317" s="1" t="s">
        <v>704</v>
      </c>
      <c r="E317" s="1">
        <v>2</v>
      </c>
      <c r="F317" s="1">
        <f>ROWS($A$4:A317)</f>
        <v>314</v>
      </c>
      <c r="G317" s="1">
        <f t="shared" si="8"/>
        <v>314</v>
      </c>
      <c r="H317" s="1">
        <f t="shared" si="9"/>
        <v>314</v>
      </c>
      <c r="I317" s="1"/>
      <c r="J317" s="4" t="str">
        <f>IFERROR(INDEX($A$4:$E$1338,$H317,COLUMNS($J$3:J316)),"")</f>
        <v>21-7009</v>
      </c>
      <c r="K317" s="4" t="str">
        <f>IFERROR(INDEX($A$4:$E$1338,$H317,COLUMNS($J$3:K316)),"")</f>
        <v>-</v>
      </c>
      <c r="L317" s="4">
        <f>IFERROR(INDEX($C$4:$E$1338,$H317,COLUMNS($J$3:L316)),"")</f>
        <v>2</v>
      </c>
      <c r="M317" s="9" t="str">
        <f>IFERROR(INDEX($A$4:$E$1338,$H317,COLUMNS($J$3:M316)),"")</f>
        <v>Nut (Flasher unit attach.)</v>
      </c>
      <c r="N317" s="4" t="str">
        <f>IFERROR(INDEX($A$4:$C$1338,$H317,COLUMNS($H$3:J316)),"")</f>
        <v>83-23</v>
      </c>
    </row>
    <row r="318" spans="1:14" x14ac:dyDescent="0.25">
      <c r="A318" s="1" t="s">
        <v>705</v>
      </c>
      <c r="B318" s="2"/>
      <c r="C318" s="1"/>
      <c r="D318" s="1" t="s">
        <v>194</v>
      </c>
      <c r="E318" s="1">
        <v>4</v>
      </c>
      <c r="F318" s="1">
        <f>ROWS($A$4:A318)</f>
        <v>315</v>
      </c>
      <c r="G318" s="1">
        <f t="shared" si="8"/>
        <v>315</v>
      </c>
      <c r="H318" s="1">
        <f t="shared" si="9"/>
        <v>315</v>
      </c>
      <c r="I318" s="1"/>
      <c r="J318" s="4" t="str">
        <f>IFERROR(INDEX($A$4:$E$1338,$H318,COLUMNS($J$3:J317)),"")</f>
        <v>21-7009-Total</v>
      </c>
      <c r="K318" s="4">
        <f>IFERROR(INDEX($A$4:$E$1338,$H318,COLUMNS($J$3:K317)),"")</f>
        <v>0</v>
      </c>
      <c r="L318" s="4">
        <f>IFERROR(INDEX($C$4:$E$1338,$H318,COLUMNS($J$3:L317)),"")</f>
        <v>4</v>
      </c>
      <c r="M318" s="9" t="str">
        <f>IFERROR(INDEX($A$4:$E$1338,$H318,COLUMNS($J$3:M317)),"")</f>
        <v>Nut ()</v>
      </c>
      <c r="N318" s="4">
        <f>IFERROR(INDEX($A$4:$C$1338,$H318,COLUMNS($H$3:J317)),"")</f>
        <v>0</v>
      </c>
    </row>
    <row r="319" spans="1:14" x14ac:dyDescent="0.25">
      <c r="A319" s="1" t="s">
        <v>706</v>
      </c>
      <c r="B319" s="2" t="s">
        <v>45</v>
      </c>
      <c r="C319" s="1" t="s">
        <v>707</v>
      </c>
      <c r="D319" s="1" t="s">
        <v>708</v>
      </c>
      <c r="E319" s="1">
        <v>2</v>
      </c>
      <c r="F319" s="1">
        <f>ROWS($A$4:A319)</f>
        <v>316</v>
      </c>
      <c r="G319" s="1">
        <f t="shared" si="8"/>
        <v>316</v>
      </c>
      <c r="H319" s="1">
        <f t="shared" si="9"/>
        <v>316</v>
      </c>
      <c r="I319" s="1"/>
      <c r="J319" s="4" t="str">
        <f>IFERROR(INDEX($A$4:$E$1338,$H319,COLUMNS($J$3:J318)),"")</f>
        <v>21-7010</v>
      </c>
      <c r="K319" s="4" t="str">
        <f>IFERROR(INDEX($A$4:$E$1338,$H319,COLUMNS($J$3:K318)),"")</f>
        <v>-</v>
      </c>
      <c r="L319" s="4">
        <f>IFERROR(INDEX($C$4:$E$1338,$H319,COLUMNS($J$3:L318)),"")</f>
        <v>2</v>
      </c>
      <c r="M319" s="9" t="str">
        <f>IFERROR(INDEX($A$4:$E$1338,$H319,COLUMNS($J$3:M318)),"")</f>
        <v>Screw, rear stop switch ()</v>
      </c>
      <c r="N319" s="4" t="str">
        <f>IFERROR(INDEX($A$4:$C$1338,$H319,COLUMNS($H$3:J318)),"")</f>
        <v>83-41</v>
      </c>
    </row>
    <row r="320" spans="1:14" x14ac:dyDescent="0.25">
      <c r="A320" s="1" t="s">
        <v>709</v>
      </c>
      <c r="B320" s="1"/>
      <c r="C320" s="1" t="s">
        <v>710</v>
      </c>
      <c r="D320" s="1" t="s">
        <v>711</v>
      </c>
      <c r="E320" s="1">
        <v>1</v>
      </c>
      <c r="F320" s="1">
        <f>ROWS($A$4:A320)</f>
        <v>317</v>
      </c>
      <c r="G320" s="1">
        <f t="shared" si="8"/>
        <v>317</v>
      </c>
      <c r="H320" s="1">
        <f t="shared" si="9"/>
        <v>317</v>
      </c>
      <c r="I320" s="1"/>
      <c r="J320" s="4" t="str">
        <f>IFERROR(INDEX($A$4:$E$1338,$H320,COLUMNS($J$3:J319)),"")</f>
        <v>37-0653</v>
      </c>
      <c r="K320" s="4">
        <f>IFERROR(INDEX($A$4:$E$1338,$H320,COLUMNS($J$3:K319)),"")</f>
        <v>0</v>
      </c>
      <c r="L320" s="4">
        <f>IFERROR(INDEX($C$4:$E$1338,$H320,COLUMNS($J$3:L319)),"")</f>
        <v>1</v>
      </c>
      <c r="M320" s="9" t="str">
        <f>IFERROR(INDEX($A$4:$E$1338,$H320,COLUMNS($J$3:M319)),"")</f>
        <v>Bearing - right (metric 120) ()</v>
      </c>
      <c r="N320" s="4" t="str">
        <f>IFERROR(INDEX($A$4:$C$1338,$H320,COLUMNS($H$3:J319)),"")</f>
        <v>55-14</v>
      </c>
    </row>
    <row r="321" spans="1:14" x14ac:dyDescent="0.25">
      <c r="A321" s="1" t="s">
        <v>712</v>
      </c>
      <c r="B321" s="1"/>
      <c r="C321" s="1" t="s">
        <v>713</v>
      </c>
      <c r="D321" s="1" t="s">
        <v>714</v>
      </c>
      <c r="E321" s="1">
        <v>2</v>
      </c>
      <c r="F321" s="1">
        <f>ROWS($A$4:A321)</f>
        <v>318</v>
      </c>
      <c r="G321" s="1">
        <f t="shared" si="8"/>
        <v>318</v>
      </c>
      <c r="H321" s="1">
        <f t="shared" si="9"/>
        <v>318</v>
      </c>
      <c r="I321" s="1"/>
      <c r="J321" s="4" t="str">
        <f>IFERROR(INDEX($A$4:$E$1338,$H321,COLUMNS($J$3:J320)),"")</f>
        <v>37-1237</v>
      </c>
      <c r="K321" s="4">
        <f>IFERROR(INDEX($A$4:$E$1338,$H321,COLUMNS($J$3:K320)),"")</f>
        <v>0</v>
      </c>
      <c r="L321" s="4">
        <f>IFERROR(INDEX($C$4:$E$1338,$H321,COLUMNS($J$3:L320)),"")</f>
        <v>2</v>
      </c>
      <c r="M321" s="9" t="str">
        <f>IFERROR(INDEX($A$4:$E$1338,$H321,COLUMNS($J$3:M320)),"")</f>
        <v>Dust cover - right ()</v>
      </c>
      <c r="N321" s="4" t="str">
        <f>IFERROR(INDEX($A$4:$C$1338,$H321,COLUMNS($H$3:J320)),"")</f>
        <v>55-13</v>
      </c>
    </row>
    <row r="322" spans="1:14" x14ac:dyDescent="0.25">
      <c r="A322" s="1" t="s">
        <v>715</v>
      </c>
      <c r="B322" s="1"/>
      <c r="C322" s="1"/>
      <c r="D322" s="1" t="s">
        <v>716</v>
      </c>
      <c r="E322" s="1"/>
      <c r="F322" s="1">
        <f>ROWS($A$4:A322)</f>
        <v>319</v>
      </c>
      <c r="G322" s="1">
        <f t="shared" si="8"/>
        <v>319</v>
      </c>
      <c r="H322" s="1">
        <f t="shared" si="9"/>
        <v>319</v>
      </c>
      <c r="I322" s="1"/>
      <c r="J322" s="4" t="str">
        <f>IFERROR(INDEX($A$4:$E$1338,$H322,COLUMNS($J$3:J321)),"")</f>
        <v>37-2027-Total</v>
      </c>
      <c r="K322" s="4">
        <f>IFERROR(INDEX($A$4:$E$1338,$H322,COLUMNS($J$3:K321)),"")</f>
        <v>0</v>
      </c>
      <c r="L322" s="4">
        <f>IFERROR(INDEX($C$4:$E$1338,$H322,COLUMNS($J$3:L321)),"")</f>
        <v>0</v>
      </c>
      <c r="M322" s="9" t="str">
        <f>IFERROR(INDEX($A$4:$E$1338,$H322,COLUMNS($J$3:M321)),"")</f>
        <v>WASHERS - PLAIN-Thick 0.092"-i/d 0.531"-o/d 1.031" ()</v>
      </c>
      <c r="N322" s="4">
        <f>IFERROR(INDEX($A$4:$C$1338,$H322,COLUMNS($H$3:J321)),"")</f>
        <v>0</v>
      </c>
    </row>
    <row r="323" spans="1:14" x14ac:dyDescent="0.25">
      <c r="A323" s="1" t="s">
        <v>717</v>
      </c>
      <c r="B323" s="1"/>
      <c r="C323" s="1" t="s">
        <v>718</v>
      </c>
      <c r="D323" s="1" t="s">
        <v>719</v>
      </c>
      <c r="E323" s="1">
        <v>40</v>
      </c>
      <c r="F323" s="1">
        <f>ROWS($A$4:A323)</f>
        <v>320</v>
      </c>
      <c r="G323" s="1">
        <f t="shared" si="8"/>
        <v>320</v>
      </c>
      <c r="H323" s="1">
        <f t="shared" si="9"/>
        <v>320</v>
      </c>
      <c r="I323" s="1"/>
      <c r="J323" s="4" t="str">
        <f>IFERROR(INDEX($A$4:$E$1338,$H323,COLUMNS($J$3:J322)),"")</f>
        <v>37-2294</v>
      </c>
      <c r="K323" s="4">
        <f>IFERROR(INDEX($A$4:$E$1338,$H323,COLUMNS($J$3:K322)),"")</f>
        <v>0</v>
      </c>
      <c r="L323" s="4">
        <f>IFERROR(INDEX($C$4:$E$1338,$H323,COLUMNS($J$3:L322)),"")</f>
        <v>40</v>
      </c>
      <c r="M323" s="9" t="str">
        <f>IFERROR(INDEX($A$4:$E$1338,$H323,COLUMNS($J$3:M322)),"")</f>
        <v xml:space="preserve">   Nipple ()</v>
      </c>
      <c r="N323" s="4" t="str">
        <f>IFERROR(INDEX($A$4:$C$1338,$H323,COLUMNS($H$3:J322)),"")</f>
        <v>61-7</v>
      </c>
    </row>
    <row r="324" spans="1:14" x14ac:dyDescent="0.25">
      <c r="A324" s="1" t="s">
        <v>717</v>
      </c>
      <c r="B324" s="1"/>
      <c r="C324" s="1" t="s">
        <v>720</v>
      </c>
      <c r="D324" s="1" t="s">
        <v>721</v>
      </c>
      <c r="E324" s="1">
        <v>40</v>
      </c>
      <c r="F324" s="1">
        <f>ROWS($A$4:A324)</f>
        <v>321</v>
      </c>
      <c r="G324" s="1">
        <f t="shared" si="8"/>
        <v>321</v>
      </c>
      <c r="H324" s="1">
        <f t="shared" si="9"/>
        <v>321</v>
      </c>
      <c r="I324" s="1"/>
      <c r="J324" s="4" t="str">
        <f>IFERROR(INDEX($A$4:$E$1338,$H324,COLUMNS($J$3:J323)),"")</f>
        <v>37-2294</v>
      </c>
      <c r="K324" s="4">
        <f>IFERROR(INDEX($A$4:$E$1338,$H324,COLUMNS($J$3:K323)),"")</f>
        <v>0</v>
      </c>
      <c r="L324" s="4">
        <f>IFERROR(INDEX($C$4:$E$1338,$H324,COLUMNS($J$3:L323)),"")</f>
        <v>40</v>
      </c>
      <c r="M324" s="9" t="str">
        <f>IFERROR(INDEX($A$4:$E$1338,$H324,COLUMNS($J$3:M323)),"")</f>
        <v>Spoke nipple ()</v>
      </c>
      <c r="N324" s="4" t="str">
        <f>IFERROR(INDEX($A$4:$C$1338,$H324,COLUMNS($H$3:J323)),"")</f>
        <v>55-8</v>
      </c>
    </row>
    <row r="325" spans="1:14" x14ac:dyDescent="0.25">
      <c r="A325" s="1" t="s">
        <v>722</v>
      </c>
      <c r="B325" s="2" t="s">
        <v>45</v>
      </c>
      <c r="C325" s="1" t="s">
        <v>723</v>
      </c>
      <c r="D325" s="1" t="s">
        <v>724</v>
      </c>
      <c r="E325" s="1">
        <v>6</v>
      </c>
      <c r="F325" s="1">
        <f>ROWS($A$4:A325)</f>
        <v>322</v>
      </c>
      <c r="G325" s="1">
        <f t="shared" ref="G325:G388" si="10">IF(AND(ISNUMBER(SEARCH($F$2,D325)),ISNUMBER(SEARCH($G$2,D325))),F325,"")</f>
        <v>322</v>
      </c>
      <c r="H325" s="1">
        <f t="shared" ref="H325:H388" si="11">IFERROR(SMALL($G$4:$G$1338,F325),"")</f>
        <v>322</v>
      </c>
      <c r="I325" s="1"/>
      <c r="J325" s="4" t="str">
        <f>IFERROR(INDEX($A$4:$E$1338,$H325,COLUMNS($J$3:J324)),"")</f>
        <v>37-2331</v>
      </c>
      <c r="K325" s="4" t="str">
        <f>IFERROR(INDEX($A$4:$E$1338,$H325,COLUMNS($J$3:K324)),"")</f>
        <v>-</v>
      </c>
      <c r="L325" s="4">
        <f>IFERROR(INDEX($C$4:$E$1338,$H325,COLUMNS($J$3:L324)),"")</f>
        <v>6</v>
      </c>
      <c r="M325" s="9" t="str">
        <f>IFERROR(INDEX($A$4:$E$1338,$H325,COLUMNS($J$3:M324)),"")</f>
        <v>Serrated washer (Flasher lamp stanchion)</v>
      </c>
      <c r="N325" s="4" t="str">
        <f>IFERROR(INDEX($A$4:$C$1338,$H325,COLUMNS($H$3:J324)),"")</f>
        <v>87-44</v>
      </c>
    </row>
    <row r="326" spans="1:14" x14ac:dyDescent="0.25">
      <c r="A326" s="1" t="s">
        <v>725</v>
      </c>
      <c r="B326" s="1"/>
      <c r="C326" s="1" t="s">
        <v>726</v>
      </c>
      <c r="D326" s="1" t="s">
        <v>727</v>
      </c>
      <c r="E326" s="1">
        <v>2</v>
      </c>
      <c r="F326" s="1">
        <f>ROWS($A$4:A326)</f>
        <v>323</v>
      </c>
      <c r="G326" s="1">
        <f t="shared" si="10"/>
        <v>323</v>
      </c>
      <c r="H326" s="1">
        <f t="shared" si="11"/>
        <v>323</v>
      </c>
      <c r="I326" s="1"/>
      <c r="J326" s="4" t="str">
        <f>IFERROR(INDEX($A$4:$E$1338,$H326,COLUMNS($J$3:J325)),"")</f>
        <v>37-2338</v>
      </c>
      <c r="K326" s="4">
        <f>IFERROR(INDEX($A$4:$E$1338,$H326,COLUMNS($J$3:K325)),"")</f>
        <v>0</v>
      </c>
      <c r="L326" s="4">
        <f>IFERROR(INDEX($C$4:$E$1338,$H326,COLUMNS($J$3:L325)),"")</f>
        <v>2</v>
      </c>
      <c r="M326" s="9" t="str">
        <f>IFERROR(INDEX($A$4:$E$1338,$H326,COLUMNS($J$3:M325)),"")</f>
        <v>Distance piece (Torque stay) ()</v>
      </c>
      <c r="N326" s="4" t="str">
        <f>IFERROR(INDEX($A$4:$C$1338,$H326,COLUMNS($H$3:J325)),"")</f>
        <v>19-37</v>
      </c>
    </row>
    <row r="327" spans="1:14" x14ac:dyDescent="0.25">
      <c r="A327" s="1" t="s">
        <v>725</v>
      </c>
      <c r="B327" s="1"/>
      <c r="C327" s="1" t="s">
        <v>728</v>
      </c>
      <c r="D327" s="1" t="s">
        <v>727</v>
      </c>
      <c r="E327" s="1">
        <v>2</v>
      </c>
      <c r="F327" s="1">
        <f>ROWS($A$4:A327)</f>
        <v>324</v>
      </c>
      <c r="G327" s="1">
        <f t="shared" si="10"/>
        <v>324</v>
      </c>
      <c r="H327" s="1">
        <f t="shared" si="11"/>
        <v>324</v>
      </c>
      <c r="I327" s="1"/>
      <c r="J327" s="4" t="str">
        <f>IFERROR(INDEX($A$4:$E$1338,$H327,COLUMNS($J$3:J326)),"")</f>
        <v>37-2338</v>
      </c>
      <c r="K327" s="4">
        <f>IFERROR(INDEX($A$4:$E$1338,$H327,COLUMNS($J$3:K326)),"")</f>
        <v>0</v>
      </c>
      <c r="L327" s="4">
        <f>IFERROR(INDEX($C$4:$E$1338,$H327,COLUMNS($J$3:L326)),"")</f>
        <v>2</v>
      </c>
      <c r="M327" s="9" t="str">
        <f>IFERROR(INDEX($A$4:$E$1338,$H327,COLUMNS($J$3:M326)),"")</f>
        <v>Distance piece (Torque stay) ()</v>
      </c>
      <c r="N327" s="4" t="str">
        <f>IFERROR(INDEX($A$4:$C$1338,$H327,COLUMNS($H$3:J326)),"")</f>
        <v>23-37</v>
      </c>
    </row>
    <row r="328" spans="1:14" x14ac:dyDescent="0.25">
      <c r="A328" s="1" t="s">
        <v>729</v>
      </c>
      <c r="B328" s="1"/>
      <c r="C328" s="1" t="s">
        <v>730</v>
      </c>
      <c r="D328" s="1" t="s">
        <v>731</v>
      </c>
      <c r="E328" s="1">
        <v>2</v>
      </c>
      <c r="F328" s="1">
        <f>ROWS($A$4:A328)</f>
        <v>325</v>
      </c>
      <c r="G328" s="1">
        <f t="shared" si="10"/>
        <v>325</v>
      </c>
      <c r="H328" s="1">
        <f t="shared" si="11"/>
        <v>325</v>
      </c>
      <c r="I328" s="1"/>
      <c r="J328" s="4" t="str">
        <f>IFERROR(INDEX($A$4:$E$1338,$H328,COLUMNS($J$3:J327)),"")</f>
        <v>37-3468</v>
      </c>
      <c r="K328" s="4">
        <f>IFERROR(INDEX($A$4:$E$1338,$H328,COLUMNS($J$3:K327)),"")</f>
        <v>0</v>
      </c>
      <c r="L328" s="4">
        <f>IFERROR(INDEX($C$4:$E$1338,$H328,COLUMNS($J$3:L327)),"")</f>
        <v>2</v>
      </c>
      <c r="M328" s="9" t="str">
        <f>IFERROR(INDEX($A$4:$E$1338,$H328,COLUMNS($J$3:M327)),"")</f>
        <v>Security bolt ()</v>
      </c>
      <c r="N328" s="4" t="str">
        <f>IFERROR(INDEX($A$4:$C$1338,$H328,COLUMNS($H$3:J327)),"")</f>
        <v>61-34</v>
      </c>
    </row>
    <row r="329" spans="1:14" x14ac:dyDescent="0.25">
      <c r="A329" s="1" t="s">
        <v>732</v>
      </c>
      <c r="B329" s="1"/>
      <c r="C329" s="1" t="s">
        <v>733</v>
      </c>
      <c r="D329" s="1" t="s">
        <v>734</v>
      </c>
      <c r="E329" s="1">
        <v>2</v>
      </c>
      <c r="F329" s="1">
        <f>ROWS($A$4:A329)</f>
        <v>326</v>
      </c>
      <c r="G329" s="1">
        <f t="shared" si="10"/>
        <v>326</v>
      </c>
      <c r="H329" s="1">
        <f t="shared" si="11"/>
        <v>326</v>
      </c>
      <c r="I329" s="1"/>
      <c r="J329" s="4" t="str">
        <f>IFERROR(INDEX($A$4:$E$1338,$H329,COLUMNS($J$3:J328)),"")</f>
        <v>37-3742</v>
      </c>
      <c r="K329" s="4">
        <f>IFERROR(INDEX($A$4:$E$1338,$H329,COLUMNS($J$3:K328)),"")</f>
        <v>0</v>
      </c>
      <c r="L329" s="4">
        <f>IFERROR(INDEX($C$4:$E$1338,$H329,COLUMNS($J$3:L328)),"")</f>
        <v>2</v>
      </c>
      <c r="M329" s="9" t="str">
        <f>IFERROR(INDEX($A$4:$E$1338,$H329,COLUMNS($J$3:M328)),"")</f>
        <v>Adjuster - chain ()</v>
      </c>
      <c r="N329" s="4" t="str">
        <f>IFERROR(INDEX($A$4:$C$1338,$H329,COLUMNS($H$3:J328)),"")</f>
        <v>61-19</v>
      </c>
    </row>
    <row r="330" spans="1:14" x14ac:dyDescent="0.25">
      <c r="A330" s="1" t="s">
        <v>735</v>
      </c>
      <c r="B330" s="1"/>
      <c r="C330" s="1" t="s">
        <v>736</v>
      </c>
      <c r="D330" s="1" t="s">
        <v>737</v>
      </c>
      <c r="E330" s="1">
        <v>1</v>
      </c>
      <c r="F330" s="1">
        <f>ROWS($A$4:A330)</f>
        <v>327</v>
      </c>
      <c r="G330" s="1">
        <f t="shared" si="10"/>
        <v>327</v>
      </c>
      <c r="H330" s="1">
        <f t="shared" si="11"/>
        <v>327</v>
      </c>
      <c r="I330" s="1"/>
      <c r="J330" s="4" t="str">
        <f>IFERROR(INDEX($A$4:$E$1338,$H330,COLUMNS($J$3:J329)),"")</f>
        <v>37-3761</v>
      </c>
      <c r="K330" s="4">
        <f>IFERROR(INDEX($A$4:$E$1338,$H330,COLUMNS($J$3:K329)),"")</f>
        <v>0</v>
      </c>
      <c r="L330" s="4">
        <f>IFERROR(INDEX($C$4:$E$1338,$H330,COLUMNS($J$3:L329)),"")</f>
        <v>1</v>
      </c>
      <c r="M330" s="9" t="str">
        <f>IFERROR(INDEX($A$4:$E$1338,$H330,COLUMNS($J$3:M329)),"")</f>
        <v>'O' ring, ignition timing hole plug ()</v>
      </c>
      <c r="N330" s="4" t="str">
        <f>IFERROR(INDEX($A$4:$C$1338,$H330,COLUMNS($H$3:J329)),"")</f>
        <v>11-21</v>
      </c>
    </row>
    <row r="331" spans="1:14" x14ac:dyDescent="0.25">
      <c r="A331" s="1" t="s">
        <v>738</v>
      </c>
      <c r="B331" s="1"/>
      <c r="C331" s="1" t="s">
        <v>739</v>
      </c>
      <c r="D331" s="1" t="s">
        <v>740</v>
      </c>
      <c r="E331" s="1">
        <v>1</v>
      </c>
      <c r="F331" s="1">
        <f>ROWS($A$4:A331)</f>
        <v>328</v>
      </c>
      <c r="G331" s="1">
        <f t="shared" si="10"/>
        <v>328</v>
      </c>
      <c r="H331" s="1">
        <f t="shared" si="11"/>
        <v>328</v>
      </c>
      <c r="I331" s="1"/>
      <c r="J331" s="4" t="str">
        <f>IFERROR(INDEX($A$4:$E$1338,$H331,COLUMNS($J$3:J330)),"")</f>
        <v>37-3965</v>
      </c>
      <c r="K331" s="4">
        <f>IFERROR(INDEX($A$4:$E$1338,$H331,COLUMNS($J$3:K330)),"")</f>
        <v>0</v>
      </c>
      <c r="L331" s="4">
        <f>IFERROR(INDEX($C$4:$E$1338,$H331,COLUMNS($J$3:L330)),"")</f>
        <v>1</v>
      </c>
      <c r="M331" s="9" t="str">
        <f>IFERROR(INDEX($A$4:$E$1338,$H331,COLUMNS($J$3:M330)),"")</f>
        <v>Spindle ()</v>
      </c>
      <c r="N331" s="4" t="str">
        <f>IFERROR(INDEX($A$4:$C$1338,$H331,COLUMNS($H$3:J330)),"")</f>
        <v>61-16</v>
      </c>
    </row>
    <row r="332" spans="1:14" x14ac:dyDescent="0.25">
      <c r="A332" s="1" t="s">
        <v>741</v>
      </c>
      <c r="B332" s="1"/>
      <c r="C332" s="1" t="s">
        <v>742</v>
      </c>
      <c r="D332" s="1" t="s">
        <v>743</v>
      </c>
      <c r="E332" s="1"/>
      <c r="F332" s="1">
        <f>ROWS($A$4:A332)</f>
        <v>329</v>
      </c>
      <c r="G332" s="1">
        <f t="shared" si="10"/>
        <v>329</v>
      </c>
      <c r="H332" s="1">
        <f t="shared" si="11"/>
        <v>329</v>
      </c>
      <c r="I332" s="1"/>
      <c r="J332" s="4" t="str">
        <f>IFERROR(INDEX($A$4:$E$1338,$H332,COLUMNS($J$3:J331)),"")</f>
        <v>37-3969</v>
      </c>
      <c r="K332" s="4">
        <f>IFERROR(INDEX($A$4:$E$1338,$H332,COLUMNS($J$3:K331)),"")</f>
        <v>0</v>
      </c>
      <c r="L332" s="4">
        <f>IFERROR(INDEX($C$4:$E$1338,$H332,COLUMNS($J$3:L331)),"")</f>
        <v>0</v>
      </c>
      <c r="M332" s="9" t="str">
        <f>IFERROR(INDEX($A$4:$E$1338,$H332,COLUMNS($J$3:M331)),"")</f>
        <v>Balance weight (As reqd.)</v>
      </c>
      <c r="N332" s="4" t="str">
        <f>IFERROR(INDEX($A$4:$C$1338,$H332,COLUMNS($H$3:J331)),"")</f>
        <v>55-21</v>
      </c>
    </row>
    <row r="333" spans="1:14" x14ac:dyDescent="0.25">
      <c r="A333" s="1" t="s">
        <v>741</v>
      </c>
      <c r="B333" s="1"/>
      <c r="C333" s="1" t="s">
        <v>744</v>
      </c>
      <c r="D333" s="1" t="s">
        <v>745</v>
      </c>
      <c r="E333" s="1"/>
      <c r="F333" s="1">
        <f>ROWS($A$4:A333)</f>
        <v>330</v>
      </c>
      <c r="G333" s="1">
        <f t="shared" si="10"/>
        <v>330</v>
      </c>
      <c r="H333" s="1">
        <f t="shared" si="11"/>
        <v>330</v>
      </c>
      <c r="I333" s="1"/>
      <c r="J333" s="4" t="str">
        <f>IFERROR(INDEX($A$4:$E$1338,$H333,COLUMNS($J$3:J332)),"")</f>
        <v>37-3969</v>
      </c>
      <c r="K333" s="4">
        <f>IFERROR(INDEX($A$4:$E$1338,$H333,COLUMNS($J$3:K332)),"")</f>
        <v>0</v>
      </c>
      <c r="L333" s="4">
        <f>IFERROR(INDEX($C$4:$E$1338,$H333,COLUMNS($J$3:L332)),"")</f>
        <v>0</v>
      </c>
      <c r="M333" s="9" t="str">
        <f>IFERROR(INDEX($A$4:$E$1338,$H333,COLUMNS($J$3:M332)),"")</f>
        <v>Balance weight - short (As required)</v>
      </c>
      <c r="N333" s="4" t="str">
        <f>IFERROR(INDEX($A$4:$C$1338,$H333,COLUMNS($H$3:J332)),"")</f>
        <v>61-32</v>
      </c>
    </row>
    <row r="334" spans="1:14" x14ac:dyDescent="0.25">
      <c r="A334" s="1" t="s">
        <v>746</v>
      </c>
      <c r="B334" s="1"/>
      <c r="C334" s="1" t="s">
        <v>747</v>
      </c>
      <c r="D334" s="1" t="s">
        <v>743</v>
      </c>
      <c r="E334" s="1"/>
      <c r="F334" s="1">
        <f>ROWS($A$4:A334)</f>
        <v>331</v>
      </c>
      <c r="G334" s="1">
        <f t="shared" si="10"/>
        <v>331</v>
      </c>
      <c r="H334" s="1">
        <f t="shared" si="11"/>
        <v>331</v>
      </c>
      <c r="I334" s="1"/>
      <c r="J334" s="4" t="str">
        <f>IFERROR(INDEX($A$4:$E$1338,$H334,COLUMNS($J$3:J333)),"")</f>
        <v>37-3970</v>
      </c>
      <c r="K334" s="4">
        <f>IFERROR(INDEX($A$4:$E$1338,$H334,COLUMNS($J$3:K333)),"")</f>
        <v>0</v>
      </c>
      <c r="L334" s="4">
        <f>IFERROR(INDEX($C$4:$E$1338,$H334,COLUMNS($J$3:L333)),"")</f>
        <v>0</v>
      </c>
      <c r="M334" s="9" t="str">
        <f>IFERROR(INDEX($A$4:$E$1338,$H334,COLUMNS($J$3:M333)),"")</f>
        <v>Balance weight (As reqd.)</v>
      </c>
      <c r="N334" s="4" t="str">
        <f>IFERROR(INDEX($A$4:$C$1338,$H334,COLUMNS($H$3:J333)),"")</f>
        <v>55-22</v>
      </c>
    </row>
    <row r="335" spans="1:14" x14ac:dyDescent="0.25">
      <c r="A335" s="1" t="s">
        <v>746</v>
      </c>
      <c r="B335" s="1"/>
      <c r="C335" s="1" t="s">
        <v>748</v>
      </c>
      <c r="D335" s="1" t="s">
        <v>749</v>
      </c>
      <c r="E335" s="1"/>
      <c r="F335" s="1">
        <f>ROWS($A$4:A335)</f>
        <v>332</v>
      </c>
      <c r="G335" s="1">
        <f t="shared" si="10"/>
        <v>332</v>
      </c>
      <c r="H335" s="1">
        <f t="shared" si="11"/>
        <v>332</v>
      </c>
      <c r="I335" s="1"/>
      <c r="J335" s="4" t="str">
        <f>IFERROR(INDEX($A$4:$E$1338,$H335,COLUMNS($J$3:J334)),"")</f>
        <v>37-3970</v>
      </c>
      <c r="K335" s="4">
        <f>IFERROR(INDEX($A$4:$E$1338,$H335,COLUMNS($J$3:K334)),"")</f>
        <v>0</v>
      </c>
      <c r="L335" s="4">
        <f>IFERROR(INDEX($C$4:$E$1338,$H335,COLUMNS($J$3:L334)),"")</f>
        <v>0</v>
      </c>
      <c r="M335" s="9" t="str">
        <f>IFERROR(INDEX($A$4:$E$1338,$H335,COLUMNS($J$3:M334)),"")</f>
        <v>Balance weight - long (As required)</v>
      </c>
      <c r="N335" s="4" t="str">
        <f>IFERROR(INDEX($A$4:$C$1338,$H335,COLUMNS($H$3:J334)),"")</f>
        <v>61-33</v>
      </c>
    </row>
    <row r="336" spans="1:14" x14ac:dyDescent="0.25">
      <c r="A336" s="1" t="s">
        <v>750</v>
      </c>
      <c r="B336" s="1"/>
      <c r="C336" s="1" t="s">
        <v>751</v>
      </c>
      <c r="D336" s="1" t="s">
        <v>752</v>
      </c>
      <c r="E336" s="1">
        <v>1</v>
      </c>
      <c r="F336" s="1">
        <f>ROWS($A$4:A336)</f>
        <v>333</v>
      </c>
      <c r="G336" s="1">
        <f t="shared" si="10"/>
        <v>333</v>
      </c>
      <c r="H336" s="1">
        <f t="shared" si="11"/>
        <v>333</v>
      </c>
      <c r="I336" s="1"/>
      <c r="J336" s="4" t="str">
        <f>IFERROR(INDEX($A$4:$E$1338,$H336,COLUMNS($J$3:J335)),"")</f>
        <v>37-4126</v>
      </c>
      <c r="K336" s="4">
        <f>IFERROR(INDEX($A$4:$E$1338,$H336,COLUMNS($J$3:K335)),"")</f>
        <v>0</v>
      </c>
      <c r="L336" s="4">
        <f>IFERROR(INDEX($C$4:$E$1338,$H336,COLUMNS($J$3:L335)),"")</f>
        <v>1</v>
      </c>
      <c r="M336" s="9" t="str">
        <f>IFERROR(INDEX($A$4:$E$1338,$H336,COLUMNS($J$3:M335)),"")</f>
        <v>Hub - left half ()</v>
      </c>
      <c r="N336" s="4" t="str">
        <f>IFERROR(INDEX($A$4:$C$1338,$H336,COLUMNS($H$3:J335)),"")</f>
        <v>55-4</v>
      </c>
    </row>
    <row r="337" spans="1:14" x14ac:dyDescent="0.25">
      <c r="A337" s="1" t="s">
        <v>753</v>
      </c>
      <c r="B337" s="1"/>
      <c r="C337" s="1" t="s">
        <v>754</v>
      </c>
      <c r="D337" s="1" t="s">
        <v>755</v>
      </c>
      <c r="E337" s="1">
        <v>1</v>
      </c>
      <c r="F337" s="1">
        <f>ROWS($A$4:A337)</f>
        <v>334</v>
      </c>
      <c r="G337" s="1">
        <f t="shared" si="10"/>
        <v>334</v>
      </c>
      <c r="H337" s="1">
        <f t="shared" si="11"/>
        <v>334</v>
      </c>
      <c r="I337" s="1"/>
      <c r="J337" s="4" t="str">
        <f>IFERROR(INDEX($A$4:$E$1338,$H337,COLUMNS($J$3:J336)),"")</f>
        <v>37-4127</v>
      </c>
      <c r="K337" s="4">
        <f>IFERROR(INDEX($A$4:$E$1338,$H337,COLUMNS($J$3:K336)),"")</f>
        <v>0</v>
      </c>
      <c r="L337" s="4">
        <f>IFERROR(INDEX($C$4:$E$1338,$H337,COLUMNS($J$3:L336)),"")</f>
        <v>1</v>
      </c>
      <c r="M337" s="9" t="str">
        <f>IFERROR(INDEX($A$4:$E$1338,$H337,COLUMNS($J$3:M336)),"")</f>
        <v>Hub - right half ()</v>
      </c>
      <c r="N337" s="4" t="str">
        <f>IFERROR(INDEX($A$4:$C$1338,$H337,COLUMNS($H$3:J336)),"")</f>
        <v>55-5</v>
      </c>
    </row>
    <row r="338" spans="1:14" x14ac:dyDescent="0.25">
      <c r="A338" s="1" t="s">
        <v>756</v>
      </c>
      <c r="B338" s="1"/>
      <c r="C338" s="1" t="s">
        <v>757</v>
      </c>
      <c r="D338" s="1" t="s">
        <v>758</v>
      </c>
      <c r="E338" s="1">
        <v>1</v>
      </c>
      <c r="F338" s="1">
        <f>ROWS($A$4:A338)</f>
        <v>335</v>
      </c>
      <c r="G338" s="1">
        <f t="shared" si="10"/>
        <v>335</v>
      </c>
      <c r="H338" s="1">
        <f t="shared" si="11"/>
        <v>335</v>
      </c>
      <c r="I338" s="1"/>
      <c r="J338" s="4" t="str">
        <f>IFERROR(INDEX($A$4:$E$1338,$H338,COLUMNS($J$3:J337)),"")</f>
        <v>37-4129</v>
      </c>
      <c r="K338" s="4">
        <f>IFERROR(INDEX($A$4:$E$1338,$H338,COLUMNS($J$3:K337)),"")</f>
        <v>0</v>
      </c>
      <c r="L338" s="4">
        <f>IFERROR(INDEX($C$4:$E$1338,$H338,COLUMNS($J$3:L337)),"")</f>
        <v>1</v>
      </c>
      <c r="M338" s="9" t="str">
        <f>IFERROR(INDEX($A$4:$E$1338,$H338,COLUMNS($J$3:M337)),"")</f>
        <v>Rim ()</v>
      </c>
      <c r="N338" s="4" t="str">
        <f>IFERROR(INDEX($A$4:$C$1338,$H338,COLUMNS($H$3:J337)),"")</f>
        <v>55-3</v>
      </c>
    </row>
    <row r="339" spans="1:14" x14ac:dyDescent="0.25">
      <c r="A339" s="1" t="s">
        <v>759</v>
      </c>
      <c r="B339" s="1"/>
      <c r="C339" s="1" t="s">
        <v>760</v>
      </c>
      <c r="D339" s="1" t="s">
        <v>761</v>
      </c>
      <c r="E339" s="1">
        <v>20</v>
      </c>
      <c r="F339" s="1">
        <f>ROWS($A$4:A339)</f>
        <v>336</v>
      </c>
      <c r="G339" s="1">
        <f t="shared" si="10"/>
        <v>336</v>
      </c>
      <c r="H339" s="1">
        <f t="shared" si="11"/>
        <v>336</v>
      </c>
      <c r="I339" s="1"/>
      <c r="J339" s="4" t="str">
        <f>IFERROR(INDEX($A$4:$E$1338,$H339,COLUMNS($J$3:J338)),"")</f>
        <v>37-4130</v>
      </c>
      <c r="K339" s="4">
        <f>IFERROR(INDEX($A$4:$E$1338,$H339,COLUMNS($J$3:K338)),"")</f>
        <v>0</v>
      </c>
      <c r="L339" s="4">
        <f>IFERROR(INDEX($C$4:$E$1338,$H339,COLUMNS($J$3:L338)),"")</f>
        <v>20</v>
      </c>
      <c r="M339" s="9" t="str">
        <f>IFERROR(INDEX($A$4:$E$1338,$H339,COLUMNS($J$3:M338)),"")</f>
        <v>Spoke - inner ()</v>
      </c>
      <c r="N339" s="4" t="str">
        <f>IFERROR(INDEX($A$4:$C$1338,$H339,COLUMNS($H$3:J338)),"")</f>
        <v>55-7</v>
      </c>
    </row>
    <row r="340" spans="1:14" x14ac:dyDescent="0.25">
      <c r="A340" s="1" t="s">
        <v>762</v>
      </c>
      <c r="B340" s="1"/>
      <c r="C340" s="1" t="s">
        <v>763</v>
      </c>
      <c r="D340" s="1" t="s">
        <v>764</v>
      </c>
      <c r="E340" s="1">
        <v>20</v>
      </c>
      <c r="F340" s="1">
        <f>ROWS($A$4:A340)</f>
        <v>337</v>
      </c>
      <c r="G340" s="1">
        <f t="shared" si="10"/>
        <v>337</v>
      </c>
      <c r="H340" s="1">
        <f t="shared" si="11"/>
        <v>337</v>
      </c>
      <c r="I340" s="1"/>
      <c r="J340" s="4" t="str">
        <f>IFERROR(INDEX($A$4:$E$1338,$H340,COLUMNS($J$3:J339)),"")</f>
        <v>37-4131</v>
      </c>
      <c r="K340" s="4">
        <f>IFERROR(INDEX($A$4:$E$1338,$H340,COLUMNS($J$3:K339)),"")</f>
        <v>0</v>
      </c>
      <c r="L340" s="4">
        <f>IFERROR(INDEX($C$4:$E$1338,$H340,COLUMNS($J$3:L339)),"")</f>
        <v>20</v>
      </c>
      <c r="M340" s="9" t="str">
        <f>IFERROR(INDEX($A$4:$E$1338,$H340,COLUMNS($J$3:M339)),"")</f>
        <v>Spoke - outer ()</v>
      </c>
      <c r="N340" s="4" t="str">
        <f>IFERROR(INDEX($A$4:$C$1338,$H340,COLUMNS($H$3:J339)),"")</f>
        <v>55-6</v>
      </c>
    </row>
    <row r="341" spans="1:14" x14ac:dyDescent="0.25">
      <c r="A341" s="1" t="s">
        <v>765</v>
      </c>
      <c r="B341" s="1"/>
      <c r="C341" s="1" t="s">
        <v>766</v>
      </c>
      <c r="D341" s="1" t="s">
        <v>740</v>
      </c>
      <c r="E341" s="1">
        <v>1</v>
      </c>
      <c r="F341" s="1">
        <f>ROWS($A$4:A341)</f>
        <v>338</v>
      </c>
      <c r="G341" s="1">
        <f t="shared" si="10"/>
        <v>338</v>
      </c>
      <c r="H341" s="1">
        <f t="shared" si="11"/>
        <v>338</v>
      </c>
      <c r="I341" s="1"/>
      <c r="J341" s="4" t="str">
        <f>IFERROR(INDEX($A$4:$E$1338,$H341,COLUMNS($J$3:J340)),"")</f>
        <v>37-4132</v>
      </c>
      <c r="K341" s="4">
        <f>IFERROR(INDEX($A$4:$E$1338,$H341,COLUMNS($J$3:K340)),"")</f>
        <v>0</v>
      </c>
      <c r="L341" s="4">
        <f>IFERROR(INDEX($C$4:$E$1338,$H341,COLUMNS($J$3:L340)),"")</f>
        <v>1</v>
      </c>
      <c r="M341" s="9" t="str">
        <f>IFERROR(INDEX($A$4:$E$1338,$H341,COLUMNS($J$3:M340)),"")</f>
        <v>Spindle ()</v>
      </c>
      <c r="N341" s="4" t="str">
        <f>IFERROR(INDEX($A$4:$C$1338,$H341,COLUMNS($H$3:J340)),"")</f>
        <v>55-16</v>
      </c>
    </row>
    <row r="342" spans="1:14" x14ac:dyDescent="0.25">
      <c r="A342" s="1" t="s">
        <v>767</v>
      </c>
      <c r="B342" s="1"/>
      <c r="C342" s="1" t="s">
        <v>768</v>
      </c>
      <c r="D342" s="1" t="s">
        <v>769</v>
      </c>
      <c r="E342" s="1">
        <v>1</v>
      </c>
      <c r="F342" s="1">
        <f>ROWS($A$4:A342)</f>
        <v>339</v>
      </c>
      <c r="G342" s="1">
        <f t="shared" si="10"/>
        <v>339</v>
      </c>
      <c r="H342" s="1">
        <f t="shared" si="11"/>
        <v>339</v>
      </c>
      <c r="I342" s="1"/>
      <c r="J342" s="4" t="str">
        <f>IFERROR(INDEX($A$4:$E$1338,$H342,COLUMNS($J$3:J341)),"")</f>
        <v>37-4133</v>
      </c>
      <c r="K342" s="4">
        <f>IFERROR(INDEX($A$4:$E$1338,$H342,COLUMNS($J$3:K341)),"")</f>
        <v>0</v>
      </c>
      <c r="L342" s="4">
        <f>IFERROR(INDEX($C$4:$E$1338,$H342,COLUMNS($J$3:L341)),"")</f>
        <v>1</v>
      </c>
      <c r="M342" s="9" t="str">
        <f>IFERROR(INDEX($A$4:$E$1338,$H342,COLUMNS($J$3:M341)),"")</f>
        <v>Nut, wheel spindle ()</v>
      </c>
      <c r="N342" s="4" t="str">
        <f>IFERROR(INDEX($A$4:$C$1338,$H342,COLUMNS($H$3:J341)),"")</f>
        <v>55-9</v>
      </c>
    </row>
    <row r="343" spans="1:14" x14ac:dyDescent="0.25">
      <c r="A343" s="1" t="s">
        <v>770</v>
      </c>
      <c r="B343" s="1"/>
      <c r="C343" s="1" t="s">
        <v>771</v>
      </c>
      <c r="D343" s="1" t="s">
        <v>772</v>
      </c>
      <c r="E343" s="1">
        <v>1</v>
      </c>
      <c r="F343" s="1">
        <f>ROWS($A$4:A343)</f>
        <v>340</v>
      </c>
      <c r="G343" s="1">
        <f t="shared" si="10"/>
        <v>340</v>
      </c>
      <c r="H343" s="1">
        <f t="shared" si="11"/>
        <v>340</v>
      </c>
      <c r="I343" s="1"/>
      <c r="J343" s="4" t="str">
        <f>IFERROR(INDEX($A$4:$E$1338,$H343,COLUMNS($J$3:J342)),"")</f>
        <v>37-4134</v>
      </c>
      <c r="K343" s="4">
        <f>IFERROR(INDEX($A$4:$E$1338,$H343,COLUMNS($J$3:K342)),"")</f>
        <v>0</v>
      </c>
      <c r="L343" s="4">
        <f>IFERROR(INDEX($C$4:$E$1338,$H343,COLUMNS($J$3:L342)),"")</f>
        <v>1</v>
      </c>
      <c r="M343" s="9" t="str">
        <f>IFERROR(INDEX($A$4:$E$1338,$H343,COLUMNS($J$3:M342)),"")</f>
        <v>Lock ring - left ()</v>
      </c>
      <c r="N343" s="4" t="str">
        <f>IFERROR(INDEX($A$4:$C$1338,$H343,COLUMNS($H$3:J342)),"")</f>
        <v>55-10</v>
      </c>
    </row>
    <row r="344" spans="1:14" x14ac:dyDescent="0.25">
      <c r="A344" s="1" t="s">
        <v>770</v>
      </c>
      <c r="B344" s="1"/>
      <c r="C344" s="1" t="s">
        <v>773</v>
      </c>
      <c r="D344" s="1" t="s">
        <v>774</v>
      </c>
      <c r="E344" s="1">
        <v>1</v>
      </c>
      <c r="F344" s="1">
        <f>ROWS($A$4:A344)</f>
        <v>341</v>
      </c>
      <c r="G344" s="1">
        <f t="shared" si="10"/>
        <v>341</v>
      </c>
      <c r="H344" s="1">
        <f t="shared" si="11"/>
        <v>341</v>
      </c>
      <c r="I344" s="1"/>
      <c r="J344" s="4" t="str">
        <f>IFERROR(INDEX($A$4:$E$1338,$H344,COLUMNS($J$3:J343)),"")</f>
        <v>37-4134</v>
      </c>
      <c r="K344" s="4">
        <f>IFERROR(INDEX($A$4:$E$1338,$H344,COLUMNS($J$3:K343)),"")</f>
        <v>0</v>
      </c>
      <c r="L344" s="4">
        <f>IFERROR(INDEX($C$4:$E$1338,$H344,COLUMNS($J$3:L343)),"")</f>
        <v>1</v>
      </c>
      <c r="M344" s="9" t="str">
        <f>IFERROR(INDEX($A$4:$E$1338,$H344,COLUMNS($J$3:M343)),"")</f>
        <v>Lock ring - left bearing ()</v>
      </c>
      <c r="N344" s="4" t="str">
        <f>IFERROR(INDEX($A$4:$C$1338,$H344,COLUMNS($H$3:J343)),"")</f>
        <v>61-26</v>
      </c>
    </row>
    <row r="345" spans="1:14" x14ac:dyDescent="0.25">
      <c r="A345" s="1" t="s">
        <v>775</v>
      </c>
      <c r="B345" s="1"/>
      <c r="C345" s="1" t="s">
        <v>776</v>
      </c>
      <c r="D345" s="1" t="s">
        <v>777</v>
      </c>
      <c r="E345" s="1">
        <v>1</v>
      </c>
      <c r="F345" s="1">
        <f>ROWS($A$4:A345)</f>
        <v>342</v>
      </c>
      <c r="G345" s="1">
        <f t="shared" si="10"/>
        <v>342</v>
      </c>
      <c r="H345" s="1">
        <f t="shared" si="11"/>
        <v>342</v>
      </c>
      <c r="I345" s="1"/>
      <c r="J345" s="4" t="str">
        <f>IFERROR(INDEX($A$4:$E$1338,$H345,COLUMNS($J$3:J344)),"")</f>
        <v>37-4135</v>
      </c>
      <c r="K345" s="4">
        <f>IFERROR(INDEX($A$4:$E$1338,$H345,COLUMNS($J$3:K344)),"")</f>
        <v>0</v>
      </c>
      <c r="L345" s="4">
        <f>IFERROR(INDEX($C$4:$E$1338,$H345,COLUMNS($J$3:L344)),"")</f>
        <v>1</v>
      </c>
      <c r="M345" s="9" t="str">
        <f>IFERROR(INDEX($A$4:$E$1338,$H345,COLUMNS($J$3:M344)),"")</f>
        <v>Grease retainer - left ()</v>
      </c>
      <c r="N345" s="4" t="str">
        <f>IFERROR(INDEX($A$4:$C$1338,$H345,COLUMNS($H$3:J344)),"")</f>
        <v>55-12</v>
      </c>
    </row>
    <row r="346" spans="1:14" x14ac:dyDescent="0.25">
      <c r="A346" s="1" t="s">
        <v>775</v>
      </c>
      <c r="B346" s="1"/>
      <c r="C346" s="1" t="s">
        <v>778</v>
      </c>
      <c r="D346" s="1" t="s">
        <v>779</v>
      </c>
      <c r="E346" s="1">
        <v>2</v>
      </c>
      <c r="F346" s="1">
        <f>ROWS($A$4:A346)</f>
        <v>343</v>
      </c>
      <c r="G346" s="1">
        <f t="shared" si="10"/>
        <v>343</v>
      </c>
      <c r="H346" s="1">
        <f t="shared" si="11"/>
        <v>343</v>
      </c>
      <c r="I346" s="1"/>
      <c r="J346" s="4" t="str">
        <f>IFERROR(INDEX($A$4:$E$1338,$H346,COLUMNS($J$3:J345)),"")</f>
        <v>37-4135</v>
      </c>
      <c r="K346" s="4">
        <f>IFERROR(INDEX($A$4:$E$1338,$H346,COLUMNS($J$3:K345)),"")</f>
        <v>0</v>
      </c>
      <c r="L346" s="4">
        <f>IFERROR(INDEX($C$4:$E$1338,$H346,COLUMNS($J$3:L345)),"")</f>
        <v>2</v>
      </c>
      <c r="M346" s="9" t="str">
        <f>IFERROR(INDEX($A$4:$E$1338,$H346,COLUMNS($J$3:M345)),"")</f>
        <v>Grease retainer ()</v>
      </c>
      <c r="N346" s="4" t="str">
        <f>IFERROR(INDEX($A$4:$C$1338,$H346,COLUMNS($H$3:J345)),"")</f>
        <v>61-30</v>
      </c>
    </row>
    <row r="347" spans="1:14" x14ac:dyDescent="0.25">
      <c r="A347" s="1" t="s">
        <v>780</v>
      </c>
      <c r="B347" s="1"/>
      <c r="C347" s="1" t="s">
        <v>781</v>
      </c>
      <c r="D347" s="1" t="s">
        <v>782</v>
      </c>
      <c r="E347" s="1">
        <v>1</v>
      </c>
      <c r="F347" s="1">
        <f>ROWS($A$4:A347)</f>
        <v>344</v>
      </c>
      <c r="G347" s="1">
        <f t="shared" si="10"/>
        <v>344</v>
      </c>
      <c r="H347" s="1">
        <f t="shared" si="11"/>
        <v>344</v>
      </c>
      <c r="I347" s="1"/>
      <c r="J347" s="4" t="str">
        <f>IFERROR(INDEX($A$4:$E$1338,$H347,COLUMNS($J$3:J346)),"")</f>
        <v>37-4141</v>
      </c>
      <c r="K347" s="4">
        <f>IFERROR(INDEX($A$4:$E$1338,$H347,COLUMNS($J$3:K346)),"")</f>
        <v>0</v>
      </c>
      <c r="L347" s="4">
        <f>IFERROR(INDEX($C$4:$E$1338,$H347,COLUMNS($J$3:L346)),"")</f>
        <v>1</v>
      </c>
      <c r="M347" s="9" t="str">
        <f>IFERROR(INDEX($A$4:$E$1338,$H347,COLUMNS($J$3:M346)),"")</f>
        <v>FRONT WHEEL COMPLETE ()</v>
      </c>
      <c r="N347" s="4" t="str">
        <f>IFERROR(INDEX($A$4:$C$1338,$H347,COLUMNS($H$3:J346)),"")</f>
        <v>55-1</v>
      </c>
    </row>
    <row r="348" spans="1:14" x14ac:dyDescent="0.25">
      <c r="A348" s="1" t="s">
        <v>783</v>
      </c>
      <c r="B348" s="1"/>
      <c r="C348" s="1" t="s">
        <v>784</v>
      </c>
      <c r="D348" s="1" t="s">
        <v>785</v>
      </c>
      <c r="E348" s="1">
        <v>1</v>
      </c>
      <c r="F348" s="1">
        <f>ROWS($A$4:A348)</f>
        <v>345</v>
      </c>
      <c r="G348" s="1">
        <f t="shared" si="10"/>
        <v>345</v>
      </c>
      <c r="H348" s="1">
        <f t="shared" si="11"/>
        <v>345</v>
      </c>
      <c r="I348" s="1"/>
      <c r="J348" s="4" t="str">
        <f>IFERROR(INDEX($A$4:$E$1338,$H348,COLUMNS($J$3:J347)),"")</f>
        <v>37-4143</v>
      </c>
      <c r="K348" s="4">
        <f>IFERROR(INDEX($A$4:$E$1338,$H348,COLUMNS($J$3:K347)),"")</f>
        <v>0</v>
      </c>
      <c r="L348" s="4">
        <f>IFERROR(INDEX($C$4:$E$1338,$H348,COLUMNS($J$3:L347)),"")</f>
        <v>1</v>
      </c>
      <c r="M348" s="9" t="str">
        <f>IFERROR(INDEX($A$4:$E$1338,$H348,COLUMNS($J$3:M347)),"")</f>
        <v>RIM, SPOKES AND HUB ASSEMBLY ()</v>
      </c>
      <c r="N348" s="4" t="str">
        <f>IFERROR(INDEX($A$4:$C$1338,$H348,COLUMNS($H$3:J347)),"")</f>
        <v>55-2</v>
      </c>
    </row>
    <row r="349" spans="1:14" x14ac:dyDescent="0.25">
      <c r="A349" s="1" t="s">
        <v>786</v>
      </c>
      <c r="B349" s="1"/>
      <c r="C349" s="1" t="s">
        <v>787</v>
      </c>
      <c r="D349" s="1" t="s">
        <v>788</v>
      </c>
      <c r="E349" s="1">
        <v>1</v>
      </c>
      <c r="F349" s="1">
        <f>ROWS($A$4:A349)</f>
        <v>346</v>
      </c>
      <c r="G349" s="1">
        <f t="shared" si="10"/>
        <v>346</v>
      </c>
      <c r="H349" s="1">
        <f t="shared" si="11"/>
        <v>346</v>
      </c>
      <c r="I349" s="1"/>
      <c r="J349" s="4" t="str">
        <f>IFERROR(INDEX($A$4:$E$1338,$H349,COLUMNS($J$3:J348)),"")</f>
        <v>37-4275</v>
      </c>
      <c r="K349" s="4">
        <f>IFERROR(INDEX($A$4:$E$1338,$H349,COLUMNS($J$3:K348)),"")</f>
        <v>0</v>
      </c>
      <c r="L349" s="4">
        <f>IFERROR(INDEX($C$4:$E$1338,$H349,COLUMNS($J$3:L348)),"")</f>
        <v>1</v>
      </c>
      <c r="M349" s="9" t="str">
        <f>IFERROR(INDEX($A$4:$E$1338,$H349,COLUMNS($J$3:M348)),"")</f>
        <v>Disc ()</v>
      </c>
      <c r="N349" s="4" t="str">
        <f>IFERROR(INDEX($A$4:$C$1338,$H349,COLUMNS($H$3:J348)),"")</f>
        <v>61-10</v>
      </c>
    </row>
    <row r="350" spans="1:14" x14ac:dyDescent="0.25">
      <c r="A350" s="1" t="s">
        <v>786</v>
      </c>
      <c r="B350" s="1"/>
      <c r="C350" s="1" t="s">
        <v>789</v>
      </c>
      <c r="D350" s="1" t="s">
        <v>788</v>
      </c>
      <c r="E350" s="1">
        <v>1</v>
      </c>
      <c r="F350" s="1">
        <f>ROWS($A$4:A350)</f>
        <v>347</v>
      </c>
      <c r="G350" s="1">
        <f t="shared" si="10"/>
        <v>347</v>
      </c>
      <c r="H350" s="1">
        <f t="shared" si="11"/>
        <v>347</v>
      </c>
      <c r="I350" s="1"/>
      <c r="J350" s="4" t="str">
        <f>IFERROR(INDEX($A$4:$E$1338,$H350,COLUMNS($J$3:J349)),"")</f>
        <v>37-4275</v>
      </c>
      <c r="K350" s="4">
        <f>IFERROR(INDEX($A$4:$E$1338,$H350,COLUMNS($J$3:K349)),"")</f>
        <v>0</v>
      </c>
      <c r="L350" s="4">
        <f>IFERROR(INDEX($C$4:$E$1338,$H350,COLUMNS($J$3:L349)),"")</f>
        <v>1</v>
      </c>
      <c r="M350" s="9" t="str">
        <f>IFERROR(INDEX($A$4:$E$1338,$H350,COLUMNS($J$3:M349)),"")</f>
        <v>Disc ()</v>
      </c>
      <c r="N350" s="4" t="str">
        <f>IFERROR(INDEX($A$4:$C$1338,$H350,COLUMNS($H$3:J349)),"")</f>
        <v>55-17</v>
      </c>
    </row>
    <row r="351" spans="1:14" x14ac:dyDescent="0.25">
      <c r="A351" s="1" t="s">
        <v>790</v>
      </c>
      <c r="B351" s="1"/>
      <c r="C351" s="1" t="s">
        <v>791</v>
      </c>
      <c r="D351" s="1" t="s">
        <v>792</v>
      </c>
      <c r="E351" s="1">
        <v>1</v>
      </c>
      <c r="F351" s="1">
        <f>ROWS($A$4:A351)</f>
        <v>348</v>
      </c>
      <c r="G351" s="1">
        <f t="shared" si="10"/>
        <v>348</v>
      </c>
      <c r="H351" s="1">
        <f t="shared" si="11"/>
        <v>348</v>
      </c>
      <c r="I351" s="1"/>
      <c r="J351" s="4" t="str">
        <f>IFERROR(INDEX($A$4:$E$1338,$H351,COLUMNS($J$3:J350)),"")</f>
        <v>37-7001</v>
      </c>
      <c r="K351" s="4">
        <f>IFERROR(INDEX($A$4:$E$1338,$H351,COLUMNS($J$3:K350)),"")</f>
        <v>0</v>
      </c>
      <c r="L351" s="4">
        <f>IFERROR(INDEX($C$4:$E$1338,$H351,COLUMNS($J$3:L350)),"")</f>
        <v>1</v>
      </c>
      <c r="M351" s="9" t="str">
        <f>IFERROR(INDEX($A$4:$E$1338,$H351,COLUMNS($J$3:M350)),"")</f>
        <v xml:space="preserve">   Hub - Ieft half ()</v>
      </c>
      <c r="N351" s="4" t="str">
        <f>IFERROR(INDEX($A$4:$C$1338,$H351,COLUMNS($H$3:J350)),"")</f>
        <v>61-8</v>
      </c>
    </row>
    <row r="352" spans="1:14" x14ac:dyDescent="0.25">
      <c r="A352" s="1" t="s">
        <v>793</v>
      </c>
      <c r="B352" s="1"/>
      <c r="C352" s="1" t="s">
        <v>794</v>
      </c>
      <c r="D352" s="1" t="s">
        <v>795</v>
      </c>
      <c r="E352" s="1">
        <v>1</v>
      </c>
      <c r="F352" s="1">
        <f>ROWS($A$4:A352)</f>
        <v>349</v>
      </c>
      <c r="G352" s="1">
        <f t="shared" si="10"/>
        <v>349</v>
      </c>
      <c r="H352" s="1">
        <f t="shared" si="11"/>
        <v>349</v>
      </c>
      <c r="I352" s="1"/>
      <c r="J352" s="4" t="str">
        <f>IFERROR(INDEX($A$4:$E$1338,$H352,COLUMNS($J$3:J351)),"")</f>
        <v>37-7002</v>
      </c>
      <c r="K352" s="4">
        <f>IFERROR(INDEX($A$4:$E$1338,$H352,COLUMNS($J$3:K351)),"")</f>
        <v>0</v>
      </c>
      <c r="L352" s="4">
        <f>IFERROR(INDEX($C$4:$E$1338,$H352,COLUMNS($J$3:L351)),"")</f>
        <v>1</v>
      </c>
      <c r="M352" s="9" t="str">
        <f>IFERROR(INDEX($A$4:$E$1338,$H352,COLUMNS($J$3:M351)),"")</f>
        <v xml:space="preserve">   Hub - right half ()</v>
      </c>
      <c r="N352" s="4" t="str">
        <f>IFERROR(INDEX($A$4:$C$1338,$H352,COLUMNS($H$3:J351)),"")</f>
        <v>61-9</v>
      </c>
    </row>
    <row r="353" spans="1:14" x14ac:dyDescent="0.25">
      <c r="A353" s="1" t="s">
        <v>796</v>
      </c>
      <c r="B353" s="1"/>
      <c r="C353" s="1" t="s">
        <v>797</v>
      </c>
      <c r="D353" s="1" t="s">
        <v>798</v>
      </c>
      <c r="E353" s="1">
        <v>1</v>
      </c>
      <c r="F353" s="1">
        <f>ROWS($A$4:A353)</f>
        <v>350</v>
      </c>
      <c r="G353" s="1">
        <f t="shared" si="10"/>
        <v>350</v>
      </c>
      <c r="H353" s="1">
        <f t="shared" si="11"/>
        <v>350</v>
      </c>
      <c r="I353" s="1"/>
      <c r="J353" s="4" t="str">
        <f>IFERROR(INDEX($A$4:$E$1338,$H353,COLUMNS($J$3:J352)),"")</f>
        <v>37-7003</v>
      </c>
      <c r="K353" s="4">
        <f>IFERROR(INDEX($A$4:$E$1338,$H353,COLUMNS($J$3:K352)),"")</f>
        <v>0</v>
      </c>
      <c r="L353" s="4">
        <f>IFERROR(INDEX($C$4:$E$1338,$H353,COLUMNS($J$3:L352)),"")</f>
        <v>1</v>
      </c>
      <c r="M353" s="9" t="str">
        <f>IFERROR(INDEX($A$4:$E$1338,$H353,COLUMNS($J$3:M352)),"")</f>
        <v>Spacer, - right bearing ()</v>
      </c>
      <c r="N353" s="4" t="str">
        <f>IFERROR(INDEX($A$4:$C$1338,$H353,COLUMNS($H$3:J352)),"")</f>
        <v>61-15</v>
      </c>
    </row>
    <row r="354" spans="1:14" x14ac:dyDescent="0.25">
      <c r="A354" s="1" t="s">
        <v>799</v>
      </c>
      <c r="B354" s="1"/>
      <c r="C354" s="1" t="s">
        <v>800</v>
      </c>
      <c r="D354" s="1" t="s">
        <v>801</v>
      </c>
      <c r="E354" s="1">
        <v>1</v>
      </c>
      <c r="F354" s="1">
        <f>ROWS($A$4:A354)</f>
        <v>351</v>
      </c>
      <c r="G354" s="1">
        <f t="shared" si="10"/>
        <v>351</v>
      </c>
      <c r="H354" s="1">
        <f t="shared" si="11"/>
        <v>351</v>
      </c>
      <c r="I354" s="1"/>
      <c r="J354" s="4" t="str">
        <f>IFERROR(INDEX($A$4:$E$1338,$H354,COLUMNS($J$3:J353)),"")</f>
        <v>37-7004</v>
      </c>
      <c r="K354" s="4">
        <f>IFERROR(INDEX($A$4:$E$1338,$H354,COLUMNS($J$3:K353)),"")</f>
        <v>0</v>
      </c>
      <c r="L354" s="4">
        <f>IFERROR(INDEX($C$4:$E$1338,$H354,COLUMNS($J$3:L353)),"")</f>
        <v>1</v>
      </c>
      <c r="M354" s="9" t="str">
        <f>IFERROR(INDEX($A$4:$E$1338,$H354,COLUMNS($J$3:M353)),"")</f>
        <v>Driving ring - speedometer unit ()</v>
      </c>
      <c r="N354" s="4" t="str">
        <f>IFERROR(INDEX($A$4:$C$1338,$H354,COLUMNS($H$3:J353)),"")</f>
        <v>61-31</v>
      </c>
    </row>
    <row r="355" spans="1:14" x14ac:dyDescent="0.25">
      <c r="A355" s="1" t="s">
        <v>802</v>
      </c>
      <c r="B355" s="1"/>
      <c r="C355" s="1" t="s">
        <v>803</v>
      </c>
      <c r="D355" s="1" t="s">
        <v>804</v>
      </c>
      <c r="E355" s="1">
        <v>1</v>
      </c>
      <c r="F355" s="1">
        <f>ROWS($A$4:A355)</f>
        <v>352</v>
      </c>
      <c r="G355" s="1">
        <f t="shared" si="10"/>
        <v>352</v>
      </c>
      <c r="H355" s="1">
        <f t="shared" si="11"/>
        <v>352</v>
      </c>
      <c r="I355" s="1"/>
      <c r="J355" s="4" t="str">
        <f>IFERROR(INDEX($A$4:$E$1338,$H355,COLUMNS($J$3:J354)),"")</f>
        <v>37-7005</v>
      </c>
      <c r="K355" s="4">
        <f>IFERROR(INDEX($A$4:$E$1338,$H355,COLUMNS($J$3:K354)),"")</f>
        <v>0</v>
      </c>
      <c r="L355" s="4">
        <f>IFERROR(INDEX($C$4:$E$1338,$H355,COLUMNS($J$3:L354)),"")</f>
        <v>1</v>
      </c>
      <c r="M355" s="9" t="str">
        <f>IFERROR(INDEX($A$4:$E$1338,$H355,COLUMNS($J$3:M354)),"")</f>
        <v>Spacer tube - bearings ()</v>
      </c>
      <c r="N355" s="4" t="str">
        <f>IFERROR(INDEX($A$4:$C$1338,$H355,COLUMNS($H$3:J354)),"")</f>
        <v>61-11</v>
      </c>
    </row>
    <row r="356" spans="1:14" x14ac:dyDescent="0.25">
      <c r="A356" s="1" t="s">
        <v>805</v>
      </c>
      <c r="B356" s="1"/>
      <c r="C356" s="1" t="s">
        <v>806</v>
      </c>
      <c r="D356" s="1" t="s">
        <v>807</v>
      </c>
      <c r="E356" s="1">
        <v>1</v>
      </c>
      <c r="F356" s="1">
        <f>ROWS($A$4:A356)</f>
        <v>353</v>
      </c>
      <c r="G356" s="1">
        <f t="shared" si="10"/>
        <v>353</v>
      </c>
      <c r="H356" s="1">
        <f t="shared" si="11"/>
        <v>353</v>
      </c>
      <c r="I356" s="1"/>
      <c r="J356" s="4" t="str">
        <f>IFERROR(INDEX($A$4:$E$1338,$H356,COLUMNS($J$3:J355)),"")</f>
        <v>37-7006</v>
      </c>
      <c r="K356" s="4">
        <f>IFERROR(INDEX($A$4:$E$1338,$H356,COLUMNS($J$3:K355)),"")</f>
        <v>0</v>
      </c>
      <c r="L356" s="4">
        <f>IFERROR(INDEX($C$4:$E$1338,$H356,COLUMNS($J$3:L355)),"")</f>
        <v>1</v>
      </c>
      <c r="M356" s="9" t="str">
        <f>IFERROR(INDEX($A$4:$E$1338,$H356,COLUMNS($J$3:M355)),"")</f>
        <v>Spacer - left bearing ()</v>
      </c>
      <c r="N356" s="4" t="str">
        <f>IFERROR(INDEX($A$4:$C$1338,$H356,COLUMNS($H$3:J355)),"")</f>
        <v>61-28</v>
      </c>
    </row>
    <row r="357" spans="1:14" x14ac:dyDescent="0.25">
      <c r="A357" s="1" t="s">
        <v>808</v>
      </c>
      <c r="B357" s="1"/>
      <c r="C357" s="1" t="s">
        <v>809</v>
      </c>
      <c r="D357" s="1" t="s">
        <v>810</v>
      </c>
      <c r="E357" s="1">
        <v>10</v>
      </c>
      <c r="F357" s="1">
        <f>ROWS($A$4:A357)</f>
        <v>354</v>
      </c>
      <c r="G357" s="1">
        <f t="shared" si="10"/>
        <v>354</v>
      </c>
      <c r="H357" s="1">
        <f t="shared" si="11"/>
        <v>354</v>
      </c>
      <c r="I357" s="1"/>
      <c r="J357" s="4" t="str">
        <f>IFERROR(INDEX($A$4:$E$1338,$H357,COLUMNS($J$3:J356)),"")</f>
        <v>37-7007</v>
      </c>
      <c r="K357" s="4">
        <f>IFERROR(INDEX($A$4:$E$1338,$H357,COLUMNS($J$3:K356)),"")</f>
        <v>0</v>
      </c>
      <c r="L357" s="4">
        <f>IFERROR(INDEX($C$4:$E$1338,$H357,COLUMNS($J$3:L356)),"")</f>
        <v>10</v>
      </c>
      <c r="M357" s="9" t="str">
        <f>IFERROR(INDEX($A$4:$E$1338,$H357,COLUMNS($J$3:M356)),"")</f>
        <v xml:space="preserve">   Spoke, outer - right ()</v>
      </c>
      <c r="N357" s="4" t="str">
        <f>IFERROR(INDEX($A$4:$C$1338,$H357,COLUMNS($H$3:J356)),"")</f>
        <v>61-5</v>
      </c>
    </row>
    <row r="358" spans="1:14" x14ac:dyDescent="0.25">
      <c r="A358" s="1" t="s">
        <v>811</v>
      </c>
      <c r="B358" s="1"/>
      <c r="C358" s="1" t="s">
        <v>812</v>
      </c>
      <c r="D358" s="1" t="s">
        <v>813</v>
      </c>
      <c r="E358" s="1">
        <v>10</v>
      </c>
      <c r="F358" s="1">
        <f>ROWS($A$4:A358)</f>
        <v>355</v>
      </c>
      <c r="G358" s="1">
        <f t="shared" si="10"/>
        <v>355</v>
      </c>
      <c r="H358" s="1">
        <f t="shared" si="11"/>
        <v>355</v>
      </c>
      <c r="I358" s="1"/>
      <c r="J358" s="4" t="str">
        <f>IFERROR(INDEX($A$4:$E$1338,$H358,COLUMNS($J$3:J357)),"")</f>
        <v>37-7008</v>
      </c>
      <c r="K358" s="4">
        <f>IFERROR(INDEX($A$4:$E$1338,$H358,COLUMNS($J$3:K357)),"")</f>
        <v>0</v>
      </c>
      <c r="L358" s="4">
        <f>IFERROR(INDEX($C$4:$E$1338,$H358,COLUMNS($J$3:L357)),"")</f>
        <v>10</v>
      </c>
      <c r="M358" s="9" t="str">
        <f>IFERROR(INDEX($A$4:$E$1338,$H358,COLUMNS($J$3:M357)),"")</f>
        <v xml:space="preserve">   Spoke, outer - left ()</v>
      </c>
      <c r="N358" s="4" t="str">
        <f>IFERROR(INDEX($A$4:$C$1338,$H358,COLUMNS($H$3:J357)),"")</f>
        <v>61-6</v>
      </c>
    </row>
    <row r="359" spans="1:14" x14ac:dyDescent="0.25">
      <c r="A359" s="1" t="s">
        <v>814</v>
      </c>
      <c r="B359" s="1"/>
      <c r="C359" s="1" t="s">
        <v>815</v>
      </c>
      <c r="D359" s="1" t="s">
        <v>816</v>
      </c>
      <c r="E359" s="1">
        <v>20</v>
      </c>
      <c r="F359" s="1">
        <f>ROWS($A$4:A359)</f>
        <v>356</v>
      </c>
      <c r="G359" s="1">
        <f t="shared" si="10"/>
        <v>356</v>
      </c>
      <c r="H359" s="1">
        <f t="shared" si="11"/>
        <v>356</v>
      </c>
      <c r="I359" s="1"/>
      <c r="J359" s="4" t="str">
        <f>IFERROR(INDEX($A$4:$E$1338,$H359,COLUMNS($J$3:J358)),"")</f>
        <v>37-7009</v>
      </c>
      <c r="K359" s="4">
        <f>IFERROR(INDEX($A$4:$E$1338,$H359,COLUMNS($J$3:K358)),"")</f>
        <v>0</v>
      </c>
      <c r="L359" s="4">
        <f>IFERROR(INDEX($C$4:$E$1338,$H359,COLUMNS($J$3:L358)),"")</f>
        <v>20</v>
      </c>
      <c r="M359" s="9" t="str">
        <f>IFERROR(INDEX($A$4:$E$1338,$H359,COLUMNS($J$3:M358)),"")</f>
        <v xml:space="preserve">   Spoke, inner - right and left ()</v>
      </c>
      <c r="N359" s="4" t="str">
        <f>IFERROR(INDEX($A$4:$C$1338,$H359,COLUMNS($H$3:J358)),"")</f>
        <v>61-4</v>
      </c>
    </row>
    <row r="360" spans="1:14" x14ac:dyDescent="0.25">
      <c r="A360" s="1" t="s">
        <v>817</v>
      </c>
      <c r="B360" s="1"/>
      <c r="C360" s="1" t="s">
        <v>818</v>
      </c>
      <c r="D360" s="1" t="s">
        <v>819</v>
      </c>
      <c r="E360" s="1">
        <v>1</v>
      </c>
      <c r="F360" s="1">
        <f>ROWS($A$4:A360)</f>
        <v>357</v>
      </c>
      <c r="G360" s="1">
        <f t="shared" si="10"/>
        <v>357</v>
      </c>
      <c r="H360" s="1">
        <f t="shared" si="11"/>
        <v>357</v>
      </c>
      <c r="I360" s="1"/>
      <c r="J360" s="4" t="str">
        <f>IFERROR(INDEX($A$4:$E$1338,$H360,COLUMNS($J$3:J359)),"")</f>
        <v>37-7010</v>
      </c>
      <c r="K360" s="4">
        <f>IFERROR(INDEX($A$4:$E$1338,$H360,COLUMNS($J$3:K359)),"")</f>
        <v>0</v>
      </c>
      <c r="L360" s="4">
        <f>IFERROR(INDEX($C$4:$E$1338,$H360,COLUMNS($J$3:L359)),"")</f>
        <v>1</v>
      </c>
      <c r="M360" s="9" t="str">
        <f>IFERROR(INDEX($A$4:$E$1338,$H360,COLUMNS($J$3:M359)),"")</f>
        <v>Centre spacer- rear hub ()</v>
      </c>
      <c r="N360" s="4" t="str">
        <f>IFERROR(INDEX($A$4:$C$1338,$H360,COLUMNS($H$3:J359)),"")</f>
        <v>61-13</v>
      </c>
    </row>
    <row r="361" spans="1:14" x14ac:dyDescent="0.25">
      <c r="A361" s="1" t="s">
        <v>820</v>
      </c>
      <c r="B361" s="1"/>
      <c r="C361" s="1" t="s">
        <v>821</v>
      </c>
      <c r="D361" s="1" t="s">
        <v>785</v>
      </c>
      <c r="E361" s="1">
        <v>1</v>
      </c>
      <c r="F361" s="1">
        <f>ROWS($A$4:A361)</f>
        <v>358</v>
      </c>
      <c r="G361" s="1">
        <f t="shared" si="10"/>
        <v>358</v>
      </c>
      <c r="H361" s="1">
        <f t="shared" si="11"/>
        <v>358</v>
      </c>
      <c r="I361" s="1"/>
      <c r="J361" s="4" t="str">
        <f>IFERROR(INDEX($A$4:$E$1338,$H361,COLUMNS($J$3:J360)),"")</f>
        <v>37-7017</v>
      </c>
      <c r="K361" s="4">
        <f>IFERROR(INDEX($A$4:$E$1338,$H361,COLUMNS($J$3:K360)),"")</f>
        <v>0</v>
      </c>
      <c r="L361" s="4">
        <f>IFERROR(INDEX($C$4:$E$1338,$H361,COLUMNS($J$3:L360)),"")</f>
        <v>1</v>
      </c>
      <c r="M361" s="9" t="str">
        <f>IFERROR(INDEX($A$4:$E$1338,$H361,COLUMNS($J$3:M360)),"")</f>
        <v>RIM, SPOKES AND HUB ASSEMBLY ()</v>
      </c>
      <c r="N361" s="4" t="str">
        <f>IFERROR(INDEX($A$4:$C$1338,$H361,COLUMNS($H$3:J360)),"")</f>
        <v>61-2</v>
      </c>
    </row>
    <row r="362" spans="1:14" x14ac:dyDescent="0.25">
      <c r="A362" s="1" t="s">
        <v>822</v>
      </c>
      <c r="B362" s="1"/>
      <c r="C362" s="1" t="s">
        <v>823</v>
      </c>
      <c r="D362" s="1" t="s">
        <v>824</v>
      </c>
      <c r="E362" s="1">
        <v>1</v>
      </c>
      <c r="F362" s="1">
        <f>ROWS($A$4:A362)</f>
        <v>359</v>
      </c>
      <c r="G362" s="1">
        <f t="shared" si="10"/>
        <v>359</v>
      </c>
      <c r="H362" s="1">
        <f t="shared" si="11"/>
        <v>359</v>
      </c>
      <c r="I362" s="1"/>
      <c r="J362" s="4" t="str">
        <f>IFERROR(INDEX($A$4:$E$1338,$H362,COLUMNS($J$3:J361)),"")</f>
        <v>37-7018</v>
      </c>
      <c r="K362" s="4">
        <f>IFERROR(INDEX($A$4:$E$1338,$H362,COLUMNS($J$3:K361)),"")</f>
        <v>0</v>
      </c>
      <c r="L362" s="4">
        <f>IFERROR(INDEX($C$4:$E$1338,$H362,COLUMNS($J$3:L361)),"")</f>
        <v>1</v>
      </c>
      <c r="M362" s="9" t="str">
        <f>IFERROR(INDEX($A$4:$E$1338,$H362,COLUMNS($J$3:M361)),"")</f>
        <v xml:space="preserve">   Rim -W.M.3 - 19 ()</v>
      </c>
      <c r="N362" s="4" t="str">
        <f>IFERROR(INDEX($A$4:$C$1338,$H362,COLUMNS($H$3:J361)),"")</f>
        <v>61-3</v>
      </c>
    </row>
    <row r="363" spans="1:14" x14ac:dyDescent="0.25">
      <c r="A363" s="1" t="s">
        <v>825</v>
      </c>
      <c r="B363" s="1"/>
      <c r="C363" s="1" t="s">
        <v>826</v>
      </c>
      <c r="D363" s="1" t="s">
        <v>827</v>
      </c>
      <c r="E363" s="1">
        <v>1</v>
      </c>
      <c r="F363" s="1">
        <f>ROWS($A$4:A363)</f>
        <v>360</v>
      </c>
      <c r="G363" s="1">
        <f t="shared" si="10"/>
        <v>360</v>
      </c>
      <c r="H363" s="1">
        <f t="shared" si="11"/>
        <v>360</v>
      </c>
      <c r="I363" s="1"/>
      <c r="J363" s="4" t="str">
        <f>IFERROR(INDEX($A$4:$E$1338,$H363,COLUMNS($J$3:J362)),"")</f>
        <v>37-7019</v>
      </c>
      <c r="K363" s="4">
        <f>IFERROR(INDEX($A$4:$E$1338,$H363,COLUMNS($J$3:K362)),"")</f>
        <v>0</v>
      </c>
      <c r="L363" s="4">
        <f>IFERROR(INDEX($C$4:$E$1338,$H363,COLUMNS($J$3:L362)),"")</f>
        <v>1</v>
      </c>
      <c r="M363" s="9" t="str">
        <f>IFERROR(INDEX($A$4:$E$1338,$H363,COLUMNS($J$3:M362)),"")</f>
        <v>REAR WHEEL ASSEMBLY ()</v>
      </c>
      <c r="N363" s="4" t="str">
        <f>IFERROR(INDEX($A$4:$C$1338,$H363,COLUMNS($H$3:J362)),"")</f>
        <v>61-1</v>
      </c>
    </row>
    <row r="364" spans="1:14" ht="30" x14ac:dyDescent="0.25">
      <c r="A364" s="2" t="s">
        <v>828</v>
      </c>
      <c r="B364" s="2" t="s">
        <v>45</v>
      </c>
      <c r="C364" s="1" t="s">
        <v>829</v>
      </c>
      <c r="D364" s="1" t="s">
        <v>830</v>
      </c>
      <c r="E364" s="1">
        <v>1</v>
      </c>
      <c r="F364" s="1">
        <f>ROWS($A$4:A364)</f>
        <v>361</v>
      </c>
      <c r="G364" s="1">
        <f t="shared" si="10"/>
        <v>361</v>
      </c>
      <c r="H364" s="1">
        <f t="shared" si="11"/>
        <v>361</v>
      </c>
      <c r="I364" s="1"/>
      <c r="J364" s="4" t="str">
        <f>IFERROR(INDEX($A$4:$E$1338,$H364,COLUMNS($J$3:J363)),"")</f>
        <v>37-7020</v>
      </c>
      <c r="K364" s="4" t="str">
        <f>IFERROR(INDEX($A$4:$E$1338,$H364,COLUMNS($J$3:K363)),"")</f>
        <v>-</v>
      </c>
      <c r="L364" s="4">
        <f>IFERROR(INDEX($C$4:$E$1338,$H364,COLUMNS($J$3:L363)),"")</f>
        <v>1</v>
      </c>
      <c r="M364" s="9" t="str">
        <f>IFERROR(INDEX($A$4:$E$1338,$H364,COLUMNS($J$3:M363)),"")</f>
        <v>Rear caliper mounting plate (Replaces 37-7014. Order kit 00-4409 when servicing earlier machines)</v>
      </c>
      <c r="N364" s="4" t="str">
        <f>IFERROR(INDEX($A$4:$C$1338,$H364,COLUMNS($H$3:J363)),"")</f>
        <v>63-1</v>
      </c>
    </row>
    <row r="365" spans="1:14" ht="30" x14ac:dyDescent="0.25">
      <c r="A365" s="1" t="s">
        <v>831</v>
      </c>
      <c r="B365" s="1"/>
      <c r="C365" s="1" t="s">
        <v>832</v>
      </c>
      <c r="D365" s="1" t="s">
        <v>833</v>
      </c>
      <c r="E365" s="1"/>
      <c r="F365" s="1">
        <f>ROWS($A$4:A365)</f>
        <v>362</v>
      </c>
      <c r="G365" s="1">
        <f t="shared" si="10"/>
        <v>362</v>
      </c>
      <c r="H365" s="1">
        <f t="shared" si="11"/>
        <v>362</v>
      </c>
      <c r="I365" s="1"/>
      <c r="J365" s="4" t="str">
        <f>IFERROR(INDEX($A$4:$E$1338,$H365,COLUMNS($J$3:J364)),"")</f>
        <v>37-7021</v>
      </c>
      <c r="K365" s="4">
        <f>IFERROR(INDEX($A$4:$E$1338,$H365,COLUMNS($J$3:K364)),"")</f>
        <v>0</v>
      </c>
      <c r="L365" s="4">
        <f>IFERROR(INDEX($C$4:$E$1338,$H365,COLUMNS($J$3:L364)),"")</f>
        <v>0</v>
      </c>
      <c r="M365" s="9" t="str">
        <f>IFERROR(INDEX($A$4:$E$1338,$H365,COLUMNS($J$3:M364)),"")</f>
        <v>Washer - speedometer drive gearbox * (* Used only with latest caliper plate 37-7020)</v>
      </c>
      <c r="N365" s="4" t="str">
        <f>IFERROR(INDEX($A$4:$C$1338,$H365,COLUMNS($H$3:J364)),"")</f>
        <v>61-12</v>
      </c>
    </row>
    <row r="366" spans="1:14" x14ac:dyDescent="0.25">
      <c r="A366" s="1" t="s">
        <v>834</v>
      </c>
      <c r="B366" s="1"/>
      <c r="C366" s="1" t="s">
        <v>835</v>
      </c>
      <c r="D366" s="1" t="s">
        <v>836</v>
      </c>
      <c r="E366" s="1">
        <v>1</v>
      </c>
      <c r="F366" s="1">
        <f>ROWS($A$4:A366)</f>
        <v>363</v>
      </c>
      <c r="G366" s="1">
        <f t="shared" si="10"/>
        <v>363</v>
      </c>
      <c r="H366" s="1">
        <f t="shared" si="11"/>
        <v>363</v>
      </c>
      <c r="I366" s="1"/>
      <c r="J366" s="4" t="str">
        <f>IFERROR(INDEX($A$4:$E$1338,$H366,COLUMNS($J$3:J365)),"")</f>
        <v>57-0023</v>
      </c>
      <c r="K366" s="4">
        <f>IFERROR(INDEX($A$4:$E$1338,$H366,COLUMNS($J$3:K365)),"")</f>
        <v>0</v>
      </c>
      <c r="L366" s="4">
        <f>IFERROR(INDEX($C$4:$E$1338,$H366,COLUMNS($J$3:L365)),"")</f>
        <v>1</v>
      </c>
      <c r="M366" s="9" t="str">
        <f>IFERROR(INDEX($A$4:$E$1338,$H366,COLUMNS($J$3:M365)),"")</f>
        <v xml:space="preserve">   Kickstarter spindle bush ()</v>
      </c>
      <c r="N366" s="4" t="str">
        <f>IFERROR(INDEX($A$4:$C$1338,$H366,COLUMNS($H$3:J365)),"")</f>
        <v>37-2</v>
      </c>
    </row>
    <row r="367" spans="1:14" x14ac:dyDescent="0.25">
      <c r="A367" s="1" t="s">
        <v>834</v>
      </c>
      <c r="B367" s="1"/>
      <c r="C367" s="1" t="s">
        <v>837</v>
      </c>
      <c r="D367" s="1" t="s">
        <v>838</v>
      </c>
      <c r="E367" s="1">
        <v>1</v>
      </c>
      <c r="F367" s="1">
        <f>ROWS($A$4:A367)</f>
        <v>364</v>
      </c>
      <c r="G367" s="1">
        <f t="shared" si="10"/>
        <v>364</v>
      </c>
      <c r="H367" s="1">
        <f t="shared" si="11"/>
        <v>364</v>
      </c>
      <c r="I367" s="1"/>
      <c r="J367" s="4" t="str">
        <f>IFERROR(INDEX($A$4:$E$1338,$H367,COLUMNS($J$3:J366)),"")</f>
        <v>57-0023</v>
      </c>
      <c r="K367" s="4">
        <f>IFERROR(INDEX($A$4:$E$1338,$H367,COLUMNS($J$3:K366)),"")</f>
        <v>0</v>
      </c>
      <c r="L367" s="4">
        <f>IFERROR(INDEX($C$4:$E$1338,$H367,COLUMNS($J$3:L366)),"")</f>
        <v>1</v>
      </c>
      <c r="M367" s="9" t="str">
        <f>IFERROR(INDEX($A$4:$E$1338,$H367,COLUMNS($J$3:M366)),"")</f>
        <v>Bushing ()</v>
      </c>
      <c r="N367" s="4" t="str">
        <f>IFERROR(INDEX($A$4:$C$1338,$H367,COLUMNS($H$3:J366)),"")</f>
        <v>41-21</v>
      </c>
    </row>
    <row r="368" spans="1:14" x14ac:dyDescent="0.25">
      <c r="A368" s="1" t="s">
        <v>839</v>
      </c>
      <c r="B368" s="1"/>
      <c r="C368" s="1" t="s">
        <v>840</v>
      </c>
      <c r="D368" s="1" t="s">
        <v>841</v>
      </c>
      <c r="E368" s="1">
        <v>1</v>
      </c>
      <c r="F368" s="1">
        <f>ROWS($A$4:A368)</f>
        <v>365</v>
      </c>
      <c r="G368" s="1">
        <f t="shared" si="10"/>
        <v>365</v>
      </c>
      <c r="H368" s="1">
        <f t="shared" si="11"/>
        <v>365</v>
      </c>
      <c r="I368" s="1"/>
      <c r="J368" s="4" t="str">
        <f>IFERROR(INDEX($A$4:$E$1338,$H368,COLUMNS($J$3:J367)),"")</f>
        <v>57-0031</v>
      </c>
      <c r="K368" s="4">
        <f>IFERROR(INDEX($A$4:$E$1338,$H368,COLUMNS($J$3:K367)),"")</f>
        <v>0</v>
      </c>
      <c r="L368" s="4">
        <f>IFERROR(INDEX($C$4:$E$1338,$H368,COLUMNS($J$3:L367)),"")</f>
        <v>1</v>
      </c>
      <c r="M368" s="9" t="str">
        <f>IFERROR(INDEX($A$4:$E$1338,$H368,COLUMNS($J$3:M367)),"")</f>
        <v>Kickstarter return spring ()</v>
      </c>
      <c r="N368" s="4" t="str">
        <f>IFERROR(INDEX($A$4:$C$1338,$H368,COLUMNS($H$3:J367)),"")</f>
        <v>37-16</v>
      </c>
    </row>
    <row r="369" spans="1:14" x14ac:dyDescent="0.25">
      <c r="A369" s="1" t="s">
        <v>842</v>
      </c>
      <c r="B369" s="1"/>
      <c r="C369" s="1" t="s">
        <v>843</v>
      </c>
      <c r="D369" s="1" t="s">
        <v>844</v>
      </c>
      <c r="E369" s="1">
        <v>1</v>
      </c>
      <c r="F369" s="1">
        <f>ROWS($A$4:A369)</f>
        <v>366</v>
      </c>
      <c r="G369" s="1">
        <f t="shared" si="10"/>
        <v>366</v>
      </c>
      <c r="H369" s="1">
        <f t="shared" si="11"/>
        <v>366</v>
      </c>
      <c r="I369" s="1"/>
      <c r="J369" s="4" t="str">
        <f>IFERROR(INDEX($A$4:$E$1338,$H369,COLUMNS($J$3:J368)),"")</f>
        <v>57-0047</v>
      </c>
      <c r="K369" s="4">
        <f>IFERROR(INDEX($A$4:$E$1338,$H369,COLUMNS($J$3:K368)),"")</f>
        <v>0</v>
      </c>
      <c r="L369" s="4">
        <f>IFERROR(INDEX($C$4:$E$1338,$H369,COLUMNS($J$3:L368)),"")</f>
        <v>1</v>
      </c>
      <c r="M369" s="9" t="str">
        <f>IFERROR(INDEX($A$4:$E$1338,$H369,COLUMNS($J$3:M368)),"")</f>
        <v xml:space="preserve">   Kickstarter spring anchor pin ()</v>
      </c>
      <c r="N369" s="4" t="str">
        <f>IFERROR(INDEX($A$4:$C$1338,$H369,COLUMNS($H$3:J368)),"")</f>
        <v>37-4</v>
      </c>
    </row>
    <row r="370" spans="1:14" x14ac:dyDescent="0.25">
      <c r="A370" s="1" t="s">
        <v>845</v>
      </c>
      <c r="B370" s="1"/>
      <c r="C370" s="1" t="s">
        <v>846</v>
      </c>
      <c r="D370" s="1" t="s">
        <v>847</v>
      </c>
      <c r="E370" s="1">
        <v>1</v>
      </c>
      <c r="F370" s="1">
        <f>ROWS($A$4:A370)</f>
        <v>367</v>
      </c>
      <c r="G370" s="1">
        <f t="shared" si="10"/>
        <v>367</v>
      </c>
      <c r="H370" s="1">
        <f t="shared" si="11"/>
        <v>367</v>
      </c>
      <c r="I370" s="1"/>
      <c r="J370" s="4" t="str">
        <f>IFERROR(INDEX($A$4:$E$1338,$H370,COLUMNS($J$3:J369)),"")</f>
        <v>57-0280</v>
      </c>
      <c r="K370" s="4">
        <f>IFERROR(INDEX($A$4:$E$1338,$H370,COLUMNS($J$3:K369)),"")</f>
        <v>0</v>
      </c>
      <c r="L370" s="4">
        <f>IFERROR(INDEX($C$4:$E$1338,$H370,COLUMNS($J$3:L369)),"")</f>
        <v>1</v>
      </c>
      <c r="M370" s="9" t="str">
        <f>IFERROR(INDEX($A$4:$E$1338,$H370,COLUMNS($J$3:M369)),"")</f>
        <v>Circlip - right ()</v>
      </c>
      <c r="N370" s="4" t="str">
        <f>IFERROR(INDEX($A$4:$C$1338,$H370,COLUMNS($H$3:J369)),"")</f>
        <v>55-15</v>
      </c>
    </row>
    <row r="371" spans="1:14" x14ac:dyDescent="0.25">
      <c r="A371" s="1" t="s">
        <v>848</v>
      </c>
      <c r="B371" s="1"/>
      <c r="C371" s="1" t="s">
        <v>849</v>
      </c>
      <c r="D371" s="1" t="s">
        <v>850</v>
      </c>
      <c r="E371" s="1">
        <v>20</v>
      </c>
      <c r="F371" s="1">
        <f>ROWS($A$4:A371)</f>
        <v>368</v>
      </c>
      <c r="G371" s="1">
        <f t="shared" si="10"/>
        <v>368</v>
      </c>
      <c r="H371" s="1">
        <f t="shared" si="11"/>
        <v>368</v>
      </c>
      <c r="I371" s="1"/>
      <c r="J371" s="4" t="str">
        <f>IFERROR(INDEX($A$4:$E$1338,$H371,COLUMNS($J$3:J370)),"")</f>
        <v>57-0394</v>
      </c>
      <c r="K371" s="4">
        <f>IFERROR(INDEX($A$4:$E$1338,$H371,COLUMNS($J$3:K370)),"")</f>
        <v>0</v>
      </c>
      <c r="L371" s="4">
        <f>IFERROR(INDEX($C$4:$E$1338,$H371,COLUMNS($J$3:L370)),"")</f>
        <v>20</v>
      </c>
      <c r="M371" s="9" t="str">
        <f>IFERROR(INDEX($A$4:$E$1338,$H371,COLUMNS($J$3:M370)),"")</f>
        <v>Roller ()</v>
      </c>
      <c r="N371" s="4" t="str">
        <f>IFERROR(INDEX($A$4:$C$1338,$H371,COLUMNS($H$3:J370)),"")</f>
        <v>39-4</v>
      </c>
    </row>
    <row r="372" spans="1:14" x14ac:dyDescent="0.25">
      <c r="A372" s="1" t="s">
        <v>851</v>
      </c>
      <c r="B372" s="1"/>
      <c r="C372" s="1" t="s">
        <v>852</v>
      </c>
      <c r="D372" s="1" t="s">
        <v>853</v>
      </c>
      <c r="E372" s="1">
        <v>2</v>
      </c>
      <c r="F372" s="1">
        <f>ROWS($A$4:A372)</f>
        <v>369</v>
      </c>
      <c r="G372" s="1">
        <f t="shared" si="10"/>
        <v>369</v>
      </c>
      <c r="H372" s="1">
        <f t="shared" si="11"/>
        <v>369</v>
      </c>
      <c r="I372" s="1"/>
      <c r="J372" s="4" t="str">
        <f>IFERROR(INDEX($A$4:$E$1338,$H372,COLUMNS($J$3:J371)),"")</f>
        <v>57-0404</v>
      </c>
      <c r="K372" s="4">
        <f>IFERROR(INDEX($A$4:$E$1338,$H372,COLUMNS($J$3:K371)),"")</f>
        <v>0</v>
      </c>
      <c r="L372" s="4">
        <f>IFERROR(INDEX($C$4:$E$1338,$H372,COLUMNS($J$3:L371)),"")</f>
        <v>2</v>
      </c>
      <c r="M372" s="9" t="str">
        <f>IFERROR(INDEX($A$4:$E$1338,$H372,COLUMNS($J$3:M371)),"")</f>
        <v>Quadrant return spring ()</v>
      </c>
      <c r="N372" s="4" t="str">
        <f>IFERROR(INDEX($A$4:$C$1338,$H372,COLUMNS($H$3:J371)),"")</f>
        <v>37-9</v>
      </c>
    </row>
    <row r="373" spans="1:14" x14ac:dyDescent="0.25">
      <c r="A373" s="1" t="s">
        <v>854</v>
      </c>
      <c r="B373" s="1"/>
      <c r="C373" s="1" t="s">
        <v>855</v>
      </c>
      <c r="D373" s="1" t="s">
        <v>856</v>
      </c>
      <c r="E373" s="1">
        <v>2</v>
      </c>
      <c r="F373" s="1">
        <f>ROWS($A$4:A373)</f>
        <v>370</v>
      </c>
      <c r="G373" s="1">
        <f t="shared" si="10"/>
        <v>370</v>
      </c>
      <c r="H373" s="1">
        <f t="shared" si="11"/>
        <v>370</v>
      </c>
      <c r="I373" s="1"/>
      <c r="J373" s="4" t="str">
        <f>IFERROR(INDEX($A$4:$E$1338,$H373,COLUMNS($J$3:J372)),"")</f>
        <v>57-0405</v>
      </c>
      <c r="K373" s="4">
        <f>IFERROR(INDEX($A$4:$E$1338,$H373,COLUMNS($J$3:K372)),"")</f>
        <v>0</v>
      </c>
      <c r="L373" s="4">
        <f>IFERROR(INDEX($C$4:$E$1338,$H373,COLUMNS($J$3:L372)),"")</f>
        <v>2</v>
      </c>
      <c r="M373" s="9" t="str">
        <f>IFERROR(INDEX($A$4:$E$1338,$H373,COLUMNS($J$3:M372)),"")</f>
        <v>Plunger spring ()</v>
      </c>
      <c r="N373" s="4" t="str">
        <f>IFERROR(INDEX($A$4:$C$1338,$H373,COLUMNS($H$3:J372)),"")</f>
        <v>37-11</v>
      </c>
    </row>
    <row r="374" spans="1:14" x14ac:dyDescent="0.25">
      <c r="A374" s="1" t="s">
        <v>857</v>
      </c>
      <c r="B374" s="1"/>
      <c r="C374" s="1" t="s">
        <v>858</v>
      </c>
      <c r="D374" s="1" t="s">
        <v>859</v>
      </c>
      <c r="E374" s="1">
        <v>1</v>
      </c>
      <c r="F374" s="1">
        <f>ROWS($A$4:A374)</f>
        <v>371</v>
      </c>
      <c r="G374" s="1">
        <f t="shared" si="10"/>
        <v>371</v>
      </c>
      <c r="H374" s="1">
        <f t="shared" si="11"/>
        <v>371</v>
      </c>
      <c r="I374" s="1"/>
      <c r="J374" s="4" t="str">
        <f>IFERROR(INDEX($A$4:$E$1338,$H374,COLUMNS($J$3:J373)),"")</f>
        <v>57-0407</v>
      </c>
      <c r="K374" s="4">
        <f>IFERROR(INDEX($A$4:$E$1338,$H374,COLUMNS($J$3:K373)),"")</f>
        <v>0</v>
      </c>
      <c r="L374" s="4">
        <f>IFERROR(INDEX($C$4:$E$1338,$H374,COLUMNS($J$3:L373)),"")</f>
        <v>1</v>
      </c>
      <c r="M374" s="9" t="str">
        <f>IFERROR(INDEX($A$4:$E$1338,$H374,COLUMNS($J$3:M373)),"")</f>
        <v>Guide plate ()</v>
      </c>
      <c r="N374" s="4" t="str">
        <f>IFERROR(INDEX($A$4:$C$1338,$H374,COLUMNS($H$3:J373)),"")</f>
        <v>37-12</v>
      </c>
    </row>
    <row r="375" spans="1:14" x14ac:dyDescent="0.25">
      <c r="A375" s="1" t="s">
        <v>860</v>
      </c>
      <c r="B375" s="1"/>
      <c r="C375" s="1"/>
      <c r="D375" s="1" t="s">
        <v>861</v>
      </c>
      <c r="E375" s="1">
        <v>1</v>
      </c>
      <c r="F375" s="1">
        <f>ROWS($A$4:A375)</f>
        <v>372</v>
      </c>
      <c r="G375" s="1">
        <f t="shared" si="10"/>
        <v>372</v>
      </c>
      <c r="H375" s="1">
        <f t="shared" si="11"/>
        <v>372</v>
      </c>
      <c r="I375" s="1"/>
      <c r="J375" s="4" t="str">
        <f>IFERROR(INDEX($A$4:$E$1338,$H375,COLUMNS($J$3:J374)),"")</f>
        <v>57-0730</v>
      </c>
      <c r="K375" s="4">
        <f>IFERROR(INDEX($A$4:$E$1338,$H375,COLUMNS($J$3:K374)),"")</f>
        <v>0</v>
      </c>
      <c r="L375" s="4">
        <f>IFERROR(INDEX($C$4:$E$1338,$H375,COLUMNS($J$3:L374)),"")</f>
        <v>1</v>
      </c>
      <c r="M375" s="9" t="str">
        <f>IFERROR(INDEX($A$4:$E$1338,$H375,COLUMNS($J$3:M374)),"")</f>
        <v>Kickstart pinion ()</v>
      </c>
      <c r="N375" s="4">
        <f>IFERROR(INDEX($A$4:$C$1338,$H375,COLUMNS($H$3:J374)),"")</f>
        <v>0</v>
      </c>
    </row>
    <row r="376" spans="1:14" x14ac:dyDescent="0.25">
      <c r="A376" s="1" t="s">
        <v>862</v>
      </c>
      <c r="B376" s="1"/>
      <c r="C376" s="1"/>
      <c r="D376" s="1" t="s">
        <v>863</v>
      </c>
      <c r="E376" s="1">
        <v>1</v>
      </c>
      <c r="F376" s="1">
        <f>ROWS($A$4:A376)</f>
        <v>373</v>
      </c>
      <c r="G376" s="1">
        <f t="shared" si="10"/>
        <v>373</v>
      </c>
      <c r="H376" s="1">
        <f t="shared" si="11"/>
        <v>373</v>
      </c>
      <c r="I376" s="1"/>
      <c r="J376" s="4" t="str">
        <f>IFERROR(INDEX($A$4:$E$1338,$H376,COLUMNS($J$3:J375)),"")</f>
        <v>57-0731</v>
      </c>
      <c r="K376" s="4">
        <f>IFERROR(INDEX($A$4:$E$1338,$H376,COLUMNS($J$3:K375)),"")</f>
        <v>0</v>
      </c>
      <c r="L376" s="4">
        <f>IFERROR(INDEX($C$4:$E$1338,$H376,COLUMNS($J$3:L375)),"")</f>
        <v>1</v>
      </c>
      <c r="M376" s="9" t="str">
        <f>IFERROR(INDEX($A$4:$E$1338,$H376,COLUMNS($J$3:M375)),"")</f>
        <v>Kickstart ratchet ()</v>
      </c>
      <c r="N376" s="4">
        <f>IFERROR(INDEX($A$4:$C$1338,$H376,COLUMNS($H$3:J375)),"")</f>
        <v>0</v>
      </c>
    </row>
    <row r="377" spans="1:14" x14ac:dyDescent="0.25">
      <c r="A377" s="1" t="s">
        <v>864</v>
      </c>
      <c r="B377" s="1"/>
      <c r="C377" s="1" t="s">
        <v>865</v>
      </c>
      <c r="D377" s="1" t="s">
        <v>866</v>
      </c>
      <c r="E377" s="1">
        <v>1</v>
      </c>
      <c r="F377" s="1">
        <f>ROWS($A$4:A377)</f>
        <v>374</v>
      </c>
      <c r="G377" s="1">
        <f t="shared" si="10"/>
        <v>374</v>
      </c>
      <c r="H377" s="1">
        <f t="shared" si="11"/>
        <v>374</v>
      </c>
      <c r="I377" s="1"/>
      <c r="J377" s="4" t="str">
        <f>IFERROR(INDEX($A$4:$E$1338,$H377,COLUMNS($J$3:J376)),"")</f>
        <v>57-0912</v>
      </c>
      <c r="K377" s="4">
        <f>IFERROR(INDEX($A$4:$E$1338,$H377,COLUMNS($J$3:K376)),"")</f>
        <v>0</v>
      </c>
      <c r="L377" s="4">
        <f>IFERROR(INDEX($C$4:$E$1338,$H377,COLUMNS($J$3:L376)),"")</f>
        <v>1</v>
      </c>
      <c r="M377" s="9" t="str">
        <f>IFERROR(INDEX($A$4:$E$1338,$H377,COLUMNS($J$3:M376)),"")</f>
        <v>Locating peg (L/S at thrust washer) ()</v>
      </c>
      <c r="N377" s="4" t="str">
        <f>IFERROR(INDEX($A$4:$C$1338,$H377,COLUMNS($H$3:J376)),"")</f>
        <v>11-10</v>
      </c>
    </row>
    <row r="378" spans="1:14" x14ac:dyDescent="0.25">
      <c r="A378" s="1" t="s">
        <v>867</v>
      </c>
      <c r="B378" s="1"/>
      <c r="C378" s="1" t="s">
        <v>868</v>
      </c>
      <c r="D378" s="1" t="s">
        <v>869</v>
      </c>
      <c r="E378" s="1">
        <v>2</v>
      </c>
      <c r="F378" s="1">
        <f>ROWS($A$4:A378)</f>
        <v>375</v>
      </c>
      <c r="G378" s="1">
        <f t="shared" si="10"/>
        <v>375</v>
      </c>
      <c r="H378" s="1">
        <f t="shared" si="11"/>
        <v>375</v>
      </c>
      <c r="I378" s="1"/>
      <c r="J378" s="4" t="str">
        <f>IFERROR(INDEX($A$4:$E$1338,$H378,COLUMNS($J$3:J377)),"")</f>
        <v>57-0989</v>
      </c>
      <c r="K378" s="4">
        <f>IFERROR(INDEX($A$4:$E$1338,$H378,COLUMNS($J$3:K377)),"")</f>
        <v>0</v>
      </c>
      <c r="L378" s="4">
        <f>IFERROR(INDEX($C$4:$E$1338,$H378,COLUMNS($J$3:L377)),"")</f>
        <v>2</v>
      </c>
      <c r="M378" s="9" t="str">
        <f>IFERROR(INDEX($A$4:$E$1338,$H378,COLUMNS($J$3:M377)),"")</f>
        <v>Hollow dowel ()</v>
      </c>
      <c r="N378" s="4" t="str">
        <f>IFERROR(INDEX($A$4:$C$1338,$H378,COLUMNS($H$3:J377)),"")</f>
        <v>31-6</v>
      </c>
    </row>
    <row r="379" spans="1:14" x14ac:dyDescent="0.25">
      <c r="A379" s="1" t="s">
        <v>867</v>
      </c>
      <c r="B379" s="1"/>
      <c r="C379" s="1" t="s">
        <v>870</v>
      </c>
      <c r="D379" s="1" t="s">
        <v>869</v>
      </c>
      <c r="E379" s="1">
        <v>2</v>
      </c>
      <c r="F379" s="1">
        <f>ROWS($A$4:A379)</f>
        <v>376</v>
      </c>
      <c r="G379" s="1">
        <f t="shared" si="10"/>
        <v>376</v>
      </c>
      <c r="H379" s="1">
        <f t="shared" si="11"/>
        <v>376</v>
      </c>
      <c r="I379" s="1"/>
      <c r="J379" s="4" t="str">
        <f>IFERROR(INDEX($A$4:$E$1338,$H379,COLUMNS($J$3:J378)),"")</f>
        <v>57-0989</v>
      </c>
      <c r="K379" s="4">
        <f>IFERROR(INDEX($A$4:$E$1338,$H379,COLUMNS($J$3:K378)),"")</f>
        <v>0</v>
      </c>
      <c r="L379" s="4">
        <f>IFERROR(INDEX($C$4:$E$1338,$H379,COLUMNS($J$3:L378)),"")</f>
        <v>2</v>
      </c>
      <c r="M379" s="9" t="str">
        <f>IFERROR(INDEX($A$4:$E$1338,$H379,COLUMNS($J$3:M378)),"")</f>
        <v>Hollow dowel ()</v>
      </c>
      <c r="N379" s="4" t="str">
        <f>IFERROR(INDEX($A$4:$C$1338,$H379,COLUMNS($H$3:J378)),"")</f>
        <v>11-9</v>
      </c>
    </row>
    <row r="380" spans="1:14" x14ac:dyDescent="0.25">
      <c r="A380" s="1" t="s">
        <v>871</v>
      </c>
      <c r="B380" s="1"/>
      <c r="C380" s="1" t="s">
        <v>872</v>
      </c>
      <c r="D380" s="1" t="s">
        <v>873</v>
      </c>
      <c r="E380" s="1">
        <v>1</v>
      </c>
      <c r="F380" s="1">
        <f>ROWS($A$4:A380)</f>
        <v>377</v>
      </c>
      <c r="G380" s="1">
        <f t="shared" si="10"/>
        <v>377</v>
      </c>
      <c r="H380" s="1">
        <f t="shared" si="11"/>
        <v>377</v>
      </c>
      <c r="I380" s="1"/>
      <c r="J380" s="4" t="str">
        <f>IFERROR(INDEX($A$4:$E$1338,$H380,COLUMNS($J$3:J379)),"")</f>
        <v>57-1070</v>
      </c>
      <c r="K380" s="4">
        <f>IFERROR(INDEX($A$4:$E$1338,$H380,COLUMNS($J$3:K379)),"")</f>
        <v>0</v>
      </c>
      <c r="L380" s="4">
        <f>IFERROR(INDEX($C$4:$E$1338,$H380,COLUMNS($J$3:L379)),"")</f>
        <v>1</v>
      </c>
      <c r="M380" s="9" t="str">
        <f>IFERROR(INDEX($A$4:$E$1338,$H380,COLUMNS($J$3:M379)),"")</f>
        <v>Bearing - left (metric 125) ()</v>
      </c>
      <c r="N380" s="4" t="str">
        <f>IFERROR(INDEX($A$4:$C$1338,$H380,COLUMNS($H$3:J379)),"")</f>
        <v>55-11</v>
      </c>
    </row>
    <row r="381" spans="1:14" x14ac:dyDescent="0.25">
      <c r="A381" s="1" t="s">
        <v>871</v>
      </c>
      <c r="B381" s="1"/>
      <c r="C381" s="1" t="s">
        <v>874</v>
      </c>
      <c r="D381" s="1" t="s">
        <v>875</v>
      </c>
      <c r="E381" s="1">
        <v>2</v>
      </c>
      <c r="F381" s="1">
        <f>ROWS($A$4:A381)</f>
        <v>378</v>
      </c>
      <c r="G381" s="1">
        <f t="shared" si="10"/>
        <v>378</v>
      </c>
      <c r="H381" s="1">
        <f t="shared" si="11"/>
        <v>378</v>
      </c>
      <c r="I381" s="1"/>
      <c r="J381" s="4" t="str">
        <f>IFERROR(INDEX($A$4:$E$1338,$H381,COLUMNS($J$3:J380)),"")</f>
        <v>57-1070</v>
      </c>
      <c r="K381" s="4">
        <f>IFERROR(INDEX($A$4:$E$1338,$H381,COLUMNS($J$3:K380)),"")</f>
        <v>0</v>
      </c>
      <c r="L381" s="4">
        <f>IFERROR(INDEX($C$4:$E$1338,$H381,COLUMNS($J$3:L380)),"")</f>
        <v>2</v>
      </c>
      <c r="M381" s="9" t="str">
        <f>IFERROR(INDEX($A$4:$E$1338,$H381,COLUMNS($J$3:M380)),"")</f>
        <v>Bearing - left and right ()</v>
      </c>
      <c r="N381" s="4" t="str">
        <f>IFERROR(INDEX($A$4:$C$1338,$H381,COLUMNS($H$3:J380)),"")</f>
        <v>61-29</v>
      </c>
    </row>
    <row r="382" spans="1:14" x14ac:dyDescent="0.25">
      <c r="A382" s="1" t="s">
        <v>876</v>
      </c>
      <c r="B382" s="1"/>
      <c r="C382" s="1" t="s">
        <v>877</v>
      </c>
      <c r="D382" s="1" t="s">
        <v>878</v>
      </c>
      <c r="E382" s="1">
        <v>1</v>
      </c>
      <c r="F382" s="1">
        <f>ROWS($A$4:A382)</f>
        <v>379</v>
      </c>
      <c r="G382" s="1">
        <f t="shared" si="10"/>
        <v>379</v>
      </c>
      <c r="H382" s="1">
        <f t="shared" si="11"/>
        <v>379</v>
      </c>
      <c r="I382" s="1"/>
      <c r="J382" s="4" t="str">
        <f>IFERROR(INDEX($A$4:$E$1338,$H382,COLUMNS($J$3:J381)),"")</f>
        <v>57-1167</v>
      </c>
      <c r="K382" s="4">
        <f>IFERROR(INDEX($A$4:$E$1338,$H382,COLUMNS($J$3:K381)),"")</f>
        <v>0</v>
      </c>
      <c r="L382" s="4">
        <f>IFERROR(INDEX($C$4:$E$1338,$H382,COLUMNS($J$3:L381)),"")</f>
        <v>1</v>
      </c>
      <c r="M382" s="9" t="str">
        <f>IFERROR(INDEX($A$4:$E$1338,$H382,COLUMNS($J$3:M381)),"")</f>
        <v xml:space="preserve">   Pedal locating spring ()</v>
      </c>
      <c r="N382" s="4" t="str">
        <f>IFERROR(INDEX($A$4:$C$1338,$H382,COLUMNS($H$3:J381)),"")</f>
        <v>37-36</v>
      </c>
    </row>
    <row r="383" spans="1:14" x14ac:dyDescent="0.25">
      <c r="A383" s="1" t="s">
        <v>879</v>
      </c>
      <c r="B383" s="1"/>
      <c r="C383" s="1"/>
      <c r="D383" s="1" t="s">
        <v>880</v>
      </c>
      <c r="E383" s="1">
        <v>1</v>
      </c>
      <c r="F383" s="1">
        <f>ROWS($A$4:A383)</f>
        <v>380</v>
      </c>
      <c r="G383" s="1">
        <f t="shared" si="10"/>
        <v>380</v>
      </c>
      <c r="H383" s="1">
        <f t="shared" si="11"/>
        <v>380</v>
      </c>
      <c r="I383" s="1"/>
      <c r="J383" s="4" t="str">
        <f>IFERROR(INDEX($A$4:$E$1338,$H383,COLUMNS($J$3:J382)),"")</f>
        <v>57-1250</v>
      </c>
      <c r="K383" s="4">
        <f>IFERROR(INDEX($A$4:$E$1338,$H383,COLUMNS($J$3:K382)),"")</f>
        <v>0</v>
      </c>
      <c r="L383" s="4">
        <f>IFERROR(INDEX($C$4:$E$1338,$H383,COLUMNS($J$3:L382)),"")</f>
        <v>1</v>
      </c>
      <c r="M383" s="9" t="str">
        <f>IFERROR(INDEX($A$4:$E$1338,$H383,COLUMNS($J$3:M382)),"")</f>
        <v>Pinion spring ()</v>
      </c>
      <c r="N383" s="4">
        <f>IFERROR(INDEX($A$4:$C$1338,$H383,COLUMNS($H$3:J382)),"")</f>
        <v>0</v>
      </c>
    </row>
    <row r="384" spans="1:14" x14ac:dyDescent="0.25">
      <c r="A384" s="1" t="s">
        <v>881</v>
      </c>
      <c r="B384" s="1"/>
      <c r="C384" s="1" t="s">
        <v>882</v>
      </c>
      <c r="D384" s="1" t="s">
        <v>883</v>
      </c>
      <c r="E384" s="1">
        <v>1</v>
      </c>
      <c r="F384" s="1">
        <f>ROWS($A$4:A384)</f>
        <v>381</v>
      </c>
      <c r="G384" s="1">
        <f t="shared" si="10"/>
        <v>381</v>
      </c>
      <c r="H384" s="1">
        <f t="shared" si="11"/>
        <v>381</v>
      </c>
      <c r="I384" s="1"/>
      <c r="J384" s="4" t="str">
        <f>IFERROR(INDEX($A$4:$E$1338,$H384,COLUMNS($J$3:J383)),"")</f>
        <v>57-1257</v>
      </c>
      <c r="K384" s="4">
        <f>IFERROR(INDEX($A$4:$E$1338,$H384,COLUMNS($J$3:K383)),"")</f>
        <v>0</v>
      </c>
      <c r="L384" s="4">
        <f>IFERROR(INDEX($C$4:$E$1338,$H384,COLUMNS($J$3:L383)),"")</f>
        <v>1</v>
      </c>
      <c r="M384" s="9" t="str">
        <f>IFERROR(INDEX($A$4:$E$1338,$H384,COLUMNS($J$3:M383)),"")</f>
        <v>Fibre washer ()</v>
      </c>
      <c r="N384" s="4" t="str">
        <f>IFERROR(INDEX($A$4:$C$1338,$H384,COLUMNS($H$3:J383)),"")</f>
        <v>11-35</v>
      </c>
    </row>
    <row r="385" spans="1:14" x14ac:dyDescent="0.25">
      <c r="A385" s="1" t="s">
        <v>884</v>
      </c>
      <c r="B385" s="1"/>
      <c r="C385" s="1" t="s">
        <v>885</v>
      </c>
      <c r="D385" s="1" t="s">
        <v>886</v>
      </c>
      <c r="E385" s="1">
        <v>6</v>
      </c>
      <c r="F385" s="1">
        <f>ROWS($A$4:A385)</f>
        <v>382</v>
      </c>
      <c r="G385" s="1">
        <f t="shared" si="10"/>
        <v>382</v>
      </c>
      <c r="H385" s="1">
        <f t="shared" si="11"/>
        <v>382</v>
      </c>
      <c r="I385" s="1"/>
      <c r="J385" s="4" t="str">
        <f>IFERROR(INDEX($A$4:$E$1338,$H385,COLUMNS($J$3:J384)),"")</f>
        <v>57-1363</v>
      </c>
      <c r="K385" s="4">
        <f>IFERROR(INDEX($A$4:$E$1338,$H385,COLUMNS($J$3:K384)),"")</f>
        <v>0</v>
      </c>
      <c r="L385" s="4">
        <f>IFERROR(INDEX($C$4:$E$1338,$H385,COLUMNS($J$3:L384)),"")</f>
        <v>6</v>
      </c>
      <c r="M385" s="9" t="str">
        <f>IFERROR(INDEX($A$4:$E$1338,$H385,COLUMNS($J$3:M384)),"")</f>
        <v>Driven plate ()</v>
      </c>
      <c r="N385" s="4" t="str">
        <f>IFERROR(INDEX($A$4:$C$1338,$H385,COLUMNS($H$3:J384)),"")</f>
        <v>39-15</v>
      </c>
    </row>
    <row r="386" spans="1:14" x14ac:dyDescent="0.25">
      <c r="A386" s="1" t="s">
        <v>887</v>
      </c>
      <c r="B386" s="1"/>
      <c r="C386" s="1" t="s">
        <v>888</v>
      </c>
      <c r="D386" s="1" t="s">
        <v>889</v>
      </c>
      <c r="E386" s="1">
        <v>1</v>
      </c>
      <c r="F386" s="1">
        <f>ROWS($A$4:A386)</f>
        <v>383</v>
      </c>
      <c r="G386" s="1">
        <f t="shared" si="10"/>
        <v>383</v>
      </c>
      <c r="H386" s="1">
        <f t="shared" si="11"/>
        <v>383</v>
      </c>
      <c r="I386" s="1"/>
      <c r="J386" s="4" t="str">
        <f>IFERROR(INDEX($A$4:$E$1338,$H386,COLUMNS($J$3:J385)),"")</f>
        <v>57-1606</v>
      </c>
      <c r="K386" s="4">
        <f>IFERROR(INDEX($A$4:$E$1338,$H386,COLUMNS($J$3:K385)),"")</f>
        <v>0</v>
      </c>
      <c r="L386" s="4">
        <f>IFERROR(INDEX($C$4:$E$1338,$H386,COLUMNS($J$3:L385)),"")</f>
        <v>1</v>
      </c>
      <c r="M386" s="9" t="str">
        <f>IFERROR(INDEX($A$4:$E$1338,$H386,COLUMNS($J$3:M385)),"")</f>
        <v>Needle roller bearing, layshaft ()</v>
      </c>
      <c r="N386" s="4" t="str">
        <f>IFERROR(INDEX($A$4:$C$1338,$H386,COLUMNS($H$3:J385)),"")</f>
        <v>11-11</v>
      </c>
    </row>
    <row r="387" spans="1:14" x14ac:dyDescent="0.25">
      <c r="A387" s="1" t="s">
        <v>890</v>
      </c>
      <c r="B387" s="1"/>
      <c r="C387" s="1" t="s">
        <v>891</v>
      </c>
      <c r="D387" s="1" t="s">
        <v>892</v>
      </c>
      <c r="E387" s="1">
        <v>1</v>
      </c>
      <c r="F387" s="1">
        <f>ROWS($A$4:A387)</f>
        <v>384</v>
      </c>
      <c r="G387" s="1">
        <f t="shared" si="10"/>
        <v>384</v>
      </c>
      <c r="H387" s="1">
        <f t="shared" si="11"/>
        <v>384</v>
      </c>
      <c r="I387" s="1"/>
      <c r="J387" s="4" t="str">
        <f>IFERROR(INDEX($A$4:$E$1338,$H387,COLUMNS($J$3:J386)),"")</f>
        <v>57-1646</v>
      </c>
      <c r="K387" s="4">
        <f>IFERROR(INDEX($A$4:$E$1338,$H387,COLUMNS($J$3:K386)),"")</f>
        <v>0</v>
      </c>
      <c r="L387" s="4">
        <f>IFERROR(INDEX($C$4:$E$1338,$H387,COLUMNS($J$3:L386)),"")</f>
        <v>1</v>
      </c>
      <c r="M387" s="9" t="str">
        <f>IFERROR(INDEX($A$4:$E$1338,$H387,COLUMNS($J$3:M386)),"")</f>
        <v>Rubber cover ()</v>
      </c>
      <c r="N387" s="4" t="str">
        <f>IFERROR(INDEX($A$4:$C$1338,$H387,COLUMNS($H$3:J386)),"")</f>
        <v>37-26</v>
      </c>
    </row>
    <row r="388" spans="1:14" x14ac:dyDescent="0.25">
      <c r="A388" s="1" t="s">
        <v>893</v>
      </c>
      <c r="B388" s="1"/>
      <c r="C388" s="1" t="s">
        <v>894</v>
      </c>
      <c r="D388" s="1" t="s">
        <v>895</v>
      </c>
      <c r="E388" s="1">
        <v>1</v>
      </c>
      <c r="F388" s="1">
        <f>ROWS($A$4:A388)</f>
        <v>385</v>
      </c>
      <c r="G388" s="1">
        <f t="shared" si="10"/>
        <v>385</v>
      </c>
      <c r="H388" s="1">
        <f t="shared" si="11"/>
        <v>385</v>
      </c>
      <c r="I388" s="1"/>
      <c r="J388" s="4" t="str">
        <f>IFERROR(INDEX($A$4:$E$1338,$H388,COLUMNS($J$3:J387)),"")</f>
        <v>57-1710</v>
      </c>
      <c r="K388" s="4">
        <f>IFERROR(INDEX($A$4:$E$1338,$H388,COLUMNS($J$3:K387)),"")</f>
        <v>0</v>
      </c>
      <c r="L388" s="4">
        <f>IFERROR(INDEX($C$4:$E$1338,$H388,COLUMNS($J$3:L387)),"")</f>
        <v>1</v>
      </c>
      <c r="M388" s="9" t="str">
        <f>IFERROR(INDEX($A$4:$E$1338,$H388,COLUMNS($J$3:M387)),"")</f>
        <v xml:space="preserve">   Lever shaft ()</v>
      </c>
      <c r="N388" s="4" t="str">
        <f>IFERROR(INDEX($A$4:$C$1338,$H388,COLUMNS($H$3:J387)),"")</f>
        <v>37-19</v>
      </c>
    </row>
    <row r="389" spans="1:14" x14ac:dyDescent="0.25">
      <c r="A389" s="1" t="s">
        <v>896</v>
      </c>
      <c r="B389" s="1"/>
      <c r="C389" s="1" t="s">
        <v>897</v>
      </c>
      <c r="D389" s="1" t="s">
        <v>898</v>
      </c>
      <c r="E389" s="1">
        <v>1</v>
      </c>
      <c r="F389" s="1">
        <f>ROWS($A$4:A389)</f>
        <v>386</v>
      </c>
      <c r="G389" s="1">
        <f t="shared" ref="G389:G452" si="12">IF(AND(ISNUMBER(SEARCH($F$2,D389)),ISNUMBER(SEARCH($G$2,D389))),F389,"")</f>
        <v>386</v>
      </c>
      <c r="H389" s="1">
        <f t="shared" ref="H389:H452" si="13">IFERROR(SMALL($G$4:$G$1338,F389),"")</f>
        <v>386</v>
      </c>
      <c r="I389" s="1"/>
      <c r="J389" s="4" t="str">
        <f>IFERROR(INDEX($A$4:$E$1338,$H389,COLUMNS($J$3:J388)),"")</f>
        <v>57-1712</v>
      </c>
      <c r="K389" s="4">
        <f>IFERROR(INDEX($A$4:$E$1338,$H389,COLUMNS($J$3:K388)),"")</f>
        <v>0</v>
      </c>
      <c r="L389" s="4">
        <f>IFERROR(INDEX($C$4:$E$1338,$H389,COLUMNS($J$3:L388)),"")</f>
        <v>1</v>
      </c>
      <c r="M389" s="9" t="str">
        <f>IFERROR(INDEX($A$4:$E$1338,$H389,COLUMNS($J$3:M388)),"")</f>
        <v xml:space="preserve">   Return spring ()</v>
      </c>
      <c r="N389" s="4" t="str">
        <f>IFERROR(INDEX($A$4:$C$1338,$H389,COLUMNS($H$3:J388)),"")</f>
        <v>37-22</v>
      </c>
    </row>
    <row r="390" spans="1:14" x14ac:dyDescent="0.25">
      <c r="A390" s="1" t="s">
        <v>899</v>
      </c>
      <c r="B390" s="1"/>
      <c r="C390" s="1" t="s">
        <v>900</v>
      </c>
      <c r="D390" s="1" t="s">
        <v>901</v>
      </c>
      <c r="E390" s="1">
        <v>3</v>
      </c>
      <c r="F390" s="1">
        <f>ROWS($A$4:A390)</f>
        <v>387</v>
      </c>
      <c r="G390" s="1">
        <f t="shared" si="12"/>
        <v>387</v>
      </c>
      <c r="H390" s="1">
        <f t="shared" si="13"/>
        <v>387</v>
      </c>
      <c r="I390" s="1"/>
      <c r="J390" s="4" t="str">
        <f>IFERROR(INDEX($A$4:$E$1338,$H390,COLUMNS($J$3:J389)),"")</f>
        <v>57-1722</v>
      </c>
      <c r="K390" s="4">
        <f>IFERROR(INDEX($A$4:$E$1338,$H390,COLUMNS($J$3:K389)),"")</f>
        <v>0</v>
      </c>
      <c r="L390" s="4">
        <f>IFERROR(INDEX($C$4:$E$1338,$H390,COLUMNS($J$3:L389)),"")</f>
        <v>3</v>
      </c>
      <c r="M390" s="9" t="str">
        <f>IFERROR(INDEX($A$4:$E$1338,$H390,COLUMNS($J$3:M389)),"")</f>
        <v>Drive rubber (large) ()</v>
      </c>
      <c r="N390" s="4" t="str">
        <f>IFERROR(INDEX($A$4:$C$1338,$H390,COLUMNS($H$3:J389)),"")</f>
        <v>39-10</v>
      </c>
    </row>
    <row r="391" spans="1:14" x14ac:dyDescent="0.25">
      <c r="A391" s="1" t="s">
        <v>902</v>
      </c>
      <c r="B391" s="1"/>
      <c r="C391" s="1" t="s">
        <v>903</v>
      </c>
      <c r="D391" s="1" t="s">
        <v>904</v>
      </c>
      <c r="E391" s="1">
        <v>3</v>
      </c>
      <c r="F391" s="1">
        <f>ROWS($A$4:A391)</f>
        <v>388</v>
      </c>
      <c r="G391" s="1">
        <f t="shared" si="12"/>
        <v>388</v>
      </c>
      <c r="H391" s="1">
        <f t="shared" si="13"/>
        <v>388</v>
      </c>
      <c r="I391" s="1"/>
      <c r="J391" s="4" t="str">
        <f>IFERROR(INDEX($A$4:$E$1338,$H391,COLUMNS($J$3:J390)),"")</f>
        <v>57-1723</v>
      </c>
      <c r="K391" s="4">
        <f>IFERROR(INDEX($A$4:$E$1338,$H391,COLUMNS($J$3:K390)),"")</f>
        <v>0</v>
      </c>
      <c r="L391" s="4">
        <f>IFERROR(INDEX($C$4:$E$1338,$H391,COLUMNS($J$3:L390)),"")</f>
        <v>3</v>
      </c>
      <c r="M391" s="9" t="str">
        <f>IFERROR(INDEX($A$4:$E$1338,$H391,COLUMNS($J$3:M390)),"")</f>
        <v>Rebound rubber (small) ()</v>
      </c>
      <c r="N391" s="4" t="str">
        <f>IFERROR(INDEX($A$4:$C$1338,$H391,COLUMNS($H$3:J390)),"")</f>
        <v>39-11</v>
      </c>
    </row>
    <row r="392" spans="1:14" x14ac:dyDescent="0.25">
      <c r="A392" s="1" t="s">
        <v>905</v>
      </c>
      <c r="B392" s="1"/>
      <c r="C392" s="1"/>
      <c r="D392" s="1" t="s">
        <v>906</v>
      </c>
      <c r="E392" s="1">
        <v>1</v>
      </c>
      <c r="F392" s="1">
        <f>ROWS($A$4:A392)</f>
        <v>389</v>
      </c>
      <c r="G392" s="1">
        <f t="shared" si="12"/>
        <v>389</v>
      </c>
      <c r="H392" s="1">
        <f t="shared" si="13"/>
        <v>389</v>
      </c>
      <c r="I392" s="1"/>
      <c r="J392" s="4" t="str">
        <f>IFERROR(INDEX($A$4:$E$1338,$H392,COLUMNS($J$3:J391)),"")</f>
        <v>57-1736</v>
      </c>
      <c r="K392" s="4">
        <f>IFERROR(INDEX($A$4:$E$1338,$H392,COLUMNS($J$3:K391)),"")</f>
        <v>0</v>
      </c>
      <c r="L392" s="4">
        <f>IFERROR(INDEX($C$4:$E$1338,$H392,COLUMNS($J$3:L391)),"")</f>
        <v>1</v>
      </c>
      <c r="M392" s="9" t="str">
        <f>IFERROR(INDEX($A$4:$E$1338,$H392,COLUMNS($J$3:M391)),"")</f>
        <v>Clutch operating rod ()</v>
      </c>
      <c r="N392" s="4">
        <f>IFERROR(INDEX($A$4:$C$1338,$H392,COLUMNS($H$3:J391)),"")</f>
        <v>0</v>
      </c>
    </row>
    <row r="393" spans="1:14" x14ac:dyDescent="0.25">
      <c r="A393" s="1" t="s">
        <v>907</v>
      </c>
      <c r="B393" s="1"/>
      <c r="C393" s="1" t="s">
        <v>908</v>
      </c>
      <c r="D393" s="1" t="s">
        <v>909</v>
      </c>
      <c r="E393" s="1"/>
      <c r="F393" s="1">
        <f>ROWS($A$4:A393)</f>
        <v>390</v>
      </c>
      <c r="G393" s="1">
        <f t="shared" si="12"/>
        <v>390</v>
      </c>
      <c r="H393" s="1">
        <f t="shared" si="13"/>
        <v>390</v>
      </c>
      <c r="I393" s="1"/>
      <c r="J393" s="4" t="str">
        <f>IFERROR(INDEX($A$4:$E$1338,$H393,COLUMNS($J$3:J392)),"")</f>
        <v>57-1920</v>
      </c>
      <c r="K393" s="4">
        <f>IFERROR(INDEX($A$4:$E$1338,$H393,COLUMNS($J$3:K392)),"")</f>
        <v>0</v>
      </c>
      <c r="L393" s="4">
        <f>IFERROR(INDEX($C$4:$E$1338,$H393,COLUMNS($J$3:L392)),"")</f>
        <v>0</v>
      </c>
      <c r="M393" s="9" t="str">
        <f>IFERROR(INDEX($A$4:$E$1338,$H393,COLUMNS($J$3:M392)),"")</f>
        <v>Blanking plug (Reference only)</v>
      </c>
      <c r="N393" s="4" t="str">
        <f>IFERROR(INDEX($A$4:$C$1338,$H393,COLUMNS($H$3:J392)),"")</f>
        <v>11-40</v>
      </c>
    </row>
    <row r="394" spans="1:14" x14ac:dyDescent="0.25">
      <c r="A394" s="1" t="s">
        <v>911</v>
      </c>
      <c r="B394" s="1"/>
      <c r="C394" s="1" t="s">
        <v>912</v>
      </c>
      <c r="D394" s="1" t="s">
        <v>913</v>
      </c>
      <c r="E394" s="1">
        <v>3</v>
      </c>
      <c r="F394" s="1">
        <f>ROWS($A$4:A394)</f>
        <v>391</v>
      </c>
      <c r="G394" s="1">
        <f t="shared" si="12"/>
        <v>391</v>
      </c>
      <c r="H394" s="1">
        <f t="shared" si="13"/>
        <v>391</v>
      </c>
      <c r="I394" s="1"/>
      <c r="J394" s="4" t="str">
        <f>IFERROR(INDEX($A$4:$E$1338,$H394,COLUMNS($J$3:J393)),"")</f>
        <v>57-1931</v>
      </c>
      <c r="K394" s="4">
        <f>IFERROR(INDEX($A$4:$E$1338,$H394,COLUMNS($J$3:K393)),"")</f>
        <v>0</v>
      </c>
      <c r="L394" s="4">
        <f>IFERROR(INDEX($C$4:$E$1338,$H394,COLUMNS($J$3:L393)),"")</f>
        <v>3</v>
      </c>
      <c r="M394" s="9" t="str">
        <f>IFERROR(INDEX($A$4:$E$1338,$H394,COLUMNS($J$3:M393)),"")</f>
        <v>Spring cup ()</v>
      </c>
      <c r="N394" s="4" t="str">
        <f>IFERROR(INDEX($A$4:$C$1338,$H394,COLUMNS($H$3:J393)),"")</f>
        <v>39-19</v>
      </c>
    </row>
    <row r="395" spans="1:14" x14ac:dyDescent="0.25">
      <c r="A395" s="1" t="s">
        <v>914</v>
      </c>
      <c r="B395" s="1"/>
      <c r="C395" s="1" t="s">
        <v>915</v>
      </c>
      <c r="D395" s="1" t="s">
        <v>916</v>
      </c>
      <c r="E395" s="1">
        <v>1</v>
      </c>
      <c r="F395" s="1">
        <f>ROWS($A$4:A395)</f>
        <v>392</v>
      </c>
      <c r="G395" s="1">
        <f t="shared" si="12"/>
        <v>392</v>
      </c>
      <c r="H395" s="1">
        <f t="shared" si="13"/>
        <v>392</v>
      </c>
      <c r="I395" s="1"/>
      <c r="J395" s="4" t="str">
        <f>IFERROR(INDEX($A$4:$E$1338,$H395,COLUMNS($J$3:J394)),"")</f>
        <v>57-1955</v>
      </c>
      <c r="K395" s="4">
        <f>IFERROR(INDEX($A$4:$E$1338,$H395,COLUMNS($J$3:K394)),"")</f>
        <v>0</v>
      </c>
      <c r="L395" s="4">
        <f>IFERROR(INDEX($C$4:$E$1338,$H395,COLUMNS($J$3:L394)),"")</f>
        <v>1</v>
      </c>
      <c r="M395" s="9" t="str">
        <f>IFERROR(INDEX($A$4:$E$1338,$H395,COLUMNS($J$3:M394)),"")</f>
        <v xml:space="preserve">   Oil seal housing ()</v>
      </c>
      <c r="N395" s="4" t="str">
        <f>IFERROR(INDEX($A$4:$C$1338,$H395,COLUMNS($H$3:J394)),"")</f>
        <v>37-7</v>
      </c>
    </row>
    <row r="396" spans="1:14" x14ac:dyDescent="0.25">
      <c r="A396" s="1" t="s">
        <v>917</v>
      </c>
      <c r="B396" s="1"/>
      <c r="C396" s="1" t="s">
        <v>918</v>
      </c>
      <c r="D396" s="1" t="s">
        <v>919</v>
      </c>
      <c r="E396" s="1">
        <v>1</v>
      </c>
      <c r="F396" s="1">
        <f>ROWS($A$4:A396)</f>
        <v>393</v>
      </c>
      <c r="G396" s="1">
        <f t="shared" si="12"/>
        <v>393</v>
      </c>
      <c r="H396" s="1">
        <f t="shared" si="13"/>
        <v>393</v>
      </c>
      <c r="I396" s="1"/>
      <c r="J396" s="4" t="str">
        <f>IFERROR(INDEX($A$4:$E$1338,$H396,COLUMNS($J$3:J395)),"")</f>
        <v>57-1956</v>
      </c>
      <c r="K396" s="4">
        <f>IFERROR(INDEX($A$4:$E$1338,$H396,COLUMNS($J$3:K395)),"")</f>
        <v>0</v>
      </c>
      <c r="L396" s="4">
        <f>IFERROR(INDEX($C$4:$E$1338,$H396,COLUMNS($J$3:L395)),"")</f>
        <v>1</v>
      </c>
      <c r="M396" s="9" t="str">
        <f>IFERROR(INDEX($A$4:$E$1338,$H396,COLUMNS($J$3:M395)),"")</f>
        <v xml:space="preserve">   Oil seal ()</v>
      </c>
      <c r="N396" s="4" t="str">
        <f>IFERROR(INDEX($A$4:$C$1338,$H396,COLUMNS($H$3:J395)),"")</f>
        <v>37-6</v>
      </c>
    </row>
    <row r="397" spans="1:14" x14ac:dyDescent="0.25">
      <c r="A397" s="1" t="s">
        <v>920</v>
      </c>
      <c r="B397" s="1"/>
      <c r="C397" s="1"/>
      <c r="D397" s="1" t="s">
        <v>921</v>
      </c>
      <c r="E397" s="1">
        <v>1</v>
      </c>
      <c r="F397" s="1">
        <f>ROWS($A$4:A397)</f>
        <v>394</v>
      </c>
      <c r="G397" s="1">
        <f t="shared" si="12"/>
        <v>394</v>
      </c>
      <c r="H397" s="1">
        <f t="shared" si="13"/>
        <v>394</v>
      </c>
      <c r="I397" s="1"/>
      <c r="J397" s="4" t="str">
        <f>IFERROR(INDEX($A$4:$E$1338,$H397,COLUMNS($J$3:J396)),"")</f>
        <v>57-1962</v>
      </c>
      <c r="K397" s="4">
        <f>IFERROR(INDEX($A$4:$E$1338,$H397,COLUMNS($J$3:K396)),"")</f>
        <v>0</v>
      </c>
      <c r="L397" s="4">
        <f>IFERROR(INDEX($C$4:$E$1338,$H397,COLUMNS($J$3:L396)),"")</f>
        <v>1</v>
      </c>
      <c r="M397" s="9" t="str">
        <f>IFERROR(INDEX($A$4:$E$1338,$H397,COLUMNS($J$3:M396)),"")</f>
        <v>Washer ()</v>
      </c>
      <c r="N397" s="4">
        <f>IFERROR(INDEX($A$4:$C$1338,$H397,COLUMNS($H$3:J396)),"")</f>
        <v>0</v>
      </c>
    </row>
    <row r="398" spans="1:14" x14ac:dyDescent="0.25">
      <c r="A398" s="1" t="s">
        <v>922</v>
      </c>
      <c r="B398" s="1"/>
      <c r="C398" s="1"/>
      <c r="D398" s="1" t="s">
        <v>923</v>
      </c>
      <c r="E398" s="1">
        <v>1</v>
      </c>
      <c r="F398" s="1">
        <f>ROWS($A$4:A398)</f>
        <v>395</v>
      </c>
      <c r="G398" s="1">
        <f t="shared" si="12"/>
        <v>395</v>
      </c>
      <c r="H398" s="1">
        <f t="shared" si="13"/>
        <v>395</v>
      </c>
      <c r="I398" s="1"/>
      <c r="J398" s="4" t="str">
        <f>IFERROR(INDEX($A$4:$E$1338,$H398,COLUMNS($J$3:J397)),"")</f>
        <v>57-1963</v>
      </c>
      <c r="K398" s="4">
        <f>IFERROR(INDEX($A$4:$E$1338,$H398,COLUMNS($J$3:K397)),"")</f>
        <v>0</v>
      </c>
      <c r="L398" s="4">
        <f>IFERROR(INDEX($C$4:$E$1338,$H398,COLUMNS($J$3:L397)),"")</f>
        <v>1</v>
      </c>
      <c r="M398" s="9" t="str">
        <f>IFERROR(INDEX($A$4:$E$1338,$H398,COLUMNS($J$3:M397)),"")</f>
        <v>Pinion sleeve ()</v>
      </c>
      <c r="N398" s="4">
        <f>IFERROR(INDEX($A$4:$C$1338,$H398,COLUMNS($H$3:J397)),"")</f>
        <v>0</v>
      </c>
    </row>
    <row r="399" spans="1:14" x14ac:dyDescent="0.25">
      <c r="A399" s="1" t="s">
        <v>924</v>
      </c>
      <c r="B399" s="1"/>
      <c r="C399" s="1" t="s">
        <v>925</v>
      </c>
      <c r="D399" s="1" t="s">
        <v>926</v>
      </c>
      <c r="E399" s="1">
        <v>1</v>
      </c>
      <c r="F399" s="1">
        <f>ROWS($A$4:A399)</f>
        <v>396</v>
      </c>
      <c r="G399" s="1">
        <f t="shared" si="12"/>
        <v>396</v>
      </c>
      <c r="H399" s="1">
        <f t="shared" si="13"/>
        <v>396</v>
      </c>
      <c r="I399" s="1"/>
      <c r="J399" s="4" t="str">
        <f>IFERROR(INDEX($A$4:$E$1338,$H399,COLUMNS($J$3:J398)),"")</f>
        <v>57-2159</v>
      </c>
      <c r="K399" s="4">
        <f>IFERROR(INDEX($A$4:$E$1338,$H399,COLUMNS($J$3:K398)),"")</f>
        <v>0</v>
      </c>
      <c r="L399" s="4">
        <f>IFERROR(INDEX($C$4:$E$1338,$H399,COLUMNS($J$3:L398)),"")</f>
        <v>1</v>
      </c>
      <c r="M399" s="9" t="str">
        <f>IFERROR(INDEX($A$4:$E$1338,$H399,COLUMNS($J$3:M398)),"")</f>
        <v>Adjuster pin ()</v>
      </c>
      <c r="N399" s="4" t="str">
        <f>IFERROR(INDEX($A$4:$C$1338,$H399,COLUMNS($H$3:J398)),"")</f>
        <v>39-17</v>
      </c>
    </row>
    <row r="400" spans="1:14" x14ac:dyDescent="0.25">
      <c r="A400" s="1" t="s">
        <v>927</v>
      </c>
      <c r="B400" s="1"/>
      <c r="C400" s="1" t="s">
        <v>928</v>
      </c>
      <c r="D400" s="1" t="s">
        <v>929</v>
      </c>
      <c r="E400" s="1">
        <v>2</v>
      </c>
      <c r="F400" s="1">
        <f>ROWS($A$4:A400)</f>
        <v>397</v>
      </c>
      <c r="G400" s="1">
        <f t="shared" si="12"/>
        <v>397</v>
      </c>
      <c r="H400" s="1">
        <f t="shared" si="13"/>
        <v>397</v>
      </c>
      <c r="I400" s="1"/>
      <c r="J400" s="4" t="str">
        <f>IFERROR(INDEX($A$4:$E$1338,$H400,COLUMNS($J$3:J399)),"")</f>
        <v>57-2166</v>
      </c>
      <c r="K400" s="4">
        <f>IFERROR(INDEX($A$4:$E$1338,$H400,COLUMNS($J$3:K399)),"")</f>
        <v>0</v>
      </c>
      <c r="L400" s="4">
        <f>IFERROR(INDEX($C$4:$E$1338,$H400,COLUMNS($J$3:L399)),"")</f>
        <v>2</v>
      </c>
      <c r="M400" s="9" t="str">
        <f>IFERROR(INDEX($A$4:$E$1338,$H400,COLUMNS($J$3:M399)),"")</f>
        <v>Filler plug ()</v>
      </c>
      <c r="N400" s="4" t="str">
        <f>IFERROR(INDEX($A$4:$C$1338,$H400,COLUMNS($H$3:J399)),"")</f>
        <v>11-41</v>
      </c>
    </row>
    <row r="401" spans="1:14" x14ac:dyDescent="0.25">
      <c r="A401" s="1" t="s">
        <v>927</v>
      </c>
      <c r="B401" s="1"/>
      <c r="C401" s="1" t="s">
        <v>930</v>
      </c>
      <c r="D401" s="1" t="s">
        <v>929</v>
      </c>
      <c r="E401" s="1">
        <v>1</v>
      </c>
      <c r="F401" s="1">
        <f>ROWS($A$4:A401)</f>
        <v>398</v>
      </c>
      <c r="G401" s="1">
        <f t="shared" si="12"/>
        <v>398</v>
      </c>
      <c r="H401" s="1">
        <f t="shared" si="13"/>
        <v>398</v>
      </c>
      <c r="I401" s="1"/>
      <c r="J401" s="4" t="str">
        <f>IFERROR(INDEX($A$4:$E$1338,$H401,COLUMNS($J$3:J400)),"")</f>
        <v>57-2166</v>
      </c>
      <c r="K401" s="4">
        <f>IFERROR(INDEX($A$4:$E$1338,$H401,COLUMNS($J$3:K400)),"")</f>
        <v>0</v>
      </c>
      <c r="L401" s="4">
        <f>IFERROR(INDEX($C$4:$E$1338,$H401,COLUMNS($J$3:L400)),"")</f>
        <v>1</v>
      </c>
      <c r="M401" s="9" t="str">
        <f>IFERROR(INDEX($A$4:$E$1338,$H401,COLUMNS($J$3:M400)),"")</f>
        <v>Filler plug ()</v>
      </c>
      <c r="N401" s="4" t="str">
        <f>IFERROR(INDEX($A$4:$C$1338,$H401,COLUMNS($H$3:J400)),"")</f>
        <v>37-42</v>
      </c>
    </row>
    <row r="402" spans="1:14" x14ac:dyDescent="0.25">
      <c r="A402" s="1" t="s">
        <v>931</v>
      </c>
      <c r="B402" s="1"/>
      <c r="C402" s="1" t="s">
        <v>932</v>
      </c>
      <c r="D402" s="1" t="s">
        <v>933</v>
      </c>
      <c r="E402" s="1">
        <v>1</v>
      </c>
      <c r="F402" s="1">
        <f>ROWS($A$4:A402)</f>
        <v>399</v>
      </c>
      <c r="G402" s="1">
        <f t="shared" si="12"/>
        <v>399</v>
      </c>
      <c r="H402" s="1">
        <f t="shared" si="13"/>
        <v>399</v>
      </c>
      <c r="I402" s="1"/>
      <c r="J402" s="4" t="str">
        <f>IFERROR(INDEX($A$4:$E$1338,$H402,COLUMNS($J$3:J401)),"")</f>
        <v>57-2167</v>
      </c>
      <c r="K402" s="4">
        <f>IFERROR(INDEX($A$4:$E$1338,$H402,COLUMNS($J$3:K401)),"")</f>
        <v>0</v>
      </c>
      <c r="L402" s="4">
        <f>IFERROR(INDEX($C$4:$E$1338,$H402,COLUMNS($J$3:L401)),"")</f>
        <v>1</v>
      </c>
      <c r="M402" s="9" t="str">
        <f>IFERROR(INDEX($A$4:$E$1338,$H402,COLUMNS($J$3:M401)),"")</f>
        <v>Drain plug (with level tube) ()</v>
      </c>
      <c r="N402" s="4" t="str">
        <f>IFERROR(INDEX($A$4:$C$1338,$H402,COLUMNS($H$3:J401)),"")</f>
        <v>11-34</v>
      </c>
    </row>
    <row r="403" spans="1:14" x14ac:dyDescent="0.25">
      <c r="A403" s="1" t="s">
        <v>934</v>
      </c>
      <c r="B403" s="1"/>
      <c r="C403" s="1" t="s">
        <v>935</v>
      </c>
      <c r="D403" s="1" t="s">
        <v>936</v>
      </c>
      <c r="E403" s="1">
        <v>1</v>
      </c>
      <c r="F403" s="1">
        <f>ROWS($A$4:A403)</f>
        <v>400</v>
      </c>
      <c r="G403" s="1">
        <f t="shared" si="12"/>
        <v>400</v>
      </c>
      <c r="H403" s="1">
        <f t="shared" si="13"/>
        <v>400</v>
      </c>
      <c r="I403" s="1"/>
      <c r="J403" s="4" t="str">
        <f>IFERROR(INDEX($A$4:$E$1338,$H403,COLUMNS($J$3:J402)),"")</f>
        <v>57-2173</v>
      </c>
      <c r="K403" s="4">
        <f>IFERROR(INDEX($A$4:$E$1338,$H403,COLUMNS($J$3:K402)),"")</f>
        <v>0</v>
      </c>
      <c r="L403" s="4">
        <f>IFERROR(INDEX($C$4:$E$1338,$H403,COLUMNS($J$3:L402)),"")</f>
        <v>1</v>
      </c>
      <c r="M403" s="9" t="str">
        <f>IFERROR(INDEX($A$4:$E$1338,$H403,COLUMNS($J$3:M402)),"")</f>
        <v xml:space="preserve">   Kickstarter crank ()</v>
      </c>
      <c r="N403" s="4" t="str">
        <f>IFERROR(INDEX($A$4:$C$1338,$H403,COLUMNS($H$3:J402)),"")</f>
        <v>37-34</v>
      </c>
    </row>
    <row r="404" spans="1:14" x14ac:dyDescent="0.25">
      <c r="A404" s="1" t="s">
        <v>937</v>
      </c>
      <c r="B404" s="1"/>
      <c r="C404" s="1"/>
      <c r="D404" s="1" t="s">
        <v>938</v>
      </c>
      <c r="E404" s="1">
        <v>1</v>
      </c>
      <c r="F404" s="1">
        <f>ROWS($A$4:A404)</f>
        <v>401</v>
      </c>
      <c r="G404" s="1">
        <f t="shared" si="12"/>
        <v>401</v>
      </c>
      <c r="H404" s="1">
        <f t="shared" si="13"/>
        <v>401</v>
      </c>
      <c r="I404" s="1"/>
      <c r="J404" s="4" t="str">
        <f>IFERROR(INDEX($A$4:$E$1338,$H404,COLUMNS($J$3:J403)),"")</f>
        <v>57-2240</v>
      </c>
      <c r="K404" s="4">
        <f>IFERROR(INDEX($A$4:$E$1338,$H404,COLUMNS($J$3:K403)),"")</f>
        <v>0</v>
      </c>
      <c r="L404" s="4">
        <f>IFERROR(INDEX($C$4:$E$1338,$H404,COLUMNS($J$3:L403)),"")</f>
        <v>1</v>
      </c>
      <c r="M404" s="9" t="str">
        <f>IFERROR(INDEX($A$4:$E$1338,$H404,COLUMNS($J$3:M403)),"")</f>
        <v>Tab washer ()</v>
      </c>
      <c r="N404" s="4">
        <f>IFERROR(INDEX($A$4:$C$1338,$H404,COLUMNS($H$3:J403)),"")</f>
        <v>0</v>
      </c>
    </row>
    <row r="405" spans="1:14" x14ac:dyDescent="0.25">
      <c r="A405" s="1" t="s">
        <v>939</v>
      </c>
      <c r="B405" s="1"/>
      <c r="C405" s="1" t="s">
        <v>940</v>
      </c>
      <c r="D405" s="1" t="s">
        <v>941</v>
      </c>
      <c r="E405" s="1">
        <v>1</v>
      </c>
      <c r="F405" s="1">
        <f>ROWS($A$4:A405)</f>
        <v>402</v>
      </c>
      <c r="G405" s="1">
        <f t="shared" si="12"/>
        <v>402</v>
      </c>
      <c r="H405" s="1">
        <f t="shared" si="13"/>
        <v>402</v>
      </c>
      <c r="I405" s="1"/>
      <c r="J405" s="4" t="str">
        <f>IFERROR(INDEX($A$4:$E$1338,$H405,COLUMNS($J$3:J404)),"")</f>
        <v>57-2259</v>
      </c>
      <c r="K405" s="4">
        <f>IFERROR(INDEX($A$4:$E$1338,$H405,COLUMNS($J$3:K404)),"")</f>
        <v>0</v>
      </c>
      <c r="L405" s="4">
        <f>IFERROR(INDEX($C$4:$E$1338,$H405,COLUMNS($J$3:L404)),"")</f>
        <v>1</v>
      </c>
      <c r="M405" s="9" t="str">
        <f>IFERROR(INDEX($A$4:$E$1338,$H405,COLUMNS($J$3:M404)),"")</f>
        <v>Drain and adjuster plug ()</v>
      </c>
      <c r="N405" s="4" t="str">
        <f>IFERROR(INDEX($A$4:$C$1338,$H405,COLUMNS($H$3:J404)),"")</f>
        <v>11-38</v>
      </c>
    </row>
    <row r="406" spans="1:14" x14ac:dyDescent="0.25">
      <c r="A406" s="1" t="s">
        <v>942</v>
      </c>
      <c r="B406" s="1"/>
      <c r="C406" s="1" t="s">
        <v>943</v>
      </c>
      <c r="D406" s="1" t="s">
        <v>944</v>
      </c>
      <c r="E406" s="1">
        <v>1</v>
      </c>
      <c r="F406" s="1">
        <f>ROWS($A$4:A406)</f>
        <v>403</v>
      </c>
      <c r="G406" s="1">
        <f t="shared" si="12"/>
        <v>403</v>
      </c>
      <c r="H406" s="1">
        <f t="shared" si="13"/>
        <v>403</v>
      </c>
      <c r="I406" s="1"/>
      <c r="J406" s="4" t="str">
        <f>IFERROR(INDEX($A$4:$E$1338,$H406,COLUMNS($J$3:J405)),"")</f>
        <v>57-2330</v>
      </c>
      <c r="K406" s="4">
        <f>IFERROR(INDEX($A$4:$E$1338,$H406,COLUMNS($J$3:K405)),"")</f>
        <v>0</v>
      </c>
      <c r="L406" s="4">
        <f>IFERROR(INDEX($C$4:$E$1338,$H406,COLUMNS($J$3:L405)),"")</f>
        <v>1</v>
      </c>
      <c r="M406" s="9" t="str">
        <f>IFERROR(INDEX($A$4:$E$1338,$H406,COLUMNS($J$3:M405)),"")</f>
        <v>Pedal rubber ()</v>
      </c>
      <c r="N406" s="4" t="str">
        <f>IFERROR(INDEX($A$4:$C$1338,$H406,COLUMNS($H$3:J405)),"")</f>
        <v>37-39</v>
      </c>
    </row>
    <row r="407" spans="1:14" x14ac:dyDescent="0.25">
      <c r="A407" s="1" t="s">
        <v>945</v>
      </c>
      <c r="B407" s="1"/>
      <c r="C407" s="1" t="s">
        <v>946</v>
      </c>
      <c r="D407" s="1" t="s">
        <v>947</v>
      </c>
      <c r="E407" s="1">
        <v>1</v>
      </c>
      <c r="F407" s="1">
        <f>ROWS($A$4:A407)</f>
        <v>404</v>
      </c>
      <c r="G407" s="1">
        <f t="shared" si="12"/>
        <v>404</v>
      </c>
      <c r="H407" s="1">
        <f t="shared" si="13"/>
        <v>404</v>
      </c>
      <c r="I407" s="1"/>
      <c r="J407" s="4" t="str">
        <f>IFERROR(INDEX($A$4:$E$1338,$H407,COLUMNS($J$3:J406)),"")</f>
        <v>57-2331</v>
      </c>
      <c r="K407" s="4">
        <f>IFERROR(INDEX($A$4:$E$1338,$H407,COLUMNS($J$3:K406)),"")</f>
        <v>0</v>
      </c>
      <c r="L407" s="4">
        <f>IFERROR(INDEX($C$4:$E$1338,$H407,COLUMNS($J$3:L406)),"")</f>
        <v>1</v>
      </c>
      <c r="M407" s="9" t="str">
        <f>IFERROR(INDEX($A$4:$E$1338,$H407,COLUMNS($J$3:M406)),"")</f>
        <v>Pedal rubber, centre stand ()</v>
      </c>
      <c r="N407" s="4" t="str">
        <f>IFERROR(INDEX($A$4:$C$1338,$H407,COLUMNS($H$3:J406)),"")</f>
        <v>43-42</v>
      </c>
    </row>
    <row r="408" spans="1:14" x14ac:dyDescent="0.25">
      <c r="A408" s="1" t="s">
        <v>948</v>
      </c>
      <c r="B408" s="1"/>
      <c r="C408" s="1" t="s">
        <v>949</v>
      </c>
      <c r="D408" s="1" t="s">
        <v>944</v>
      </c>
      <c r="E408" s="1">
        <v>1</v>
      </c>
      <c r="F408" s="1">
        <f>ROWS($A$4:A408)</f>
        <v>405</v>
      </c>
      <c r="G408" s="1">
        <f t="shared" si="12"/>
        <v>405</v>
      </c>
      <c r="H408" s="1">
        <f t="shared" si="13"/>
        <v>405</v>
      </c>
      <c r="I408" s="1"/>
      <c r="J408" s="4" t="str">
        <f>IFERROR(INDEX($A$4:$E$1338,$H408,COLUMNS($J$3:J407)),"")</f>
        <v>57-2450</v>
      </c>
      <c r="K408" s="4">
        <f>IFERROR(INDEX($A$4:$E$1338,$H408,COLUMNS($J$3:K407)),"")</f>
        <v>0</v>
      </c>
      <c r="L408" s="4">
        <f>IFERROR(INDEX($C$4:$E$1338,$H408,COLUMNS($J$3:L407)),"")</f>
        <v>1</v>
      </c>
      <c r="M408" s="9" t="str">
        <f>IFERROR(INDEX($A$4:$E$1338,$H408,COLUMNS($J$3:M407)),"")</f>
        <v>Pedal rubber ()</v>
      </c>
      <c r="N408" s="4" t="str">
        <f>IFERROR(INDEX($A$4:$C$1338,$H408,COLUMNS($H$3:J407)),"")</f>
        <v>41-30</v>
      </c>
    </row>
    <row r="409" spans="1:14" x14ac:dyDescent="0.25">
      <c r="A409" s="1" t="s">
        <v>950</v>
      </c>
      <c r="B409" s="1"/>
      <c r="C409" s="1" t="s">
        <v>951</v>
      </c>
      <c r="D409" s="1" t="s">
        <v>952</v>
      </c>
      <c r="E409" s="1">
        <v>3</v>
      </c>
      <c r="F409" s="1">
        <f>ROWS($A$4:A409)</f>
        <v>406</v>
      </c>
      <c r="G409" s="1">
        <f t="shared" si="12"/>
        <v>406</v>
      </c>
      <c r="H409" s="1">
        <f t="shared" si="13"/>
        <v>406</v>
      </c>
      <c r="I409" s="1"/>
      <c r="J409" s="4" t="str">
        <f>IFERROR(INDEX($A$4:$E$1338,$H409,COLUMNS($J$3:J408)),"")</f>
        <v>57-2526</v>
      </c>
      <c r="K409" s="4">
        <f>IFERROR(INDEX($A$4:$E$1338,$H409,COLUMNS($J$3:K408)),"")</f>
        <v>0</v>
      </c>
      <c r="L409" s="4">
        <f>IFERROR(INDEX($C$4:$E$1338,$H409,COLUMNS($J$3:L408)),"")</f>
        <v>3</v>
      </c>
      <c r="M409" s="9" t="str">
        <f>IFERROR(INDEX($A$4:$E$1338,$H409,COLUMNS($J$3:M408)),"")</f>
        <v>Pressure nut ()</v>
      </c>
      <c r="N409" s="4" t="str">
        <f>IFERROR(INDEX($A$4:$C$1338,$H409,COLUMNS($H$3:J408)),"")</f>
        <v>39-21</v>
      </c>
    </row>
    <row r="410" spans="1:14" x14ac:dyDescent="0.25">
      <c r="A410" s="1" t="s">
        <v>953</v>
      </c>
      <c r="B410" s="1"/>
      <c r="C410" s="1" t="s">
        <v>954</v>
      </c>
      <c r="D410" s="1" t="s">
        <v>955</v>
      </c>
      <c r="E410" s="1">
        <v>1</v>
      </c>
      <c r="F410" s="1">
        <f>ROWS($A$4:A410)</f>
        <v>407</v>
      </c>
      <c r="G410" s="1">
        <f t="shared" si="12"/>
        <v>407</v>
      </c>
      <c r="H410" s="1">
        <f t="shared" si="13"/>
        <v>407</v>
      </c>
      <c r="I410" s="1"/>
      <c r="J410" s="4" t="str">
        <f>IFERROR(INDEX($A$4:$E$1338,$H410,COLUMNS($J$3:J409)),"")</f>
        <v>57-3673</v>
      </c>
      <c r="K410" s="4">
        <f>IFERROR(INDEX($A$4:$E$1338,$H410,COLUMNS($J$3:K409)),"")</f>
        <v>0</v>
      </c>
      <c r="L410" s="4">
        <f>IFERROR(INDEX($C$4:$E$1338,$H410,COLUMNS($J$3:L409)),"")</f>
        <v>1</v>
      </c>
      <c r="M410" s="9" t="str">
        <f>IFERROR(INDEX($A$4:$E$1338,$H410,COLUMNS($J$3:M409)),"")</f>
        <v xml:space="preserve">   Plain washer ()</v>
      </c>
      <c r="N410" s="4" t="str">
        <f>IFERROR(INDEX($A$4:$C$1338,$H410,COLUMNS($H$3:J409)),"")</f>
        <v>37-23</v>
      </c>
    </row>
    <row r="411" spans="1:14" x14ac:dyDescent="0.25">
      <c r="A411" s="1" t="s">
        <v>956</v>
      </c>
      <c r="B411" s="1"/>
      <c r="C411" s="1" t="s">
        <v>957</v>
      </c>
      <c r="D411" s="1" t="s">
        <v>958</v>
      </c>
      <c r="E411" s="1">
        <v>1</v>
      </c>
      <c r="F411" s="1">
        <f>ROWS($A$4:A411)</f>
        <v>408</v>
      </c>
      <c r="G411" s="1">
        <f t="shared" si="12"/>
        <v>408</v>
      </c>
      <c r="H411" s="1">
        <f t="shared" si="13"/>
        <v>408</v>
      </c>
      <c r="I411" s="1"/>
      <c r="J411" s="4" t="str">
        <f>IFERROR(INDEX($A$4:$E$1338,$H411,COLUMNS($J$3:J410)),"")</f>
        <v>57-3762</v>
      </c>
      <c r="K411" s="4">
        <f>IFERROR(INDEX($A$4:$E$1338,$H411,COLUMNS($J$3:K410)),"")</f>
        <v>0</v>
      </c>
      <c r="L411" s="4">
        <f>IFERROR(INDEX($C$4:$E$1338,$H411,COLUMNS($J$3:L410)),"")</f>
        <v>1</v>
      </c>
      <c r="M411" s="9" t="str">
        <f>IFERROR(INDEX($A$4:$E$1338,$H411,COLUMNS($J$3:M410)),"")</f>
        <v>Abutment for clutch cable ()</v>
      </c>
      <c r="N411" s="4" t="str">
        <f>IFERROR(INDEX($A$4:$C$1338,$H411,COLUMNS($H$3:J410)),"")</f>
        <v>37-27</v>
      </c>
    </row>
    <row r="412" spans="1:14" x14ac:dyDescent="0.25">
      <c r="A412" s="1" t="s">
        <v>959</v>
      </c>
      <c r="B412" s="1"/>
      <c r="C412" s="1" t="s">
        <v>960</v>
      </c>
      <c r="D412" s="1" t="s">
        <v>961</v>
      </c>
      <c r="E412" s="1">
        <v>1</v>
      </c>
      <c r="F412" s="1">
        <f>ROWS($A$4:A412)</f>
        <v>409</v>
      </c>
      <c r="G412" s="1">
        <f t="shared" si="12"/>
        <v>409</v>
      </c>
      <c r="H412" s="1">
        <f t="shared" si="13"/>
        <v>409</v>
      </c>
      <c r="I412" s="1"/>
      <c r="J412" s="4" t="str">
        <f>IFERROR(INDEX($A$4:$E$1338,$H412,COLUMNS($J$3:J411)),"")</f>
        <v>57-3929</v>
      </c>
      <c r="K412" s="4">
        <f>IFERROR(INDEX($A$4:$E$1338,$H412,COLUMNS($J$3:K411)),"")</f>
        <v>0</v>
      </c>
      <c r="L412" s="4">
        <f>IFERROR(INDEX($C$4:$E$1338,$H412,COLUMNS($J$3:L411)),"")</f>
        <v>1</v>
      </c>
      <c r="M412" s="9" t="str">
        <f>IFERROR(INDEX($A$4:$E$1338,$H412,COLUMNS($J$3:M411)),"")</f>
        <v>Hub ()</v>
      </c>
      <c r="N412" s="4" t="str">
        <f>IFERROR(INDEX($A$4:$C$1338,$H412,COLUMNS($H$3:J411)),"")</f>
        <v>39-2</v>
      </c>
    </row>
    <row r="413" spans="1:14" x14ac:dyDescent="0.25">
      <c r="A413" s="1" t="s">
        <v>962</v>
      </c>
      <c r="B413" s="1"/>
      <c r="C413" s="1" t="s">
        <v>963</v>
      </c>
      <c r="D413" s="1" t="s">
        <v>964</v>
      </c>
      <c r="E413" s="1">
        <v>1</v>
      </c>
      <c r="F413" s="1">
        <f>ROWS($A$4:A413)</f>
        <v>410</v>
      </c>
      <c r="G413" s="1">
        <f t="shared" si="12"/>
        <v>410</v>
      </c>
      <c r="H413" s="1">
        <f t="shared" si="13"/>
        <v>410</v>
      </c>
      <c r="I413" s="1"/>
      <c r="J413" s="4" t="str">
        <f>IFERROR(INDEX($A$4:$E$1338,$H413,COLUMNS($J$3:J412)),"")</f>
        <v>57-3931</v>
      </c>
      <c r="K413" s="4">
        <f>IFERROR(INDEX($A$4:$E$1338,$H413,COLUMNS($J$3:K412)),"")</f>
        <v>0</v>
      </c>
      <c r="L413" s="4">
        <f>IFERROR(INDEX($C$4:$E$1338,$H413,COLUMNS($J$3:L412)),"")</f>
        <v>1</v>
      </c>
      <c r="M413" s="9" t="str">
        <f>IFERROR(INDEX($A$4:$E$1338,$H413,COLUMNS($J$3:M412)),"")</f>
        <v>Thrust washer ()</v>
      </c>
      <c r="N413" s="4" t="str">
        <f>IFERROR(INDEX($A$4:$C$1338,$H413,COLUMNS($H$3:J412)),"")</f>
        <v>39-3</v>
      </c>
    </row>
    <row r="414" spans="1:14" x14ac:dyDescent="0.25">
      <c r="A414" s="1" t="s">
        <v>965</v>
      </c>
      <c r="B414" s="1"/>
      <c r="C414" s="1" t="s">
        <v>966</v>
      </c>
      <c r="D414" s="1" t="s">
        <v>967</v>
      </c>
      <c r="E414" s="1">
        <v>1</v>
      </c>
      <c r="F414" s="1">
        <f>ROWS($A$4:A414)</f>
        <v>411</v>
      </c>
      <c r="G414" s="1">
        <f t="shared" si="12"/>
        <v>411</v>
      </c>
      <c r="H414" s="1">
        <f t="shared" si="13"/>
        <v>411</v>
      </c>
      <c r="I414" s="1"/>
      <c r="J414" s="4" t="str">
        <f>IFERROR(INDEX($A$4:$E$1338,$H414,COLUMNS($J$3:J413)),"")</f>
        <v>57-3988</v>
      </c>
      <c r="K414" s="4">
        <f>IFERROR(INDEX($A$4:$E$1338,$H414,COLUMNS($J$3:K413)),"")</f>
        <v>0</v>
      </c>
      <c r="L414" s="4">
        <f>IFERROR(INDEX($C$4:$E$1338,$H414,COLUMNS($J$3:L413)),"")</f>
        <v>1</v>
      </c>
      <c r="M414" s="9" t="str">
        <f>IFERROR(INDEX($A$4:$E$1338,$H414,COLUMNS($J$3:M413)),"")</f>
        <v>Bush ()</v>
      </c>
      <c r="N414" s="4" t="str">
        <f>IFERROR(INDEX($A$4:$C$1338,$H414,COLUMNS($H$3:J413)),"")</f>
        <v>35-7</v>
      </c>
    </row>
    <row r="415" spans="1:14" x14ac:dyDescent="0.25">
      <c r="A415" s="1" t="s">
        <v>968</v>
      </c>
      <c r="B415" s="1"/>
      <c r="C415" s="1" t="s">
        <v>969</v>
      </c>
      <c r="D415" s="1" t="s">
        <v>970</v>
      </c>
      <c r="E415" s="1">
        <v>1</v>
      </c>
      <c r="F415" s="1">
        <f>ROWS($A$4:A415)</f>
        <v>412</v>
      </c>
      <c r="G415" s="1">
        <f t="shared" si="12"/>
        <v>412</v>
      </c>
      <c r="H415" s="1">
        <f t="shared" si="13"/>
        <v>412</v>
      </c>
      <c r="I415" s="1"/>
      <c r="J415" s="4" t="str">
        <f>IFERROR(INDEX($A$4:$E$1338,$H415,COLUMNS($J$3:J414)),"")</f>
        <v>57-4113</v>
      </c>
      <c r="K415" s="4">
        <f>IFERROR(INDEX($A$4:$E$1338,$H415,COLUMNS($J$3:K414)),"")</f>
        <v>0</v>
      </c>
      <c r="L415" s="4">
        <f>IFERROR(INDEX($C$4:$E$1338,$H415,COLUMNS($J$3:L414)),"")</f>
        <v>1</v>
      </c>
      <c r="M415" s="9" t="str">
        <f>IFERROR(INDEX($A$4:$E$1338,$H415,COLUMNS($J$3:M414)),"")</f>
        <v>Circlip ()</v>
      </c>
      <c r="N415" s="4" t="str">
        <f>IFERROR(INDEX($A$4:$C$1338,$H415,COLUMNS($H$3:J414)),"")</f>
        <v>35-27</v>
      </c>
    </row>
    <row r="416" spans="1:14" x14ac:dyDescent="0.25">
      <c r="A416" s="1" t="s">
        <v>971</v>
      </c>
      <c r="B416" s="1"/>
      <c r="C416" s="1" t="s">
        <v>972</v>
      </c>
      <c r="D416" s="1" t="s">
        <v>973</v>
      </c>
      <c r="E416" s="1">
        <v>1</v>
      </c>
      <c r="F416" s="1">
        <f>ROWS($A$4:A416)</f>
        <v>413</v>
      </c>
      <c r="G416" s="1">
        <f t="shared" si="12"/>
        <v>413</v>
      </c>
      <c r="H416" s="1">
        <f t="shared" si="13"/>
        <v>413</v>
      </c>
      <c r="I416" s="1"/>
      <c r="J416" s="4" t="str">
        <f>IFERROR(INDEX($A$4:$E$1338,$H416,COLUMNS($J$3:J415)),"")</f>
        <v>57-4117</v>
      </c>
      <c r="K416" s="4">
        <f>IFERROR(INDEX($A$4:$E$1338,$H416,COLUMNS($J$3:K415)),"")</f>
        <v>0</v>
      </c>
      <c r="L416" s="4">
        <f>IFERROR(INDEX($C$4:$E$1338,$H416,COLUMNS($J$3:L415)),"")</f>
        <v>1</v>
      </c>
      <c r="M416" s="9" t="str">
        <f>IFERROR(INDEX($A$4:$E$1338,$H416,COLUMNS($J$3:M415)),"")</f>
        <v>Kickstarter quadrant ()</v>
      </c>
      <c r="N416" s="4" t="str">
        <f>IFERROR(INDEX($A$4:$C$1338,$H416,COLUMNS($H$3:J415)),"")</f>
        <v>37-15</v>
      </c>
    </row>
    <row r="417" spans="1:14" x14ac:dyDescent="0.25">
      <c r="A417" s="1" t="s">
        <v>974</v>
      </c>
      <c r="B417" s="1"/>
      <c r="C417" s="1" t="s">
        <v>975</v>
      </c>
      <c r="D417" s="1" t="s">
        <v>976</v>
      </c>
      <c r="E417" s="1">
        <v>1</v>
      </c>
      <c r="F417" s="1">
        <f>ROWS($A$4:A417)</f>
        <v>414</v>
      </c>
      <c r="G417" s="1">
        <f t="shared" si="12"/>
        <v>414</v>
      </c>
      <c r="H417" s="1">
        <f t="shared" si="13"/>
        <v>414</v>
      </c>
      <c r="I417" s="1"/>
      <c r="J417" s="4" t="str">
        <f>IFERROR(INDEX($A$4:$E$1338,$H417,COLUMNS($J$3:J416)),"")</f>
        <v>57-4356</v>
      </c>
      <c r="K417" s="4">
        <f>IFERROR(INDEX($A$4:$E$1338,$H417,COLUMNS($J$3:K416)),"")</f>
        <v>0</v>
      </c>
      <c r="L417" s="4">
        <f>IFERROR(INDEX($C$4:$E$1338,$H417,COLUMNS($J$3:L416)),"")</f>
        <v>1</v>
      </c>
      <c r="M417" s="9" t="str">
        <f>IFERROR(INDEX($A$4:$E$1338,$H417,COLUMNS($J$3:M416)),"")</f>
        <v>Cotter pin c/w nut and washer ()</v>
      </c>
      <c r="N417" s="4" t="str">
        <f>IFERROR(INDEX($A$4:$C$1338,$H417,COLUMNS($H$3:J416)),"")</f>
        <v>37-40</v>
      </c>
    </row>
    <row r="418" spans="1:14" x14ac:dyDescent="0.25">
      <c r="A418" s="1" t="s">
        <v>977</v>
      </c>
      <c r="B418" s="1"/>
      <c r="C418" s="1" t="s">
        <v>978</v>
      </c>
      <c r="D418" s="1" t="s">
        <v>979</v>
      </c>
      <c r="E418" s="1">
        <v>1</v>
      </c>
      <c r="F418" s="1">
        <f>ROWS($A$4:A418)</f>
        <v>415</v>
      </c>
      <c r="G418" s="1">
        <f t="shared" si="12"/>
        <v>415</v>
      </c>
      <c r="H418" s="1">
        <f t="shared" si="13"/>
        <v>415</v>
      </c>
      <c r="I418" s="1"/>
      <c r="J418" s="4" t="str">
        <f>IFERROR(INDEX($A$4:$E$1338,$H418,COLUMNS($J$3:J417)),"")</f>
        <v>57-4376</v>
      </c>
      <c r="K418" s="4">
        <f>IFERROR(INDEX($A$4:$E$1338,$H418,COLUMNS($J$3:K417)),"")</f>
        <v>0</v>
      </c>
      <c r="L418" s="4">
        <f>IFERROR(INDEX($C$4:$E$1338,$H418,COLUMNS($J$3:L417)),"")</f>
        <v>1</v>
      </c>
      <c r="M418" s="9" t="str">
        <f>IFERROR(INDEX($A$4:$E$1338,$H418,COLUMNS($J$3:M417)),"")</f>
        <v>Mainshaft 4th gear ()</v>
      </c>
      <c r="N418" s="4" t="str">
        <f>IFERROR(INDEX($A$4:$C$1338,$H418,COLUMNS($H$3:J417)),"")</f>
        <v>35-8</v>
      </c>
    </row>
    <row r="419" spans="1:14" x14ac:dyDescent="0.25">
      <c r="A419" s="1" t="s">
        <v>980</v>
      </c>
      <c r="B419" s="1"/>
      <c r="C419" s="1" t="s">
        <v>981</v>
      </c>
      <c r="D419" s="1" t="s">
        <v>982</v>
      </c>
      <c r="E419" s="1">
        <v>1</v>
      </c>
      <c r="F419" s="1">
        <f>ROWS($A$4:A419)</f>
        <v>416</v>
      </c>
      <c r="G419" s="1">
        <f t="shared" si="12"/>
        <v>416</v>
      </c>
      <c r="H419" s="1">
        <f t="shared" si="13"/>
        <v>416</v>
      </c>
      <c r="I419" s="1"/>
      <c r="J419" s="4" t="str">
        <f>IFERROR(INDEX($A$4:$E$1338,$H419,COLUMNS($J$3:J418)),"")</f>
        <v>57-4377</v>
      </c>
      <c r="K419" s="4">
        <f>IFERROR(INDEX($A$4:$E$1338,$H419,COLUMNS($J$3:K418)),"")</f>
        <v>0</v>
      </c>
      <c r="L419" s="4">
        <f>IFERROR(INDEX($C$4:$E$1338,$H419,COLUMNS($J$3:L418)),"")</f>
        <v>1</v>
      </c>
      <c r="M419" s="9" t="str">
        <f>IFERROR(INDEX($A$4:$E$1338,$H419,COLUMNS($J$3:M418)),"")</f>
        <v>MAINSHAFT 3rd GEAR ()</v>
      </c>
      <c r="N419" s="4" t="str">
        <f>IFERROR(INDEX($A$4:$C$1338,$H419,COLUMNS($H$3:J418)),"")</f>
        <v>35-9</v>
      </c>
    </row>
    <row r="420" spans="1:14" x14ac:dyDescent="0.25">
      <c r="A420" s="1" t="s">
        <v>983</v>
      </c>
      <c r="B420" s="1"/>
      <c r="C420" s="1" t="s">
        <v>984</v>
      </c>
      <c r="D420" s="1" t="s">
        <v>985</v>
      </c>
      <c r="E420" s="1"/>
      <c r="F420" s="1">
        <f>ROWS($A$4:A420)</f>
        <v>417</v>
      </c>
      <c r="G420" s="1">
        <f t="shared" si="12"/>
        <v>417</v>
      </c>
      <c r="H420" s="1">
        <f t="shared" si="13"/>
        <v>417</v>
      </c>
      <c r="I420" s="1"/>
      <c r="J420" s="4" t="str">
        <f>IFERROR(INDEX($A$4:$E$1338,$H420,COLUMNS($J$3:J419)),"")</f>
        <v>57-4379</v>
      </c>
      <c r="K420" s="4">
        <f>IFERROR(INDEX($A$4:$E$1338,$H420,COLUMNS($J$3:K419)),"")</f>
        <v>0</v>
      </c>
      <c r="L420" s="4">
        <f>IFERROR(INDEX($C$4:$E$1338,$H420,COLUMNS($J$3:L419)),"")</f>
        <v>0</v>
      </c>
      <c r="M420" s="9" t="str">
        <f>IFERROR(INDEX($A$4:$E$1338,$H420,COLUMNS($J$3:M419)),"")</f>
        <v>Bush (Reference only)</v>
      </c>
      <c r="N420" s="4" t="str">
        <f>IFERROR(INDEX($A$4:$C$1338,$H420,COLUMNS($H$3:J419)),"")</f>
        <v>35-10</v>
      </c>
    </row>
    <row r="421" spans="1:14" x14ac:dyDescent="0.25">
      <c r="A421" s="1" t="s">
        <v>986</v>
      </c>
      <c r="B421" s="1"/>
      <c r="C421" s="1" t="s">
        <v>987</v>
      </c>
      <c r="D421" s="1" t="s">
        <v>988</v>
      </c>
      <c r="E421" s="1">
        <v>1</v>
      </c>
      <c r="F421" s="1">
        <f>ROWS($A$4:A421)</f>
        <v>418</v>
      </c>
      <c r="G421" s="1">
        <f t="shared" si="12"/>
        <v>418</v>
      </c>
      <c r="H421" s="1">
        <f t="shared" si="13"/>
        <v>418</v>
      </c>
      <c r="I421" s="1"/>
      <c r="J421" s="4" t="str">
        <f>IFERROR(INDEX($A$4:$E$1338,$H421,COLUMNS($J$3:J420)),"")</f>
        <v>57-4396</v>
      </c>
      <c r="K421" s="4">
        <f>IFERROR(INDEX($A$4:$E$1338,$H421,COLUMNS($J$3:K420)),"")</f>
        <v>0</v>
      </c>
      <c r="L421" s="4">
        <f>IFERROR(INDEX($C$4:$E$1338,$H421,COLUMNS($J$3:L420)),"")</f>
        <v>1</v>
      </c>
      <c r="M421" s="9" t="str">
        <f>IFERROR(INDEX($A$4:$E$1338,$H421,COLUMNS($J$3:M420)),"")</f>
        <v>Locknut ()</v>
      </c>
      <c r="N421" s="4" t="str">
        <f>IFERROR(INDEX($A$4:$C$1338,$H421,COLUMNS($H$3:J420)),"")</f>
        <v>35-23</v>
      </c>
    </row>
    <row r="422" spans="1:14" x14ac:dyDescent="0.25">
      <c r="A422" s="1" t="s">
        <v>989</v>
      </c>
      <c r="B422" s="1"/>
      <c r="C422" s="1" t="s">
        <v>990</v>
      </c>
      <c r="D422" s="1" t="s">
        <v>991</v>
      </c>
      <c r="E422" s="1">
        <v>2</v>
      </c>
      <c r="F422" s="1">
        <f>ROWS($A$4:A422)</f>
        <v>419</v>
      </c>
      <c r="G422" s="1">
        <f t="shared" si="12"/>
        <v>419</v>
      </c>
      <c r="H422" s="1">
        <f t="shared" si="13"/>
        <v>419</v>
      </c>
      <c r="I422" s="1"/>
      <c r="J422" s="4" t="str">
        <f>IFERROR(INDEX($A$4:$E$1338,$H422,COLUMNS($J$3:J421)),"")</f>
        <v>57-4403</v>
      </c>
      <c r="K422" s="4">
        <f>IFERROR(INDEX($A$4:$E$1338,$H422,COLUMNS($J$3:K421)),"")</f>
        <v>0</v>
      </c>
      <c r="L422" s="4">
        <f>IFERROR(INDEX($C$4:$E$1338,$H422,COLUMNS($J$3:L421)),"")</f>
        <v>2</v>
      </c>
      <c r="M422" s="9" t="str">
        <f>IFERROR(INDEX($A$4:$E$1338,$H422,COLUMNS($J$3:M421)),"")</f>
        <v>Gearchange quadrant plunger ()</v>
      </c>
      <c r="N422" s="4" t="str">
        <f>IFERROR(INDEX($A$4:$C$1338,$H422,COLUMNS($H$3:J421)),"")</f>
        <v>37-10</v>
      </c>
    </row>
    <row r="423" spans="1:14" x14ac:dyDescent="0.25">
      <c r="A423" s="1" t="s">
        <v>992</v>
      </c>
      <c r="B423" s="1"/>
      <c r="C423" s="1" t="s">
        <v>993</v>
      </c>
      <c r="D423" s="1" t="s">
        <v>994</v>
      </c>
      <c r="E423" s="1">
        <v>1</v>
      </c>
      <c r="F423" s="1">
        <f>ROWS($A$4:A423)</f>
        <v>420</v>
      </c>
      <c r="G423" s="1">
        <f t="shared" si="12"/>
        <v>420</v>
      </c>
      <c r="H423" s="1">
        <f t="shared" si="13"/>
        <v>420</v>
      </c>
      <c r="I423" s="1"/>
      <c r="J423" s="4" t="str">
        <f>IFERROR(INDEX($A$4:$E$1338,$H423,COLUMNS($J$3:J422)),"")</f>
        <v>57-4432</v>
      </c>
      <c r="K423" s="4">
        <f>IFERROR(INDEX($A$4:$E$1338,$H423,COLUMNS($J$3:K422)),"")</f>
        <v>0</v>
      </c>
      <c r="L423" s="4">
        <f>IFERROR(INDEX($C$4:$E$1338,$H423,COLUMNS($J$3:L422)),"")</f>
        <v>1</v>
      </c>
      <c r="M423" s="9" t="str">
        <f>IFERROR(INDEX($A$4:$E$1338,$H423,COLUMNS($J$3:M422)),"")</f>
        <v>MAINSHAFT ()</v>
      </c>
      <c r="N423" s="4" t="str">
        <f>IFERROR(INDEX($A$4:$C$1338,$H423,COLUMNS($H$3:J422)),"")</f>
        <v>35-6</v>
      </c>
    </row>
    <row r="424" spans="1:14" x14ac:dyDescent="0.25">
      <c r="A424" s="1" t="s">
        <v>995</v>
      </c>
      <c r="B424" s="1"/>
      <c r="C424" s="1" t="s">
        <v>996</v>
      </c>
      <c r="D424" s="1" t="s">
        <v>997</v>
      </c>
      <c r="E424" s="1">
        <v>1</v>
      </c>
      <c r="F424" s="1">
        <f>ROWS($A$4:A424)</f>
        <v>421</v>
      </c>
      <c r="G424" s="1">
        <f t="shared" si="12"/>
        <v>421</v>
      </c>
      <c r="H424" s="1">
        <f t="shared" si="13"/>
        <v>421</v>
      </c>
      <c r="I424" s="1"/>
      <c r="J424" s="4" t="str">
        <f>IFERROR(INDEX($A$4:$E$1338,$H424,COLUMNS($J$3:J423)),"")</f>
        <v>57-4435</v>
      </c>
      <c r="K424" s="4">
        <f>IFERROR(INDEX($A$4:$E$1338,$H424,COLUMNS($J$3:K423)),"")</f>
        <v>0</v>
      </c>
      <c r="L424" s="4">
        <f>IFERROR(INDEX($C$4:$E$1338,$H424,COLUMNS($J$3:L423)),"")</f>
        <v>1</v>
      </c>
      <c r="M424" s="9" t="str">
        <f>IFERROR(INDEX($A$4:$E$1338,$H424,COLUMNS($J$3:M423)),"")</f>
        <v>Clutch shock absorber assembly complete ()</v>
      </c>
      <c r="N424" s="4" t="str">
        <f>IFERROR(INDEX($A$4:$C$1338,$H424,COLUMNS($H$3:J423)),"")</f>
        <v>39-NOT ILL.</v>
      </c>
    </row>
    <row r="425" spans="1:14" x14ac:dyDescent="0.25">
      <c r="A425" s="1" t="s">
        <v>998</v>
      </c>
      <c r="B425" s="1"/>
      <c r="C425" s="1" t="s">
        <v>999</v>
      </c>
      <c r="D425" s="1" t="s">
        <v>1000</v>
      </c>
      <c r="E425" s="1">
        <v>1</v>
      </c>
      <c r="F425" s="1">
        <f>ROWS($A$4:A425)</f>
        <v>422</v>
      </c>
      <c r="G425" s="1">
        <f t="shared" si="12"/>
        <v>422</v>
      </c>
      <c r="H425" s="1">
        <f t="shared" si="13"/>
        <v>422</v>
      </c>
      <c r="I425" s="1"/>
      <c r="J425" s="4" t="str">
        <f>IFERROR(INDEX($A$4:$E$1338,$H425,COLUMNS($J$3:J424)),"")</f>
        <v>57-4436</v>
      </c>
      <c r="K425" s="4">
        <f>IFERROR(INDEX($A$4:$E$1338,$H425,COLUMNS($J$3:K424)),"")</f>
        <v>0</v>
      </c>
      <c r="L425" s="4">
        <f>IFERROR(INDEX($C$4:$E$1338,$H425,COLUMNS($J$3:L424)),"")</f>
        <v>1</v>
      </c>
      <c r="M425" s="9" t="str">
        <f>IFERROR(INDEX($A$4:$E$1338,$H425,COLUMNS($J$3:M424)),"")</f>
        <v>Inner plate ()</v>
      </c>
      <c r="N425" s="4" t="str">
        <f>IFERROR(INDEX($A$4:$C$1338,$H425,COLUMNS($H$3:J424)),"")</f>
        <v>39-7</v>
      </c>
    </row>
    <row r="426" spans="1:14" x14ac:dyDescent="0.25">
      <c r="A426" s="1" t="s">
        <v>1001</v>
      </c>
      <c r="B426" s="1"/>
      <c r="C426" s="1" t="s">
        <v>1002</v>
      </c>
      <c r="D426" s="1" t="s">
        <v>1003</v>
      </c>
      <c r="E426" s="1">
        <v>1</v>
      </c>
      <c r="F426" s="1">
        <f>ROWS($A$4:A426)</f>
        <v>423</v>
      </c>
      <c r="G426" s="1">
        <f t="shared" si="12"/>
        <v>423</v>
      </c>
      <c r="H426" s="1">
        <f t="shared" si="13"/>
        <v>423</v>
      </c>
      <c r="I426" s="1"/>
      <c r="J426" s="4" t="str">
        <f>IFERROR(INDEX($A$4:$E$1338,$H426,COLUMNS($J$3:J425)),"")</f>
        <v>57-4437</v>
      </c>
      <c r="K426" s="4">
        <f>IFERROR(INDEX($A$4:$E$1338,$H426,COLUMNS($J$3:K425)),"")</f>
        <v>0</v>
      </c>
      <c r="L426" s="4">
        <f>IFERROR(INDEX($C$4:$E$1338,$H426,COLUMNS($J$3:L425)),"")</f>
        <v>1</v>
      </c>
      <c r="M426" s="9" t="str">
        <f>IFERROR(INDEX($A$4:$E$1338,$H426,COLUMNS($J$3:M425)),"")</f>
        <v>Outer plate ()</v>
      </c>
      <c r="N426" s="4" t="str">
        <f>IFERROR(INDEX($A$4:$C$1338,$H426,COLUMNS($H$3:J425)),"")</f>
        <v>39-12</v>
      </c>
    </row>
    <row r="427" spans="1:14" x14ac:dyDescent="0.25">
      <c r="A427" s="1" t="s">
        <v>1004</v>
      </c>
      <c r="B427" s="1"/>
      <c r="C427" s="1" t="s">
        <v>1005</v>
      </c>
      <c r="D427" s="1" t="s">
        <v>1006</v>
      </c>
      <c r="E427" s="1">
        <v>1</v>
      </c>
      <c r="F427" s="1">
        <f>ROWS($A$4:A427)</f>
        <v>424</v>
      </c>
      <c r="G427" s="1">
        <f t="shared" si="12"/>
        <v>424</v>
      </c>
      <c r="H427" s="1">
        <f t="shared" si="13"/>
        <v>424</v>
      </c>
      <c r="I427" s="1"/>
      <c r="J427" s="4" t="str">
        <f>IFERROR(INDEX($A$4:$E$1338,$H427,COLUMNS($J$3:J426)),"")</f>
        <v>57-4438</v>
      </c>
      <c r="K427" s="4">
        <f>IFERROR(INDEX($A$4:$E$1338,$H427,COLUMNS($J$3:K426)),"")</f>
        <v>0</v>
      </c>
      <c r="L427" s="4">
        <f>IFERROR(INDEX($C$4:$E$1338,$H427,COLUMNS($J$3:L426)),"")</f>
        <v>1</v>
      </c>
      <c r="M427" s="9" t="str">
        <f>IFERROR(INDEX($A$4:$E$1338,$H427,COLUMNS($J$3:M426)),"")</f>
        <v>Centre ()</v>
      </c>
      <c r="N427" s="4" t="str">
        <f>IFERROR(INDEX($A$4:$C$1338,$H427,COLUMNS($H$3:J426)),"")</f>
        <v>39-6</v>
      </c>
    </row>
    <row r="428" spans="1:14" x14ac:dyDescent="0.25">
      <c r="A428" s="1" t="s">
        <v>1007</v>
      </c>
      <c r="B428" s="1"/>
      <c r="C428" s="1" t="s">
        <v>1008</v>
      </c>
      <c r="D428" s="1" t="s">
        <v>1009</v>
      </c>
      <c r="E428" s="1">
        <v>1</v>
      </c>
      <c r="F428" s="1">
        <f>ROWS($A$4:A428)</f>
        <v>425</v>
      </c>
      <c r="G428" s="1">
        <f t="shared" si="12"/>
        <v>425</v>
      </c>
      <c r="H428" s="1">
        <f t="shared" si="13"/>
        <v>425</v>
      </c>
      <c r="I428" s="1"/>
      <c r="J428" s="4" t="str">
        <f>IFERROR(INDEX($A$4:$E$1338,$H428,COLUMNS($J$3:J427)),"")</f>
        <v>57-4587</v>
      </c>
      <c r="K428" s="4">
        <f>IFERROR(INDEX($A$4:$E$1338,$H428,COLUMNS($J$3:K427)),"")</f>
        <v>0</v>
      </c>
      <c r="L428" s="4">
        <f>IFERROR(INDEX($C$4:$E$1338,$H428,COLUMNS($J$3:L427)),"")</f>
        <v>1</v>
      </c>
      <c r="M428" s="9" t="str">
        <f>IFERROR(INDEX($A$4:$E$1338,$H428,COLUMNS($J$3:M427)),"")</f>
        <v>CLUTCH LEVER ASSEMBLY (18-24 inclusive)</v>
      </c>
      <c r="N428" s="4" t="str">
        <f>IFERROR(INDEX($A$4:$C$1338,$H428,COLUMNS($H$3:J427)),"")</f>
        <v>37-NOT ILL.</v>
      </c>
    </row>
    <row r="429" spans="1:14" x14ac:dyDescent="0.25">
      <c r="A429" s="1" t="s">
        <v>1010</v>
      </c>
      <c r="B429" s="1"/>
      <c r="C429" s="1" t="s">
        <v>1011</v>
      </c>
      <c r="D429" s="1" t="s">
        <v>1012</v>
      </c>
      <c r="E429" s="1">
        <v>1</v>
      </c>
      <c r="F429" s="1">
        <f>ROWS($A$4:A429)</f>
        <v>426</v>
      </c>
      <c r="G429" s="1">
        <f t="shared" si="12"/>
        <v>426</v>
      </c>
      <c r="H429" s="1">
        <f t="shared" si="13"/>
        <v>426</v>
      </c>
      <c r="I429" s="1"/>
      <c r="J429" s="4" t="str">
        <f>IFERROR(INDEX($A$4:$E$1338,$H429,COLUMNS($J$3:J428)),"")</f>
        <v>57-4588</v>
      </c>
      <c r="K429" s="4">
        <f>IFERROR(INDEX($A$4:$E$1338,$H429,COLUMNS($J$3:K428)),"")</f>
        <v>0</v>
      </c>
      <c r="L429" s="4">
        <f>IFERROR(INDEX($C$4:$E$1338,$H429,COLUMNS($J$3:L428)),"")</f>
        <v>1</v>
      </c>
      <c r="M429" s="9" t="str">
        <f>IFERROR(INDEX($A$4:$E$1338,$H429,COLUMNS($J$3:M428)),"")</f>
        <v xml:space="preserve">   Clutch lever ()</v>
      </c>
      <c r="N429" s="4" t="str">
        <f>IFERROR(INDEX($A$4:$C$1338,$H429,COLUMNS($H$3:J428)),"")</f>
        <v>37-18</v>
      </c>
    </row>
    <row r="430" spans="1:14" x14ac:dyDescent="0.25">
      <c r="A430" s="1" t="s">
        <v>1013</v>
      </c>
      <c r="B430" s="1"/>
      <c r="C430" s="1" t="s">
        <v>1014</v>
      </c>
      <c r="D430" s="1" t="s">
        <v>1015</v>
      </c>
      <c r="E430" s="1">
        <v>1</v>
      </c>
      <c r="F430" s="1">
        <f>ROWS($A$4:A430)</f>
        <v>427</v>
      </c>
      <c r="G430" s="1">
        <f t="shared" si="12"/>
        <v>427</v>
      </c>
      <c r="H430" s="1">
        <f t="shared" si="13"/>
        <v>427</v>
      </c>
      <c r="I430" s="1"/>
      <c r="J430" s="4" t="str">
        <f>IFERROR(INDEX($A$4:$E$1338,$H430,COLUMNS($J$3:J429)),"")</f>
        <v>57-4589</v>
      </c>
      <c r="K430" s="4">
        <f>IFERROR(INDEX($A$4:$E$1338,$H430,COLUMNS($J$3:K429)),"")</f>
        <v>0</v>
      </c>
      <c r="L430" s="4">
        <f>IFERROR(INDEX($C$4:$E$1338,$H430,COLUMNS($J$3:L429)),"")</f>
        <v>1</v>
      </c>
      <c r="M430" s="9" t="str">
        <f>IFERROR(INDEX($A$4:$E$1338,$H430,COLUMNS($J$3:M429)),"")</f>
        <v xml:space="preserve">   Thrust plate ()</v>
      </c>
      <c r="N430" s="4" t="str">
        <f>IFERROR(INDEX($A$4:$C$1338,$H430,COLUMNS($H$3:J429)),"")</f>
        <v>37-21</v>
      </c>
    </row>
    <row r="431" spans="1:14" x14ac:dyDescent="0.25">
      <c r="A431" s="1" t="s">
        <v>1016</v>
      </c>
      <c r="B431" s="1"/>
      <c r="C431" s="1" t="s">
        <v>1017</v>
      </c>
      <c r="D431" s="1" t="s">
        <v>1018</v>
      </c>
      <c r="E431" s="1">
        <v>1</v>
      </c>
      <c r="F431" s="1">
        <f>ROWS($A$4:A431)</f>
        <v>428</v>
      </c>
      <c r="G431" s="1">
        <f t="shared" si="12"/>
        <v>428</v>
      </c>
      <c r="H431" s="1">
        <f t="shared" si="13"/>
        <v>428</v>
      </c>
      <c r="I431" s="1"/>
      <c r="J431" s="4" t="str">
        <f>IFERROR(INDEX($A$4:$E$1338,$H431,COLUMNS($J$3:J430)),"")</f>
        <v>57-4590</v>
      </c>
      <c r="K431" s="4">
        <f>IFERROR(INDEX($A$4:$E$1338,$H431,COLUMNS($J$3:K430)),"")</f>
        <v>0</v>
      </c>
      <c r="L431" s="4">
        <f>IFERROR(INDEX($C$4:$E$1338,$H431,COLUMNS($J$3:L430)),"")</f>
        <v>1</v>
      </c>
      <c r="M431" s="9" t="str">
        <f>IFERROR(INDEX($A$4:$E$1338,$H431,COLUMNS($J$3:M430)),"")</f>
        <v>Pressure plate ()</v>
      </c>
      <c r="N431" s="4" t="str">
        <f>IFERROR(INDEX($A$4:$C$1338,$H431,COLUMNS($H$3:J430)),"")</f>
        <v>39-16</v>
      </c>
    </row>
    <row r="432" spans="1:14" x14ac:dyDescent="0.25">
      <c r="A432" s="1" t="s">
        <v>1019</v>
      </c>
      <c r="B432" s="1"/>
      <c r="C432" s="1" t="s">
        <v>1020</v>
      </c>
      <c r="D432" s="1" t="s">
        <v>1021</v>
      </c>
      <c r="E432" s="1">
        <v>1</v>
      </c>
      <c r="F432" s="1">
        <f>ROWS($A$4:A432)</f>
        <v>429</v>
      </c>
      <c r="G432" s="1">
        <f t="shared" si="12"/>
        <v>429</v>
      </c>
      <c r="H432" s="1">
        <f t="shared" si="13"/>
        <v>429</v>
      </c>
      <c r="I432" s="1"/>
      <c r="J432" s="4" t="str">
        <f>IFERROR(INDEX($A$4:$E$1338,$H432,COLUMNS($J$3:J431)),"")</f>
        <v>57-4636</v>
      </c>
      <c r="K432" s="4">
        <f>IFERROR(INDEX($A$4:$E$1338,$H432,COLUMNS($J$3:K431)),"")</f>
        <v>0</v>
      </c>
      <c r="L432" s="4">
        <f>IFERROR(INDEX($C$4:$E$1338,$H432,COLUMNS($J$3:L431)),"")</f>
        <v>1</v>
      </c>
      <c r="M432" s="9" t="str">
        <f>IFERROR(INDEX($A$4:$E$1338,$H432,COLUMNS($J$3:M431)),"")</f>
        <v>Shock absorber spider ()</v>
      </c>
      <c r="N432" s="4" t="str">
        <f>IFERROR(INDEX($A$4:$C$1338,$H432,COLUMNS($H$3:J431)),"")</f>
        <v>39-9</v>
      </c>
    </row>
    <row r="433" spans="1:14" x14ac:dyDescent="0.25">
      <c r="A433" s="1" t="s">
        <v>1022</v>
      </c>
      <c r="B433" s="1"/>
      <c r="C433" s="1" t="s">
        <v>1023</v>
      </c>
      <c r="D433" s="1" t="s">
        <v>1024</v>
      </c>
      <c r="E433" s="1">
        <v>1</v>
      </c>
      <c r="F433" s="1">
        <f>ROWS($A$4:A433)</f>
        <v>430</v>
      </c>
      <c r="G433" s="1">
        <f t="shared" si="12"/>
        <v>430</v>
      </c>
      <c r="H433" s="1">
        <f t="shared" si="13"/>
        <v>430</v>
      </c>
      <c r="I433" s="1"/>
      <c r="J433" s="4" t="str">
        <f>IFERROR(INDEX($A$4:$E$1338,$H433,COLUMNS($J$3:J432)),"")</f>
        <v>57-4640</v>
      </c>
      <c r="K433" s="4">
        <f>IFERROR(INDEX($A$4:$E$1338,$H433,COLUMNS($J$3:K432)),"")</f>
        <v>0</v>
      </c>
      <c r="L433" s="4">
        <f>IFERROR(INDEX($C$4:$E$1338,$H433,COLUMNS($J$3:L432)),"")</f>
        <v>1</v>
      </c>
      <c r="M433" s="9" t="str">
        <f>IFERROR(INDEX($A$4:$E$1338,$H433,COLUMNS($J$3:M432)),"")</f>
        <v>Sprocket and housing ()</v>
      </c>
      <c r="N433" s="4" t="str">
        <f>IFERROR(INDEX($A$4:$C$1338,$H433,COLUMNS($H$3:J432)),"")</f>
        <v>39-5</v>
      </c>
    </row>
    <row r="434" spans="1:14" x14ac:dyDescent="0.25">
      <c r="A434" s="1" t="s">
        <v>1025</v>
      </c>
      <c r="B434" s="1"/>
      <c r="C434" s="1" t="s">
        <v>1026</v>
      </c>
      <c r="D434" s="1" t="s">
        <v>1027</v>
      </c>
      <c r="E434" s="1">
        <v>3</v>
      </c>
      <c r="F434" s="1">
        <f>ROWS($A$4:A434)</f>
        <v>431</v>
      </c>
      <c r="G434" s="1">
        <f t="shared" si="12"/>
        <v>431</v>
      </c>
      <c r="H434" s="1">
        <f t="shared" si="13"/>
        <v>431</v>
      </c>
      <c r="I434" s="1"/>
      <c r="J434" s="4" t="str">
        <f>IFERROR(INDEX($A$4:$E$1338,$H434,COLUMNS($J$3:J433)),"")</f>
        <v>57-4644</v>
      </c>
      <c r="K434" s="4">
        <f>IFERROR(INDEX($A$4:$E$1338,$H434,COLUMNS($J$3:K433)),"")</f>
        <v>0</v>
      </c>
      <c r="L434" s="4">
        <f>IFERROR(INDEX($C$4:$E$1338,$H434,COLUMNS($J$3:L433)),"")</f>
        <v>3</v>
      </c>
      <c r="M434" s="9" t="str">
        <f>IFERROR(INDEX($A$4:$E$1338,$H434,COLUMNS($J$3:M433)),"")</f>
        <v>Spring ()</v>
      </c>
      <c r="N434" s="4" t="str">
        <f>IFERROR(INDEX($A$4:$C$1338,$H434,COLUMNS($H$3:J433)),"")</f>
        <v>39-20</v>
      </c>
    </row>
    <row r="435" spans="1:14" x14ac:dyDescent="0.25">
      <c r="A435" s="1" t="s">
        <v>1028</v>
      </c>
      <c r="B435" s="1"/>
      <c r="C435" s="1" t="s">
        <v>1029</v>
      </c>
      <c r="D435" s="1" t="s">
        <v>1030</v>
      </c>
      <c r="E435" s="1">
        <v>1</v>
      </c>
      <c r="F435" s="1">
        <f>ROWS($A$4:A435)</f>
        <v>432</v>
      </c>
      <c r="G435" s="1">
        <f t="shared" si="12"/>
        <v>432</v>
      </c>
      <c r="H435" s="1">
        <f t="shared" si="13"/>
        <v>432</v>
      </c>
      <c r="I435" s="1"/>
      <c r="J435" s="4" t="str">
        <f>IFERROR(INDEX($A$4:$E$1338,$H435,COLUMNS($J$3:J434)),"")</f>
        <v>57-4647</v>
      </c>
      <c r="K435" s="4">
        <f>IFERROR(INDEX($A$4:$E$1338,$H435,COLUMNS($J$3:K434)),"")</f>
        <v>0</v>
      </c>
      <c r="L435" s="4">
        <f>IFERROR(INDEX($C$4:$E$1338,$H435,COLUMNS($J$3:L434)),"")</f>
        <v>1</v>
      </c>
      <c r="M435" s="9" t="str">
        <f>IFERROR(INDEX($A$4:$E$1338,$H435,COLUMNS($J$3:M434)),"")</f>
        <v>Layshaft 3rd gear ()</v>
      </c>
      <c r="N435" s="4" t="str">
        <f>IFERROR(INDEX($A$4:$C$1338,$H435,COLUMNS($H$3:J434)),"")</f>
        <v>35-15</v>
      </c>
    </row>
    <row r="436" spans="1:14" x14ac:dyDescent="0.25">
      <c r="A436" s="1" t="s">
        <v>1031</v>
      </c>
      <c r="B436" s="1"/>
      <c r="C436" s="1" t="s">
        <v>1032</v>
      </c>
      <c r="D436" s="1" t="s">
        <v>1033</v>
      </c>
      <c r="E436" s="1">
        <v>1</v>
      </c>
      <c r="F436" s="1">
        <f>ROWS($A$4:A436)</f>
        <v>433</v>
      </c>
      <c r="G436" s="1">
        <f t="shared" si="12"/>
        <v>433</v>
      </c>
      <c r="H436" s="1">
        <f t="shared" si="13"/>
        <v>433</v>
      </c>
      <c r="I436" s="1"/>
      <c r="J436" s="4" t="str">
        <f>IFERROR(INDEX($A$4:$E$1338,$H436,COLUMNS($J$3:J435)),"")</f>
        <v>57-4653</v>
      </c>
      <c r="K436" s="4">
        <f>IFERROR(INDEX($A$4:$E$1338,$H436,COLUMNS($J$3:K435)),"")</f>
        <v>0</v>
      </c>
      <c r="L436" s="4">
        <f>IFERROR(INDEX($C$4:$E$1338,$H436,COLUMNS($J$3:L435)),"")</f>
        <v>1</v>
      </c>
      <c r="M436" s="9" t="str">
        <f>IFERROR(INDEX($A$4:$E$1338,$H436,COLUMNS($J$3:M435)),"")</f>
        <v>Mainshaft 1st and 2nd gear ()</v>
      </c>
      <c r="N436" s="4" t="str">
        <f>IFERROR(INDEX($A$4:$C$1338,$H436,COLUMNS($H$3:J435)),"")</f>
        <v>35-11</v>
      </c>
    </row>
    <row r="437" spans="1:14" x14ac:dyDescent="0.25">
      <c r="A437" s="1" t="s">
        <v>1034</v>
      </c>
      <c r="B437" s="1"/>
      <c r="C437" s="1" t="s">
        <v>1035</v>
      </c>
      <c r="D437" s="1" t="s">
        <v>1036</v>
      </c>
      <c r="E437" s="1">
        <v>1</v>
      </c>
      <c r="F437" s="1">
        <f>ROWS($A$4:A437)</f>
        <v>434</v>
      </c>
      <c r="G437" s="1">
        <f t="shared" si="12"/>
        <v>434</v>
      </c>
      <c r="H437" s="1">
        <f t="shared" si="13"/>
        <v>434</v>
      </c>
      <c r="I437" s="1"/>
      <c r="J437" s="4" t="str">
        <f>IFERROR(INDEX($A$4:$E$1338,$H437,COLUMNS($J$3:J436)),"")</f>
        <v>57-4654</v>
      </c>
      <c r="K437" s="4">
        <f>IFERROR(INDEX($A$4:$E$1338,$H437,COLUMNS($J$3:K436)),"")</f>
        <v>0</v>
      </c>
      <c r="L437" s="4">
        <f>IFERROR(INDEX($C$4:$E$1338,$H437,COLUMNS($J$3:L436)),"")</f>
        <v>1</v>
      </c>
      <c r="M437" s="9" t="str">
        <f>IFERROR(INDEX($A$4:$E$1338,$H437,COLUMNS($J$3:M436)),"")</f>
        <v>LAYSHAFT 1st GEAR ()</v>
      </c>
      <c r="N437" s="4" t="str">
        <f>IFERROR(INDEX($A$4:$C$1338,$H437,COLUMNS($H$3:J436)),"")</f>
        <v>35-18</v>
      </c>
    </row>
    <row r="438" spans="1:14" x14ac:dyDescent="0.25">
      <c r="A438" s="1" t="s">
        <v>1037</v>
      </c>
      <c r="B438" s="1"/>
      <c r="C438" s="1" t="s">
        <v>1038</v>
      </c>
      <c r="D438" s="1" t="s">
        <v>967</v>
      </c>
      <c r="E438" s="1">
        <v>1</v>
      </c>
      <c r="F438" s="1">
        <f>ROWS($A$4:A438)</f>
        <v>435</v>
      </c>
      <c r="G438" s="1">
        <f t="shared" si="12"/>
        <v>435</v>
      </c>
      <c r="H438" s="1">
        <f t="shared" si="13"/>
        <v>435</v>
      </c>
      <c r="I438" s="1"/>
      <c r="J438" s="4" t="str">
        <f>IFERROR(INDEX($A$4:$E$1338,$H438,COLUMNS($J$3:J437)),"")</f>
        <v>57-4656</v>
      </c>
      <c r="K438" s="4">
        <f>IFERROR(INDEX($A$4:$E$1338,$H438,COLUMNS($J$3:K437)),"")</f>
        <v>0</v>
      </c>
      <c r="L438" s="4">
        <f>IFERROR(INDEX($C$4:$E$1338,$H438,COLUMNS($J$3:L437)),"")</f>
        <v>1</v>
      </c>
      <c r="M438" s="9" t="str">
        <f>IFERROR(INDEX($A$4:$E$1338,$H438,COLUMNS($J$3:M437)),"")</f>
        <v>Bush ()</v>
      </c>
      <c r="N438" s="4" t="str">
        <f>IFERROR(INDEX($A$4:$C$1338,$H438,COLUMNS($H$3:J437)),"")</f>
        <v>35-19</v>
      </c>
    </row>
    <row r="439" spans="1:14" x14ac:dyDescent="0.25">
      <c r="A439" s="1" t="s">
        <v>1039</v>
      </c>
      <c r="B439" s="1"/>
      <c r="C439" s="1" t="s">
        <v>1040</v>
      </c>
      <c r="D439" s="1" t="s">
        <v>1041</v>
      </c>
      <c r="E439" s="1">
        <v>1</v>
      </c>
      <c r="F439" s="1">
        <f>ROWS($A$4:A439)</f>
        <v>436</v>
      </c>
      <c r="G439" s="1">
        <f t="shared" si="12"/>
        <v>436</v>
      </c>
      <c r="H439" s="1">
        <f t="shared" si="13"/>
        <v>436</v>
      </c>
      <c r="I439" s="1"/>
      <c r="J439" s="4" t="str">
        <f>IFERROR(INDEX($A$4:$E$1338,$H439,COLUMNS($J$3:J438)),"")</f>
        <v>57-4657</v>
      </c>
      <c r="K439" s="4">
        <f>IFERROR(INDEX($A$4:$E$1338,$H439,COLUMNS($J$3:K438)),"")</f>
        <v>0</v>
      </c>
      <c r="L439" s="4">
        <f>IFERROR(INDEX($C$4:$E$1338,$H439,COLUMNS($J$3:L438)),"")</f>
        <v>1</v>
      </c>
      <c r="M439" s="9" t="str">
        <f>IFERROR(INDEX($A$4:$E$1338,$H439,COLUMNS($J$3:M438)),"")</f>
        <v>LAYSHAFT 2nd GEAR ()</v>
      </c>
      <c r="N439" s="4" t="str">
        <f>IFERROR(INDEX($A$4:$C$1338,$H439,COLUMNS($H$3:J438)),"")</f>
        <v>35-16</v>
      </c>
    </row>
    <row r="440" spans="1:14" x14ac:dyDescent="0.25">
      <c r="A440" s="1" t="s">
        <v>1042</v>
      </c>
      <c r="B440" s="1"/>
      <c r="C440" s="1" t="s">
        <v>1043</v>
      </c>
      <c r="D440" s="1" t="s">
        <v>967</v>
      </c>
      <c r="E440" s="1">
        <v>1</v>
      </c>
      <c r="F440" s="1">
        <f>ROWS($A$4:A440)</f>
        <v>437</v>
      </c>
      <c r="G440" s="1">
        <f t="shared" si="12"/>
        <v>437</v>
      </c>
      <c r="H440" s="1">
        <f t="shared" si="13"/>
        <v>437</v>
      </c>
      <c r="I440" s="1"/>
      <c r="J440" s="4" t="str">
        <f>IFERROR(INDEX($A$4:$E$1338,$H440,COLUMNS($J$3:J439)),"")</f>
        <v>57-4659</v>
      </c>
      <c r="K440" s="4">
        <f>IFERROR(INDEX($A$4:$E$1338,$H440,COLUMNS($J$3:K439)),"")</f>
        <v>0</v>
      </c>
      <c r="L440" s="4">
        <f>IFERROR(INDEX($C$4:$E$1338,$H440,COLUMNS($J$3:L439)),"")</f>
        <v>1</v>
      </c>
      <c r="M440" s="9" t="str">
        <f>IFERROR(INDEX($A$4:$E$1338,$H440,COLUMNS($J$3:M439)),"")</f>
        <v>Bush ()</v>
      </c>
      <c r="N440" s="4" t="str">
        <f>IFERROR(INDEX($A$4:$C$1338,$H440,COLUMNS($H$3:J439)),"")</f>
        <v>35-17</v>
      </c>
    </row>
    <row r="441" spans="1:14" x14ac:dyDescent="0.25">
      <c r="A441" s="1" t="s">
        <v>1044</v>
      </c>
      <c r="B441" s="1"/>
      <c r="C441" s="1" t="s">
        <v>1045</v>
      </c>
      <c r="D441" s="1" t="s">
        <v>1046</v>
      </c>
      <c r="E441" s="1">
        <v>1</v>
      </c>
      <c r="F441" s="1">
        <f>ROWS($A$4:A441)</f>
        <v>438</v>
      </c>
      <c r="G441" s="1">
        <f t="shared" si="12"/>
        <v>438</v>
      </c>
      <c r="H441" s="1">
        <f t="shared" si="13"/>
        <v>438</v>
      </c>
      <c r="I441" s="1"/>
      <c r="J441" s="4" t="str">
        <f>IFERROR(INDEX($A$4:$E$1338,$H441,COLUMNS($J$3:J440)),"")</f>
        <v>57-4661</v>
      </c>
      <c r="K441" s="4">
        <f>IFERROR(INDEX($A$4:$E$1338,$H441,COLUMNS($J$3:K440)),"")</f>
        <v>0</v>
      </c>
      <c r="L441" s="4">
        <f>IFERROR(INDEX($C$4:$E$1338,$H441,COLUMNS($J$3:L440)),"")</f>
        <v>1</v>
      </c>
      <c r="M441" s="9" t="str">
        <f>IFERROR(INDEX($A$4:$E$1338,$H441,COLUMNS($J$3:M440)),"")</f>
        <v>Driving dog ()</v>
      </c>
      <c r="N441" s="4" t="str">
        <f>IFERROR(INDEX($A$4:$C$1338,$H441,COLUMNS($H$3:J440)),"")</f>
        <v>35-21</v>
      </c>
    </row>
    <row r="442" spans="1:14" x14ac:dyDescent="0.25">
      <c r="A442" s="1" t="s">
        <v>1047</v>
      </c>
      <c r="B442" s="1"/>
      <c r="C442" s="1" t="s">
        <v>1048</v>
      </c>
      <c r="D442" s="1" t="s">
        <v>1049</v>
      </c>
      <c r="E442" s="1">
        <v>3</v>
      </c>
      <c r="F442" s="1">
        <f>ROWS($A$4:A442)</f>
        <v>439</v>
      </c>
      <c r="G442" s="1">
        <f t="shared" si="12"/>
        <v>439</v>
      </c>
      <c r="H442" s="1">
        <f t="shared" si="13"/>
        <v>439</v>
      </c>
      <c r="I442" s="1"/>
      <c r="J442" s="4" t="str">
        <f>IFERROR(INDEX($A$4:$E$1338,$H442,COLUMNS($J$3:J441)),"")</f>
        <v>57-4754</v>
      </c>
      <c r="K442" s="4">
        <f>IFERROR(INDEX($A$4:$E$1338,$H442,COLUMNS($J$3:K441)),"")</f>
        <v>0</v>
      </c>
      <c r="L442" s="4">
        <f>IFERROR(INDEX($C$4:$E$1338,$H442,COLUMNS($J$3:L441)),"")</f>
        <v>3</v>
      </c>
      <c r="M442" s="9" t="str">
        <f>IFERROR(INDEX($A$4:$E$1338,$H442,COLUMNS($J$3:M441)),"")</f>
        <v>Screwed pin ()</v>
      </c>
      <c r="N442" s="4" t="str">
        <f>IFERROR(INDEX($A$4:$C$1338,$H442,COLUMNS($H$3:J441)),"")</f>
        <v>39-13</v>
      </c>
    </row>
    <row r="443" spans="1:14" x14ac:dyDescent="0.25">
      <c r="A443" s="1" t="s">
        <v>1050</v>
      </c>
      <c r="B443" s="1"/>
      <c r="C443" s="1" t="s">
        <v>1051</v>
      </c>
      <c r="D443" s="1" t="s">
        <v>1052</v>
      </c>
      <c r="E443" s="1">
        <v>1</v>
      </c>
      <c r="F443" s="1">
        <f>ROWS($A$4:A443)</f>
        <v>440</v>
      </c>
      <c r="G443" s="1">
        <f t="shared" si="12"/>
        <v>440</v>
      </c>
      <c r="H443" s="1">
        <f t="shared" si="13"/>
        <v>440</v>
      </c>
      <c r="I443" s="1"/>
      <c r="J443" s="4" t="str">
        <f>IFERROR(INDEX($A$4:$E$1338,$H443,COLUMNS($J$3:J442)),"")</f>
        <v>57-4756</v>
      </c>
      <c r="K443" s="4">
        <f>IFERROR(INDEX($A$4:$E$1338,$H443,COLUMNS($J$3:K442)),"")</f>
        <v>0</v>
      </c>
      <c r="L443" s="4">
        <f>IFERROR(INDEX($C$4:$E$1338,$H443,COLUMNS($J$3:L442)),"")</f>
        <v>1</v>
      </c>
      <c r="M443" s="9" t="str">
        <f>IFERROR(INDEX($A$4:$E$1338,$H443,COLUMNS($J$3:M442)),"")</f>
        <v>Kickstarter axle ()</v>
      </c>
      <c r="N443" s="4" t="str">
        <f>IFERROR(INDEX($A$4:$C$1338,$H443,COLUMNS($H$3:J442)),"")</f>
        <v>37-17</v>
      </c>
    </row>
    <row r="444" spans="1:14" x14ac:dyDescent="0.25">
      <c r="A444" s="1" t="s">
        <v>1053</v>
      </c>
      <c r="B444" s="1"/>
      <c r="C444" s="1" t="s">
        <v>1054</v>
      </c>
      <c r="D444" s="1" t="s">
        <v>1055</v>
      </c>
      <c r="E444" s="1">
        <v>6</v>
      </c>
      <c r="F444" s="1">
        <f>ROWS($A$4:A444)</f>
        <v>441</v>
      </c>
      <c r="G444" s="1">
        <f t="shared" si="12"/>
        <v>441</v>
      </c>
      <c r="H444" s="1">
        <f t="shared" si="13"/>
        <v>441</v>
      </c>
      <c r="I444" s="1"/>
      <c r="J444" s="4" t="str">
        <f>IFERROR(INDEX($A$4:$E$1338,$H444,COLUMNS($J$3:J443)),"")</f>
        <v>57-4763</v>
      </c>
      <c r="K444" s="4">
        <f>IFERROR(INDEX($A$4:$E$1338,$H444,COLUMNS($J$3:K443)),"")</f>
        <v>0</v>
      </c>
      <c r="L444" s="4">
        <f>IFERROR(INDEX($C$4:$E$1338,$H444,COLUMNS($J$3:L443)),"")</f>
        <v>6</v>
      </c>
      <c r="M444" s="9" t="str">
        <f>IFERROR(INDEX($A$4:$E$1338,$H444,COLUMNS($J$3:M443)),"")</f>
        <v>Driving plate (bonded) ()</v>
      </c>
      <c r="N444" s="4" t="str">
        <f>IFERROR(INDEX($A$4:$C$1338,$H444,COLUMNS($H$3:J443)),"")</f>
        <v>39-14</v>
      </c>
    </row>
    <row r="445" spans="1:14" ht="30" x14ac:dyDescent="0.25">
      <c r="A445" s="1" t="s">
        <v>1056</v>
      </c>
      <c r="B445" s="1"/>
      <c r="C445" s="1" t="s">
        <v>1057</v>
      </c>
      <c r="D445" s="1" t="s">
        <v>1058</v>
      </c>
      <c r="E445" s="1">
        <v>1</v>
      </c>
      <c r="F445" s="1">
        <f>ROWS($A$4:A445)</f>
        <v>442</v>
      </c>
      <c r="G445" s="1">
        <f t="shared" si="12"/>
        <v>442</v>
      </c>
      <c r="H445" s="1">
        <f t="shared" si="13"/>
        <v>442</v>
      </c>
      <c r="I445" s="1"/>
      <c r="J445" s="4" t="str">
        <f>IFERROR(INDEX($A$4:$E$1338,$H445,COLUMNS($J$3:J444)),"")</f>
        <v>57-4781</v>
      </c>
      <c r="K445" s="4">
        <f>IFERROR(INDEX($A$4:$E$1338,$H445,COLUMNS($J$3:K444)),"")</f>
        <v>0</v>
      </c>
      <c r="L445" s="4">
        <f>IFERROR(INDEX($C$4:$E$1338,$H445,COLUMNS($J$3:L444)),"")</f>
        <v>1</v>
      </c>
      <c r="M445" s="9" t="str">
        <f>IFERROR(INDEX($A$4:$E$1338,$H445,COLUMNS($J$3:M444)),"")</f>
        <v>MAINSHAFT HIGH GEAR ASSEMBLY (C/W HIGH GEAR BEARING) ()</v>
      </c>
      <c r="N445" s="4" t="str">
        <f>IFERROR(INDEX($A$4:$C$1338,$H445,COLUMNS($H$3:J444)),"")</f>
        <v>35-3</v>
      </c>
    </row>
    <row r="446" spans="1:14" x14ac:dyDescent="0.25">
      <c r="A446" s="1" t="s">
        <v>1059</v>
      </c>
      <c r="B446" s="1"/>
      <c r="C446" s="1" t="s">
        <v>1060</v>
      </c>
      <c r="D446" s="1" t="s">
        <v>1061</v>
      </c>
      <c r="E446" s="1">
        <v>1</v>
      </c>
      <c r="F446" s="1">
        <f>ROWS($A$4:A446)</f>
        <v>443</v>
      </c>
      <c r="G446" s="1">
        <f t="shared" si="12"/>
        <v>443</v>
      </c>
      <c r="H446" s="1">
        <f t="shared" si="13"/>
        <v>443</v>
      </c>
      <c r="I446" s="1"/>
      <c r="J446" s="4" t="str">
        <f>IFERROR(INDEX($A$4:$E$1338,$H446,COLUMNS($J$3:J445)),"")</f>
        <v>57-4782</v>
      </c>
      <c r="K446" s="4">
        <f>IFERROR(INDEX($A$4:$E$1338,$H446,COLUMNS($J$3:K445)),"")</f>
        <v>0</v>
      </c>
      <c r="L446" s="4">
        <f>IFERROR(INDEX($C$4:$E$1338,$H446,COLUMNS($J$3:L445)),"")</f>
        <v>1</v>
      </c>
      <c r="M446" s="9" t="str">
        <f>IFERROR(INDEX($A$4:$E$1338,$H446,COLUMNS($J$3:M445)),"")</f>
        <v>Gearbox sprocket - 20T ()</v>
      </c>
      <c r="N446" s="4" t="str">
        <f>IFERROR(INDEX($A$4:$C$1338,$H446,COLUMNS($H$3:J445)),"")</f>
        <v>35-22</v>
      </c>
    </row>
    <row r="447" spans="1:14" x14ac:dyDescent="0.25">
      <c r="A447" s="1" t="s">
        <v>1062</v>
      </c>
      <c r="B447" s="1"/>
      <c r="C447" s="1" t="s">
        <v>1063</v>
      </c>
      <c r="D447" s="1" t="s">
        <v>1064</v>
      </c>
      <c r="E447" s="1"/>
      <c r="F447" s="1">
        <f>ROWS($A$4:A447)</f>
        <v>444</v>
      </c>
      <c r="G447" s="1">
        <f t="shared" si="12"/>
        <v>444</v>
      </c>
      <c r="H447" s="1">
        <f t="shared" si="13"/>
        <v>444</v>
      </c>
      <c r="I447" s="1"/>
      <c r="J447" s="4" t="str">
        <f>IFERROR(INDEX($A$4:$E$1338,$H447,COLUMNS($J$3:J446)),"")</f>
        <v>57-4787</v>
      </c>
      <c r="K447" s="4">
        <f>IFERROR(INDEX($A$4:$E$1338,$H447,COLUMNS($J$3:K446)),"")</f>
        <v>0</v>
      </c>
      <c r="L447" s="4">
        <f>IFERROR(INDEX($C$4:$E$1338,$H447,COLUMNS($J$3:L446)),"")</f>
        <v>0</v>
      </c>
      <c r="M447" s="9" t="str">
        <f>IFERROR(INDEX($A$4:$E$1338,$H447,COLUMNS($J$3:M446)),"")</f>
        <v>Layshaft 4th gear (Reference only)</v>
      </c>
      <c r="N447" s="4" t="str">
        <f>IFERROR(INDEX($A$4:$C$1338,$H447,COLUMNS($H$3:J446)),"")</f>
        <v>35-14</v>
      </c>
    </row>
    <row r="448" spans="1:14" x14ac:dyDescent="0.25">
      <c r="A448" s="1" t="s">
        <v>1065</v>
      </c>
      <c r="B448" s="1"/>
      <c r="C448" s="1" t="s">
        <v>1066</v>
      </c>
      <c r="D448" s="1" t="s">
        <v>1067</v>
      </c>
      <c r="E448" s="1"/>
      <c r="F448" s="1">
        <f>ROWS($A$4:A448)</f>
        <v>445</v>
      </c>
      <c r="G448" s="1">
        <f t="shared" si="12"/>
        <v>445</v>
      </c>
      <c r="H448" s="1">
        <f t="shared" si="13"/>
        <v>445</v>
      </c>
      <c r="I448" s="1"/>
      <c r="J448" s="4" t="str">
        <f>IFERROR(INDEX($A$4:$E$1338,$H448,COLUMNS($J$3:J447)),"")</f>
        <v>57-4791</v>
      </c>
      <c r="K448" s="4">
        <f>IFERROR(INDEX($A$4:$E$1338,$H448,COLUMNS($J$3:K447)),"")</f>
        <v>0</v>
      </c>
      <c r="L448" s="4">
        <f>IFERROR(INDEX($C$4:$E$1338,$H448,COLUMNS($J$3:L447)),"")</f>
        <v>0</v>
      </c>
      <c r="M448" s="9" t="str">
        <f>IFERROR(INDEX($A$4:$E$1338,$H448,COLUMNS($J$3:M447)),"")</f>
        <v>Layshaft high gear (Reference only)</v>
      </c>
      <c r="N448" s="4" t="str">
        <f>IFERROR(INDEX($A$4:$C$1338,$H448,COLUMNS($H$3:J447)),"")</f>
        <v>35-13</v>
      </c>
    </row>
    <row r="449" spans="1:14" x14ac:dyDescent="0.25">
      <c r="A449" s="1" t="s">
        <v>1068</v>
      </c>
      <c r="B449" s="1"/>
      <c r="C449" s="1" t="s">
        <v>1069</v>
      </c>
      <c r="D449" s="1" t="s">
        <v>921</v>
      </c>
      <c r="E449" s="1">
        <v>1</v>
      </c>
      <c r="F449" s="1">
        <f>ROWS($A$4:A449)</f>
        <v>446</v>
      </c>
      <c r="G449" s="1">
        <f t="shared" si="12"/>
        <v>446</v>
      </c>
      <c r="H449" s="1">
        <f t="shared" si="13"/>
        <v>446</v>
      </c>
      <c r="I449" s="1"/>
      <c r="J449" s="4" t="str">
        <f>IFERROR(INDEX($A$4:$E$1338,$H449,COLUMNS($J$3:J448)),"")</f>
        <v>57-4794</v>
      </c>
      <c r="K449" s="4">
        <f>IFERROR(INDEX($A$4:$E$1338,$H449,COLUMNS($J$3:K448)),"")</f>
        <v>0</v>
      </c>
      <c r="L449" s="4">
        <f>IFERROR(INDEX($C$4:$E$1338,$H449,COLUMNS($J$3:L448)),"")</f>
        <v>1</v>
      </c>
      <c r="M449" s="9" t="str">
        <f>IFERROR(INDEX($A$4:$E$1338,$H449,COLUMNS($J$3:M448)),"")</f>
        <v>Washer ()</v>
      </c>
      <c r="N449" s="4" t="str">
        <f>IFERROR(INDEX($A$4:$C$1338,$H449,COLUMNS($H$3:J448)),"")</f>
        <v>39-23</v>
      </c>
    </row>
    <row r="450" spans="1:14" x14ac:dyDescent="0.25">
      <c r="A450" s="1" t="s">
        <v>1070</v>
      </c>
      <c r="B450" s="1"/>
      <c r="C450" s="1" t="s">
        <v>1071</v>
      </c>
      <c r="D450" s="1" t="s">
        <v>1072</v>
      </c>
      <c r="E450" s="1">
        <v>1</v>
      </c>
      <c r="F450" s="1">
        <f>ROWS($A$4:A450)</f>
        <v>447</v>
      </c>
      <c r="G450" s="1">
        <f t="shared" si="12"/>
        <v>447</v>
      </c>
      <c r="H450" s="1">
        <f t="shared" si="13"/>
        <v>447</v>
      </c>
      <c r="I450" s="1"/>
      <c r="J450" s="4" t="str">
        <f>IFERROR(INDEX($A$4:$E$1338,$H450,COLUMNS($J$3:J449)),"")</f>
        <v>57-4900</v>
      </c>
      <c r="K450" s="4">
        <f>IFERROR(INDEX($A$4:$E$1338,$H450,COLUMNS($J$3:K449)),"")</f>
        <v>0</v>
      </c>
      <c r="L450" s="4">
        <f>IFERROR(INDEX($C$4:$E$1338,$H450,COLUMNS($J$3:L449)),"")</f>
        <v>1</v>
      </c>
      <c r="M450" s="9" t="str">
        <f>IFERROR(INDEX($A$4:$E$1338,$H450,COLUMNS($J$3:M449)),"")</f>
        <v>LAYSHAFT ()</v>
      </c>
      <c r="N450" s="4" t="str">
        <f>IFERROR(INDEX($A$4:$C$1338,$H450,COLUMNS($H$3:J449)),"")</f>
        <v>35-12</v>
      </c>
    </row>
    <row r="451" spans="1:14" x14ac:dyDescent="0.25">
      <c r="A451" s="1" t="s">
        <v>1073</v>
      </c>
      <c r="B451" s="1"/>
      <c r="C451" s="1" t="s">
        <v>996</v>
      </c>
      <c r="D451" s="1" t="s">
        <v>1074</v>
      </c>
      <c r="E451" s="1">
        <v>1</v>
      </c>
      <c r="F451" s="1">
        <f>ROWS($A$4:A451)</f>
        <v>448</v>
      </c>
      <c r="G451" s="1">
        <f t="shared" si="12"/>
        <v>448</v>
      </c>
      <c r="H451" s="1">
        <f t="shared" si="13"/>
        <v>448</v>
      </c>
      <c r="I451" s="1"/>
      <c r="J451" s="4" t="str">
        <f>IFERROR(INDEX($A$4:$E$1338,$H451,COLUMNS($J$3:J450)),"")</f>
        <v>57-4903</v>
      </c>
      <c r="K451" s="4">
        <f>IFERROR(INDEX($A$4:$E$1338,$H451,COLUMNS($J$3:K450)),"")</f>
        <v>0</v>
      </c>
      <c r="L451" s="4">
        <f>IFERROR(INDEX($C$4:$E$1338,$H451,COLUMNS($J$3:L450)),"")</f>
        <v>1</v>
      </c>
      <c r="M451" s="9" t="str">
        <f>IFERROR(INDEX($A$4:$E$1338,$H451,COLUMNS($J$3:M450)),"")</f>
        <v>Clutch assembly complete ()</v>
      </c>
      <c r="N451" s="4" t="str">
        <f>IFERROR(INDEX($A$4:$C$1338,$H451,COLUMNS($H$3:J450)),"")</f>
        <v>39-NOT ILL.</v>
      </c>
    </row>
    <row r="452" spans="1:14" x14ac:dyDescent="0.25">
      <c r="A452" s="1" t="s">
        <v>1075</v>
      </c>
      <c r="B452" s="1"/>
      <c r="C452" s="1" t="s">
        <v>1076</v>
      </c>
      <c r="D452" s="1" t="s">
        <v>1077</v>
      </c>
      <c r="E452" s="1">
        <v>1</v>
      </c>
      <c r="F452" s="1">
        <f>ROWS($A$4:A452)</f>
        <v>449</v>
      </c>
      <c r="G452" s="1">
        <f t="shared" si="12"/>
        <v>449</v>
      </c>
      <c r="H452" s="1">
        <f t="shared" si="13"/>
        <v>449</v>
      </c>
      <c r="I452" s="1"/>
      <c r="J452" s="4" t="str">
        <f>IFERROR(INDEX($A$4:$E$1338,$H452,COLUMNS($J$3:J451)),"")</f>
        <v>57-4909</v>
      </c>
      <c r="K452" s="4">
        <f>IFERROR(INDEX($A$4:$E$1338,$H452,COLUMNS($J$3:K451)),"")</f>
        <v>0</v>
      </c>
      <c r="L452" s="4">
        <f>IFERROR(INDEX($C$4:$E$1338,$H452,COLUMNS($J$3:L451)),"")</f>
        <v>1</v>
      </c>
      <c r="M452" s="9" t="str">
        <f>IFERROR(INDEX($A$4:$E$1338,$H452,COLUMNS($J$3:M451)),"")</f>
        <v>Lock washer ()</v>
      </c>
      <c r="N452" s="4" t="str">
        <f>IFERROR(INDEX($A$4:$C$1338,$H452,COLUMNS($H$3:J451)),"")</f>
        <v>35-24</v>
      </c>
    </row>
    <row r="453" spans="1:14" x14ac:dyDescent="0.25">
      <c r="A453" s="1" t="s">
        <v>1078</v>
      </c>
      <c r="B453" s="1"/>
      <c r="C453" s="1" t="s">
        <v>1079</v>
      </c>
      <c r="D453" s="1" t="s">
        <v>1080</v>
      </c>
      <c r="E453" s="1">
        <v>1</v>
      </c>
      <c r="F453" s="1">
        <f>ROWS($A$4:A453)</f>
        <v>450</v>
      </c>
      <c r="G453" s="1">
        <f t="shared" ref="G453:G516" si="14">IF(AND(ISNUMBER(SEARCH($F$2,D453)),ISNUMBER(SEARCH($G$2,D453))),F453,"")</f>
        <v>450</v>
      </c>
      <c r="H453" s="1">
        <f t="shared" ref="H453:H516" si="15">IFERROR(SMALL($G$4:$G$1338,F453),"")</f>
        <v>450</v>
      </c>
      <c r="I453" s="1"/>
      <c r="J453" s="4" t="str">
        <f>IFERROR(INDEX($A$4:$E$1338,$H453,COLUMNS($J$3:J452)),"")</f>
        <v>57-7003</v>
      </c>
      <c r="K453" s="4">
        <f>IFERROR(INDEX($A$4:$E$1338,$H453,COLUMNS($J$3:K452)),"")</f>
        <v>0</v>
      </c>
      <c r="L453" s="4">
        <f>IFERROR(INDEX($C$4:$E$1338,$H453,COLUMNS($J$3:L452)),"")</f>
        <v>1</v>
      </c>
      <c r="M453" s="9" t="str">
        <f>IFERROR(INDEX($A$4:$E$1338,$H453,COLUMNS($J$3:M452)),"")</f>
        <v>Foot change spindle ()</v>
      </c>
      <c r="N453" s="4" t="str">
        <f>IFERROR(INDEX($A$4:$C$1338,$H453,COLUMNS($H$3:J452)),"")</f>
        <v>41-20</v>
      </c>
    </row>
    <row r="454" spans="1:14" x14ac:dyDescent="0.25">
      <c r="A454" s="1" t="s">
        <v>1081</v>
      </c>
      <c r="B454" s="1"/>
      <c r="C454" s="1" t="s">
        <v>1082</v>
      </c>
      <c r="D454" s="1" t="s">
        <v>1083</v>
      </c>
      <c r="E454" s="1">
        <v>1</v>
      </c>
      <c r="F454" s="1">
        <f>ROWS($A$4:A454)</f>
        <v>451</v>
      </c>
      <c r="G454" s="1">
        <f t="shared" si="14"/>
        <v>451</v>
      </c>
      <c r="H454" s="1">
        <f t="shared" si="15"/>
        <v>451</v>
      </c>
      <c r="I454" s="1"/>
      <c r="J454" s="4" t="str">
        <f>IFERROR(INDEX($A$4:$E$1338,$H454,COLUMNS($J$3:J453)),"")</f>
        <v>57-7008</v>
      </c>
      <c r="K454" s="4">
        <f>IFERROR(INDEX($A$4:$E$1338,$H454,COLUMNS($J$3:K453)),"")</f>
        <v>0</v>
      </c>
      <c r="L454" s="4">
        <f>IFERROR(INDEX($C$4:$E$1338,$H454,COLUMNS($J$3:L453)),"")</f>
        <v>1</v>
      </c>
      <c r="M454" s="9" t="str">
        <f>IFERROR(INDEX($A$4:$E$1338,$H454,COLUMNS($J$3:M453)),"")</f>
        <v xml:space="preserve">   Gearchange spindle bush ()</v>
      </c>
      <c r="N454" s="4" t="str">
        <f>IFERROR(INDEX($A$4:$C$1338,$H454,COLUMNS($H$3:J453)),"")</f>
        <v>37-3</v>
      </c>
    </row>
    <row r="455" spans="1:14" x14ac:dyDescent="0.25">
      <c r="A455" s="1" t="s">
        <v>1084</v>
      </c>
      <c r="B455" s="1"/>
      <c r="C455" s="1" t="s">
        <v>1085</v>
      </c>
      <c r="D455" s="1" t="s">
        <v>838</v>
      </c>
      <c r="E455" s="1">
        <v>1</v>
      </c>
      <c r="F455" s="1">
        <f>ROWS($A$4:A455)</f>
        <v>452</v>
      </c>
      <c r="G455" s="1">
        <f t="shared" si="14"/>
        <v>452</v>
      </c>
      <c r="H455" s="1">
        <f t="shared" si="15"/>
        <v>452</v>
      </c>
      <c r="I455" s="1"/>
      <c r="J455" s="4" t="str">
        <f>IFERROR(INDEX($A$4:$E$1338,$H455,COLUMNS($J$3:J454)),"")</f>
        <v>57-7009</v>
      </c>
      <c r="K455" s="4">
        <f>IFERROR(INDEX($A$4:$E$1338,$H455,COLUMNS($J$3:K454)),"")</f>
        <v>0</v>
      </c>
      <c r="L455" s="4">
        <f>IFERROR(INDEX($C$4:$E$1338,$H455,COLUMNS($J$3:L454)),"")</f>
        <v>1</v>
      </c>
      <c r="M455" s="9" t="str">
        <f>IFERROR(INDEX($A$4:$E$1338,$H455,COLUMNS($J$3:M454)),"")</f>
        <v>Bushing ()</v>
      </c>
      <c r="N455" s="4" t="str">
        <f>IFERROR(INDEX($A$4:$C$1338,$H455,COLUMNS($H$3:J454)),"")</f>
        <v>41-22</v>
      </c>
    </row>
    <row r="456" spans="1:14" x14ac:dyDescent="0.25">
      <c r="A456" s="1" t="s">
        <v>1086</v>
      </c>
      <c r="B456" s="1"/>
      <c r="C456" s="1" t="s">
        <v>1087</v>
      </c>
      <c r="D456" s="1" t="s">
        <v>1088</v>
      </c>
      <c r="E456" s="1">
        <v>1</v>
      </c>
      <c r="F456" s="1">
        <f>ROWS($A$4:A456)</f>
        <v>453</v>
      </c>
      <c r="G456" s="1">
        <f t="shared" si="14"/>
        <v>453</v>
      </c>
      <c r="H456" s="1">
        <f t="shared" si="15"/>
        <v>453</v>
      </c>
      <c r="I456" s="1"/>
      <c r="J456" s="4" t="str">
        <f>IFERROR(INDEX($A$4:$E$1338,$H456,COLUMNS($J$3:J455)),"")</f>
        <v>57-7010</v>
      </c>
      <c r="K456" s="4">
        <f>IFERROR(INDEX($A$4:$E$1338,$H456,COLUMNS($J$3:K455)),"")</f>
        <v>0</v>
      </c>
      <c r="L456" s="4">
        <f>IFERROR(INDEX($C$4:$E$1338,$H456,COLUMNS($J$3:L455)),"")</f>
        <v>1</v>
      </c>
      <c r="M456" s="9" t="str">
        <f>IFERROR(INDEX($A$4:$E$1338,$H456,COLUMNS($J$3:M455)),"")</f>
        <v>Gearchange pedal ()</v>
      </c>
      <c r="N456" s="4" t="str">
        <f>IFERROR(INDEX($A$4:$C$1338,$H456,COLUMNS($H$3:J455)),"")</f>
        <v>41-29</v>
      </c>
    </row>
    <row r="457" spans="1:14" x14ac:dyDescent="0.25">
      <c r="A457" s="1" t="s">
        <v>1089</v>
      </c>
      <c r="B457" s="1"/>
      <c r="C457" s="1" t="s">
        <v>1090</v>
      </c>
      <c r="D457" s="1" t="s">
        <v>1091</v>
      </c>
      <c r="E457" s="1">
        <v>1</v>
      </c>
      <c r="F457" s="1">
        <f>ROWS($A$4:A457)</f>
        <v>454</v>
      </c>
      <c r="G457" s="1">
        <f t="shared" si="14"/>
        <v>454</v>
      </c>
      <c r="H457" s="1">
        <f t="shared" si="15"/>
        <v>454</v>
      </c>
      <c r="I457" s="1"/>
      <c r="J457" s="4" t="str">
        <f>IFERROR(INDEX($A$4:$E$1338,$H457,COLUMNS($J$3:J456)),"")</f>
        <v>57-7014</v>
      </c>
      <c r="K457" s="4">
        <f>IFERROR(INDEX($A$4:$E$1338,$H457,COLUMNS($J$3:K456)),"")</f>
        <v>0</v>
      </c>
      <c r="L457" s="4">
        <f>IFERROR(INDEX($C$4:$E$1338,$H457,COLUMNS($J$3:L456)),"")</f>
        <v>1</v>
      </c>
      <c r="M457" s="9" t="str">
        <f>IFERROR(INDEX($A$4:$E$1338,$H457,COLUMNS($J$3:M456)),"")</f>
        <v>GEARBOX OUTER COVER ()</v>
      </c>
      <c r="N457" s="4" t="str">
        <f>IFERROR(INDEX($A$4:$C$1338,$H457,COLUMNS($H$3:J456)),"")</f>
        <v>37-1</v>
      </c>
    </row>
    <row r="458" spans="1:14" x14ac:dyDescent="0.25">
      <c r="A458" s="1" t="s">
        <v>1092</v>
      </c>
      <c r="B458" s="1"/>
      <c r="C458" s="1" t="s">
        <v>1093</v>
      </c>
      <c r="D458" s="1" t="s">
        <v>1094</v>
      </c>
      <c r="E458" s="1">
        <v>1</v>
      </c>
      <c r="F458" s="1">
        <f>ROWS($A$4:A458)</f>
        <v>455</v>
      </c>
      <c r="G458" s="1">
        <f t="shared" si="14"/>
        <v>455</v>
      </c>
      <c r="H458" s="1">
        <f t="shared" si="15"/>
        <v>455</v>
      </c>
      <c r="I458" s="1"/>
      <c r="J458" s="4" t="str">
        <f>IFERROR(INDEX($A$4:$E$1338,$H458,COLUMNS($J$3:J457)),"")</f>
        <v>57-7017</v>
      </c>
      <c r="K458" s="4">
        <f>IFERROR(INDEX($A$4:$E$1338,$H458,COLUMNS($J$3:K457)),"")</f>
        <v>0</v>
      </c>
      <c r="L458" s="4">
        <f>IFERROR(INDEX($C$4:$E$1338,$H458,COLUMNS($J$3:L457)),"")</f>
        <v>1</v>
      </c>
      <c r="M458" s="9" t="str">
        <f>IFERROR(INDEX($A$4:$E$1338,$H458,COLUMNS($J$3:M457)),"")</f>
        <v xml:space="preserve">   Kickstarter pedal ()</v>
      </c>
      <c r="N458" s="4" t="str">
        <f>IFERROR(INDEX($A$4:$C$1338,$H458,COLUMNS($H$3:J457)),"")</f>
        <v>37-35</v>
      </c>
    </row>
    <row r="459" spans="1:14" x14ac:dyDescent="0.25">
      <c r="A459" s="1" t="s">
        <v>1095</v>
      </c>
      <c r="B459" s="1"/>
      <c r="C459" s="1" t="s">
        <v>1096</v>
      </c>
      <c r="D459" s="1" t="s">
        <v>1097</v>
      </c>
      <c r="E459" s="1">
        <v>1</v>
      </c>
      <c r="F459" s="1">
        <f>ROWS($A$4:A459)</f>
        <v>456</v>
      </c>
      <c r="G459" s="1">
        <f t="shared" si="14"/>
        <v>456</v>
      </c>
      <c r="H459" s="1">
        <f t="shared" si="15"/>
        <v>456</v>
      </c>
      <c r="I459" s="1"/>
      <c r="J459" s="4" t="str">
        <f>IFERROR(INDEX($A$4:$E$1338,$H459,COLUMNS($J$3:J458)),"")</f>
        <v>57-7018</v>
      </c>
      <c r="K459" s="4">
        <f>IFERROR(INDEX($A$4:$E$1338,$H459,COLUMNS($J$3:K458)),"")</f>
        <v>0</v>
      </c>
      <c r="L459" s="4">
        <f>IFERROR(INDEX($C$4:$E$1338,$H459,COLUMNS($J$3:L458)),"")</f>
        <v>1</v>
      </c>
      <c r="M459" s="9" t="str">
        <f>IFERROR(INDEX($A$4:$E$1338,$H459,COLUMNS($J$3:M458)),"")</f>
        <v>FOLDING KICKSTARTER ASSEMBLY ()</v>
      </c>
      <c r="N459" s="4" t="str">
        <f>IFERROR(INDEX($A$4:$C$1338,$H459,COLUMNS($H$3:J458)),"")</f>
        <v>37-33</v>
      </c>
    </row>
    <row r="460" spans="1:14" x14ac:dyDescent="0.25">
      <c r="A460" s="1" t="s">
        <v>1098</v>
      </c>
      <c r="B460" s="1"/>
      <c r="C460" s="1" t="s">
        <v>1099</v>
      </c>
      <c r="D460" s="1" t="s">
        <v>1100</v>
      </c>
      <c r="E460" s="1">
        <v>1</v>
      </c>
      <c r="F460" s="1">
        <f>ROWS($A$4:A460)</f>
        <v>457</v>
      </c>
      <c r="G460" s="1">
        <f t="shared" si="14"/>
        <v>457</v>
      </c>
      <c r="H460" s="1">
        <f t="shared" si="15"/>
        <v>457</v>
      </c>
      <c r="I460" s="1"/>
      <c r="J460" s="4" t="str">
        <f>IFERROR(INDEX($A$4:$E$1338,$H460,COLUMNS($J$3:J459)),"")</f>
        <v>57-7021</v>
      </c>
      <c r="K460" s="4">
        <f>IFERROR(INDEX($A$4:$E$1338,$H460,COLUMNS($J$3:K459)),"")</f>
        <v>0</v>
      </c>
      <c r="L460" s="4">
        <f>IFERROR(INDEX($C$4:$E$1338,$H460,COLUMNS($J$3:L459)),"")</f>
        <v>1</v>
      </c>
      <c r="M460" s="9" t="str">
        <f>IFERROR(INDEX($A$4:$E$1338,$H460,COLUMNS($J$3:M459)),"")</f>
        <v>Gearchange quadrant assembly ()</v>
      </c>
      <c r="N460" s="4" t="str">
        <f>IFERROR(INDEX($A$4:$C$1338,$H460,COLUMNS($H$3:J459)),"")</f>
        <v>37-8</v>
      </c>
    </row>
    <row r="461" spans="1:14" x14ac:dyDescent="0.25">
      <c r="A461" s="1" t="s">
        <v>1101</v>
      </c>
      <c r="B461" s="2" t="s">
        <v>1102</v>
      </c>
      <c r="C461" s="1" t="s">
        <v>1103</v>
      </c>
      <c r="D461" s="1" t="s">
        <v>1104</v>
      </c>
      <c r="E461" s="1">
        <v>2</v>
      </c>
      <c r="F461" s="1">
        <f>ROWS($A$4:A461)</f>
        <v>458</v>
      </c>
      <c r="G461" s="1">
        <f t="shared" si="14"/>
        <v>458</v>
      </c>
      <c r="H461" s="1">
        <f t="shared" si="15"/>
        <v>458</v>
      </c>
      <c r="I461" s="1"/>
      <c r="J461" s="4" t="str">
        <f>IFERROR(INDEX($A$4:$E$1338,$H461,COLUMNS($J$3:J460)),"")</f>
        <v>60-0262</v>
      </c>
      <c r="K461" s="4" t="str">
        <f>IFERROR(INDEX($A$4:$E$1338,$H461,COLUMNS($J$3:K460)),"")</f>
        <v>WC200</v>
      </c>
      <c r="L461" s="4">
        <f>IFERROR(INDEX($C$4:$E$1338,$H461,COLUMNS($J$3:L460)),"")</f>
        <v>2</v>
      </c>
      <c r="M461" s="9" t="str">
        <f>IFERROR(INDEX($A$4:$E$1338,$H461,COLUMNS($J$3:M460)),"")</f>
        <v>Plug cover (CHAMPION)</v>
      </c>
      <c r="N461" s="4" t="str">
        <f>IFERROR(INDEX($A$4:$C$1338,$H461,COLUMNS($H$3:J460)),"")</f>
        <v>83-17</v>
      </c>
    </row>
    <row r="462" spans="1:14" x14ac:dyDescent="0.25">
      <c r="A462" s="1" t="s">
        <v>1105</v>
      </c>
      <c r="B462" s="1"/>
      <c r="C462" s="1" t="s">
        <v>1106</v>
      </c>
      <c r="D462" s="1" t="s">
        <v>1107</v>
      </c>
      <c r="E462" s="1">
        <v>1</v>
      </c>
      <c r="F462" s="1">
        <f>ROWS($A$4:A462)</f>
        <v>459</v>
      </c>
      <c r="G462" s="1">
        <f t="shared" si="14"/>
        <v>459</v>
      </c>
      <c r="H462" s="1">
        <f t="shared" si="15"/>
        <v>459</v>
      </c>
      <c r="I462" s="1"/>
      <c r="J462" s="4" t="str">
        <f>IFERROR(INDEX($A$4:$E$1338,$H462,COLUMNS($J$3:J461)),"")</f>
        <v>60-0291</v>
      </c>
      <c r="K462" s="4">
        <f>IFERROR(INDEX($A$4:$E$1338,$H462,COLUMNS($J$3:K461)),"")</f>
        <v>0</v>
      </c>
      <c r="L462" s="4">
        <f>IFERROR(INDEX($C$4:$E$1338,$H462,COLUMNS($J$3:L461)),"")</f>
        <v>1</v>
      </c>
      <c r="M462" s="9" t="str">
        <f>IFERROR(INDEX($A$4:$E$1338,$H462,COLUMNS($J$3:M461)),"")</f>
        <v>Tool roll ()</v>
      </c>
      <c r="N462" s="4" t="str">
        <f>IFERROR(INDEX($A$4:$C$1338,$H462,COLUMNS($H$3:J461)),"")</f>
        <v>79-1</v>
      </c>
    </row>
    <row r="463" spans="1:14" x14ac:dyDescent="0.25">
      <c r="A463" s="1" t="s">
        <v>1108</v>
      </c>
      <c r="B463" s="2" t="s">
        <v>45</v>
      </c>
      <c r="C463" s="1" t="s">
        <v>1109</v>
      </c>
      <c r="D463" s="1" t="s">
        <v>970</v>
      </c>
      <c r="E463" s="1">
        <v>1</v>
      </c>
      <c r="F463" s="1">
        <f>ROWS($A$4:A463)</f>
        <v>460</v>
      </c>
      <c r="G463" s="1">
        <f t="shared" si="14"/>
        <v>460</v>
      </c>
      <c r="H463" s="1">
        <f t="shared" si="15"/>
        <v>460</v>
      </c>
      <c r="I463" s="1"/>
      <c r="J463" s="4" t="str">
        <f>IFERROR(INDEX($A$4:$E$1338,$H463,COLUMNS($J$3:J462)),"")</f>
        <v>60-0494</v>
      </c>
      <c r="K463" s="4" t="str">
        <f>IFERROR(INDEX($A$4:$E$1338,$H463,COLUMNS($J$3:K462)),"")</f>
        <v>-</v>
      </c>
      <c r="L463" s="4">
        <f>IFERROR(INDEX($C$4:$E$1338,$H463,COLUMNS($J$3:L462)),"")</f>
        <v>1</v>
      </c>
      <c r="M463" s="9" t="str">
        <f>IFERROR(INDEX($A$4:$E$1338,$H463,COLUMNS($J$3:M462)),"")</f>
        <v>Circlip ()</v>
      </c>
      <c r="N463" s="4" t="str">
        <f>IFERROR(INDEX($A$4:$C$1338,$H463,COLUMNS($H$3:J462)),"")</f>
        <v>81-21</v>
      </c>
    </row>
    <row r="464" spans="1:14" x14ac:dyDescent="0.25">
      <c r="A464" s="1" t="s">
        <v>1110</v>
      </c>
      <c r="B464" s="2" t="s">
        <v>45</v>
      </c>
      <c r="C464" s="1" t="s">
        <v>1111</v>
      </c>
      <c r="D464" s="1" t="s">
        <v>1112</v>
      </c>
      <c r="E464" s="1">
        <v>1</v>
      </c>
      <c r="F464" s="1">
        <f>ROWS($A$4:A464)</f>
        <v>461</v>
      </c>
      <c r="G464" s="1">
        <f t="shared" si="14"/>
        <v>461</v>
      </c>
      <c r="H464" s="1">
        <f t="shared" si="15"/>
        <v>461</v>
      </c>
      <c r="I464" s="1"/>
      <c r="J464" s="4" t="str">
        <f>IFERROR(INDEX($A$4:$E$1338,$H464,COLUMNS($J$3:J463)),"")</f>
        <v>60-0622</v>
      </c>
      <c r="K464" s="4" t="str">
        <f>IFERROR(INDEX($A$4:$E$1338,$H464,COLUMNS($J$3:K463)),"")</f>
        <v>-</v>
      </c>
      <c r="L464" s="4">
        <f>IFERROR(INDEX($C$4:$E$1338,$H464,COLUMNS($J$3:L463)),"")</f>
        <v>1</v>
      </c>
      <c r="M464" s="9" t="str">
        <f>IFERROR(INDEX($A$4:$E$1338,$H464,COLUMNS($J$3:M463)),"")</f>
        <v>Ignition key (state serial number)</v>
      </c>
      <c r="N464" s="4" t="str">
        <f>IFERROR(INDEX($A$4:$C$1338,$H464,COLUMNS($H$3:J463)),"")</f>
        <v>85-23</v>
      </c>
    </row>
    <row r="465" spans="1:14" x14ac:dyDescent="0.25">
      <c r="A465" s="1" t="s">
        <v>1113</v>
      </c>
      <c r="B465" s="1"/>
      <c r="C465" s="1" t="s">
        <v>1114</v>
      </c>
      <c r="D465" s="1" t="s">
        <v>1115</v>
      </c>
      <c r="E465" s="1">
        <v>1</v>
      </c>
      <c r="F465" s="1">
        <f>ROWS($A$4:A465)</f>
        <v>462</v>
      </c>
      <c r="G465" s="1">
        <f t="shared" si="14"/>
        <v>462</v>
      </c>
      <c r="H465" s="1">
        <f t="shared" si="15"/>
        <v>462</v>
      </c>
      <c r="I465" s="1"/>
      <c r="J465" s="4" t="str">
        <f>IFERROR(INDEX($A$4:$E$1338,$H465,COLUMNS($J$3:J464)),"")</f>
        <v>60-0623</v>
      </c>
      <c r="K465" s="4">
        <f>IFERROR(INDEX($A$4:$E$1338,$H465,COLUMNS($J$3:K464)),"")</f>
        <v>0</v>
      </c>
      <c r="L465" s="4">
        <f>IFERROR(INDEX($C$4:$E$1338,$H465,COLUMNS($J$3:L464)),"")</f>
        <v>1</v>
      </c>
      <c r="M465" s="9" t="str">
        <f>IFERROR(INDEX($A$4:$E$1338,$H465,COLUMNS($J$3:M464)),"")</f>
        <v xml:space="preserve">   Key (state serial no.) ()</v>
      </c>
      <c r="N465" s="4" t="str">
        <f>IFERROR(INDEX($A$4:$C$1338,$H465,COLUMNS($H$3:J464)),"")</f>
        <v>51-8</v>
      </c>
    </row>
    <row r="466" spans="1:14" ht="30" x14ac:dyDescent="0.25">
      <c r="A466" s="1" t="s">
        <v>1116</v>
      </c>
      <c r="B466" s="1"/>
      <c r="C466" s="1" t="s">
        <v>1117</v>
      </c>
      <c r="D466" s="1" t="s">
        <v>1118</v>
      </c>
      <c r="E466" s="1">
        <v>1</v>
      </c>
      <c r="F466" s="1">
        <f>ROWS($A$4:A466)</f>
        <v>463</v>
      </c>
      <c r="G466" s="1">
        <f t="shared" si="14"/>
        <v>463</v>
      </c>
      <c r="H466" s="1">
        <f t="shared" si="15"/>
        <v>463</v>
      </c>
      <c r="I466" s="1"/>
      <c r="J466" s="4" t="str">
        <f>IFERROR(INDEX($A$4:$E$1338,$H466,COLUMNS($J$3:J465)),"")</f>
        <v>60-0683</v>
      </c>
      <c r="K466" s="4">
        <f>IFERROR(INDEX($A$4:$E$1338,$H466,COLUMNS($J$3:K465)),"")</f>
        <v>0</v>
      </c>
      <c r="L466" s="4">
        <f>IFERROR(INDEX($C$4:$E$1338,$H466,COLUMNS($J$3:L465)),"")</f>
        <v>1</v>
      </c>
      <c r="M466" s="9" t="str">
        <f>IFERROR(INDEX($A$4:$E$1338,$H466,COLUMNS($J$3:M465)),"")</f>
        <v>Throttle cable (twist grip to junction block) (T140V - LOW BAR)</v>
      </c>
      <c r="N466" s="4" t="str">
        <f>IFERROR(INDEX($A$4:$C$1338,$H466,COLUMNS($H$3:J465)),"")</f>
        <v>77-13</v>
      </c>
    </row>
    <row r="467" spans="1:14" x14ac:dyDescent="0.25">
      <c r="A467" s="1" t="s">
        <v>1119</v>
      </c>
      <c r="B467" s="1"/>
      <c r="C467" s="1" t="s">
        <v>1120</v>
      </c>
      <c r="D467" s="1" t="s">
        <v>1121</v>
      </c>
      <c r="E467" s="1">
        <v>1</v>
      </c>
      <c r="F467" s="1">
        <f>ROWS($A$4:A467)</f>
        <v>464</v>
      </c>
      <c r="G467" s="1">
        <f t="shared" si="14"/>
        <v>464</v>
      </c>
      <c r="H467" s="1">
        <f t="shared" si="15"/>
        <v>464</v>
      </c>
      <c r="I467" s="1"/>
      <c r="J467" s="4" t="str">
        <f>IFERROR(INDEX($A$4:$E$1338,$H467,COLUMNS($J$3:J466)),"")</f>
        <v>60-0685</v>
      </c>
      <c r="K467" s="4">
        <f>IFERROR(INDEX($A$4:$E$1338,$H467,COLUMNS($J$3:K466)),"")</f>
        <v>0</v>
      </c>
      <c r="L467" s="4">
        <f>IFERROR(INDEX($C$4:$E$1338,$H467,COLUMNS($J$3:L466)),"")</f>
        <v>1</v>
      </c>
      <c r="M467" s="9" t="str">
        <f>IFERROR(INDEX($A$4:$E$1338,$H467,COLUMNS($J$3:M466)),"")</f>
        <v>Junction box throttle and air control (T140V - UNIVERSAL)</v>
      </c>
      <c r="N467" s="4" t="str">
        <f>IFERROR(INDEX($A$4:$C$1338,$H467,COLUMNS($H$3:J466)),"")</f>
        <v>77-6</v>
      </c>
    </row>
    <row r="468" spans="1:14" x14ac:dyDescent="0.25">
      <c r="A468" s="1" t="s">
        <v>1122</v>
      </c>
      <c r="B468" s="1"/>
      <c r="C468" s="1" t="s">
        <v>1123</v>
      </c>
      <c r="D468" s="1" t="s">
        <v>1124</v>
      </c>
      <c r="E468" s="1">
        <v>1</v>
      </c>
      <c r="F468" s="1">
        <f>ROWS($A$4:A468)</f>
        <v>465</v>
      </c>
      <c r="G468" s="1">
        <f t="shared" si="14"/>
        <v>465</v>
      </c>
      <c r="H468" s="1">
        <f t="shared" si="15"/>
        <v>465</v>
      </c>
      <c r="I468" s="1"/>
      <c r="J468" s="4" t="str">
        <f>IFERROR(INDEX($A$4:$E$1338,$H468,COLUMNS($J$3:J467)),"")</f>
        <v>60-0732</v>
      </c>
      <c r="K468" s="4">
        <f>IFERROR(INDEX($A$4:$E$1338,$H468,COLUMNS($J$3:K467)),"")</f>
        <v>0</v>
      </c>
      <c r="L468" s="4">
        <f>IFERROR(INDEX($C$4:$E$1338,$H468,COLUMNS($J$3:L467)),"")</f>
        <v>1</v>
      </c>
      <c r="M468" s="9" t="str">
        <f>IFERROR(INDEX($A$4:$E$1338,$H468,COLUMNS($J$3:M467)),"")</f>
        <v>Throttle cable COMPLETE (T140V - LOW BAR)</v>
      </c>
      <c r="N468" s="4" t="str">
        <f>IFERROR(INDEX($A$4:$C$1338,$H468,COLUMNS($H$3:J467)),"")</f>
        <v>77-1</v>
      </c>
    </row>
    <row r="469" spans="1:14" ht="30" x14ac:dyDescent="0.25">
      <c r="A469" s="1" t="s">
        <v>1125</v>
      </c>
      <c r="B469" s="1"/>
      <c r="C469" s="1" t="s">
        <v>1126</v>
      </c>
      <c r="D469" s="1" t="s">
        <v>1127</v>
      </c>
      <c r="E469" s="1">
        <v>2</v>
      </c>
      <c r="F469" s="1">
        <f>ROWS($A$4:A469)</f>
        <v>466</v>
      </c>
      <c r="G469" s="1">
        <f t="shared" si="14"/>
        <v>466</v>
      </c>
      <c r="H469" s="1">
        <f t="shared" si="15"/>
        <v>466</v>
      </c>
      <c r="I469" s="1"/>
      <c r="J469" s="4" t="str">
        <f>IFERROR(INDEX($A$4:$E$1338,$H469,COLUMNS($J$3:J468)),"")</f>
        <v>60-0733</v>
      </c>
      <c r="K469" s="4">
        <f>IFERROR(INDEX($A$4:$E$1338,$H469,COLUMNS($J$3:K468)),"")</f>
        <v>0</v>
      </c>
      <c r="L469" s="4">
        <f>IFERROR(INDEX($C$4:$E$1338,$H469,COLUMNS($J$3:L468)),"")</f>
        <v>2</v>
      </c>
      <c r="M469" s="9" t="str">
        <f>IFERROR(INDEX($A$4:$E$1338,$H469,COLUMNS($J$3:M468)),"")</f>
        <v>Throttle cable (junction block to carburetor) (T140V - HIGH BAR)</v>
      </c>
      <c r="N469" s="4" t="str">
        <f>IFERROR(INDEX($A$4:$C$1338,$H469,COLUMNS($H$3:J468)),"")</f>
        <v>77-14</v>
      </c>
    </row>
    <row r="470" spans="1:14" ht="30" x14ac:dyDescent="0.25">
      <c r="A470" s="1" t="s">
        <v>1125</v>
      </c>
      <c r="B470" s="1"/>
      <c r="C470" s="1" t="s">
        <v>1126</v>
      </c>
      <c r="D470" s="1" t="s">
        <v>1128</v>
      </c>
      <c r="E470" s="1">
        <v>2</v>
      </c>
      <c r="F470" s="1">
        <f>ROWS($A$4:A470)</f>
        <v>467</v>
      </c>
      <c r="G470" s="1">
        <f t="shared" si="14"/>
        <v>467</v>
      </c>
      <c r="H470" s="1">
        <f t="shared" si="15"/>
        <v>467</v>
      </c>
      <c r="I470" s="1"/>
      <c r="J470" s="4" t="str">
        <f>IFERROR(INDEX($A$4:$E$1338,$H470,COLUMNS($J$3:J469)),"")</f>
        <v>60-0733</v>
      </c>
      <c r="K470" s="4">
        <f>IFERROR(INDEX($A$4:$E$1338,$H470,COLUMNS($J$3:K469)),"")</f>
        <v>0</v>
      </c>
      <c r="L470" s="4">
        <f>IFERROR(INDEX($C$4:$E$1338,$H470,COLUMNS($J$3:L469)),"")</f>
        <v>2</v>
      </c>
      <c r="M470" s="9" t="str">
        <f>IFERROR(INDEX($A$4:$E$1338,$H470,COLUMNS($J$3:M469)),"")</f>
        <v>Throttle cable (junction block to carburettor) (T140V - LOW BAR)</v>
      </c>
      <c r="N470" s="4" t="str">
        <f>IFERROR(INDEX($A$4:$C$1338,$H470,COLUMNS($H$3:J469)),"")</f>
        <v>77-14</v>
      </c>
    </row>
    <row r="471" spans="1:14" x14ac:dyDescent="0.25">
      <c r="A471" s="1" t="s">
        <v>1129</v>
      </c>
      <c r="B471" s="1"/>
      <c r="C471" s="1" t="s">
        <v>1123</v>
      </c>
      <c r="D471" s="1" t="s">
        <v>1130</v>
      </c>
      <c r="E471" s="1">
        <v>1</v>
      </c>
      <c r="F471" s="1">
        <f>ROWS($A$4:A471)</f>
        <v>468</v>
      </c>
      <c r="G471" s="1">
        <f t="shared" si="14"/>
        <v>468</v>
      </c>
      <c r="H471" s="1">
        <f t="shared" si="15"/>
        <v>468</v>
      </c>
      <c r="I471" s="1"/>
      <c r="J471" s="4" t="str">
        <f>IFERROR(INDEX($A$4:$E$1338,$H471,COLUMNS($J$3:J470)),"")</f>
        <v>60-0746</v>
      </c>
      <c r="K471" s="4">
        <f>IFERROR(INDEX($A$4:$E$1338,$H471,COLUMNS($J$3:K470)),"")</f>
        <v>0</v>
      </c>
      <c r="L471" s="4">
        <f>IFERROR(INDEX($C$4:$E$1338,$H471,COLUMNS($J$3:L470)),"")</f>
        <v>1</v>
      </c>
      <c r="M471" s="9" t="str">
        <f>IFERROR(INDEX($A$4:$E$1338,$H471,COLUMNS($J$3:M470)),"")</f>
        <v>Throttle cable COMPLETE (TR7RV - LOW BAR)</v>
      </c>
      <c r="N471" s="4" t="str">
        <f>IFERROR(INDEX($A$4:$C$1338,$H471,COLUMNS($H$3:J470)),"")</f>
        <v>77-1</v>
      </c>
    </row>
    <row r="472" spans="1:14" x14ac:dyDescent="0.25">
      <c r="A472" s="1" t="s">
        <v>1131</v>
      </c>
      <c r="B472" s="1"/>
      <c r="C472" s="1" t="s">
        <v>1132</v>
      </c>
      <c r="D472" s="1" t="s">
        <v>1133</v>
      </c>
      <c r="E472" s="1">
        <v>1</v>
      </c>
      <c r="F472" s="1">
        <f>ROWS($A$4:A472)</f>
        <v>469</v>
      </c>
      <c r="G472" s="1">
        <f t="shared" si="14"/>
        <v>469</v>
      </c>
      <c r="H472" s="1">
        <f t="shared" si="15"/>
        <v>469</v>
      </c>
      <c r="I472" s="1"/>
      <c r="J472" s="4" t="str">
        <f>IFERROR(INDEX($A$4:$E$1338,$H472,COLUMNS($J$3:J471)),"")</f>
        <v>60-0767</v>
      </c>
      <c r="K472" s="4">
        <f>IFERROR(INDEX($A$4:$E$1338,$H472,COLUMNS($J$3:K471)),"")</f>
        <v>0</v>
      </c>
      <c r="L472" s="4">
        <f>IFERROR(INDEX($C$4:$E$1338,$H472,COLUMNS($J$3:L471)),"")</f>
        <v>1</v>
      </c>
      <c r="M472" s="9" t="str">
        <f>IFERROR(INDEX($A$4:$E$1338,$H472,COLUMNS($J$3:M471)),"")</f>
        <v>Screw driver ()</v>
      </c>
      <c r="N472" s="4" t="str">
        <f>IFERROR(INDEX($A$4:$C$1338,$H472,COLUMNS($H$3:J471)),"")</f>
        <v>79-8</v>
      </c>
    </row>
    <row r="473" spans="1:14" x14ac:dyDescent="0.25">
      <c r="A473" s="1" t="s">
        <v>1134</v>
      </c>
      <c r="B473" s="1"/>
      <c r="C473" s="1" t="s">
        <v>1135</v>
      </c>
      <c r="D473" s="1" t="s">
        <v>1136</v>
      </c>
      <c r="E473" s="1">
        <v>1</v>
      </c>
      <c r="F473" s="1">
        <f>ROWS($A$4:A473)</f>
        <v>470</v>
      </c>
      <c r="G473" s="1">
        <f t="shared" si="14"/>
        <v>470</v>
      </c>
      <c r="H473" s="1">
        <f t="shared" si="15"/>
        <v>470</v>
      </c>
      <c r="I473" s="1"/>
      <c r="J473" s="4" t="str">
        <f>IFERROR(INDEX($A$4:$E$1338,$H473,COLUMNS($J$3:J472)),"")</f>
        <v>60-0777</v>
      </c>
      <c r="K473" s="4">
        <f>IFERROR(INDEX($A$4:$E$1338,$H473,COLUMNS($J$3:K472)),"")</f>
        <v>0</v>
      </c>
      <c r="L473" s="4">
        <f>IFERROR(INDEX($C$4:$E$1338,$H473,COLUMNS($J$3:L472)),"")</f>
        <v>1</v>
      </c>
      <c r="M473" s="9" t="str">
        <f>IFERROR(INDEX($A$4:$E$1338,$H473,COLUMNS($J$3:M472)),"")</f>
        <v>Cable clip ()</v>
      </c>
      <c r="N473" s="4" t="str">
        <f>IFERROR(INDEX($A$4:$C$1338,$H473,COLUMNS($H$3:J472)),"")</f>
        <v>77-10</v>
      </c>
    </row>
    <row r="474" spans="1:14" x14ac:dyDescent="0.25">
      <c r="A474" s="1" t="s">
        <v>1137</v>
      </c>
      <c r="B474" s="2" t="s">
        <v>1138</v>
      </c>
      <c r="C474" s="1" t="s">
        <v>1139</v>
      </c>
      <c r="D474" s="1" t="s">
        <v>1140</v>
      </c>
      <c r="E474" s="1">
        <v>2</v>
      </c>
      <c r="F474" s="1">
        <f>ROWS($A$4:A474)</f>
        <v>471</v>
      </c>
      <c r="G474" s="1">
        <f t="shared" si="14"/>
        <v>471</v>
      </c>
      <c r="H474" s="1">
        <f t="shared" si="15"/>
        <v>471</v>
      </c>
      <c r="I474" s="1"/>
      <c r="J474" s="4" t="str">
        <f>IFERROR(INDEX($A$4:$E$1338,$H474,COLUMNS($J$3:J473)),"")</f>
        <v>60-0911</v>
      </c>
      <c r="K474" s="4" t="str">
        <f>IFERROR(INDEX($A$4:$E$1338,$H474,COLUMNS($J$3:K473)),"")</f>
        <v>N3</v>
      </c>
      <c r="L474" s="4">
        <f>IFERROR(INDEX($C$4:$E$1338,$H474,COLUMNS($J$3:L473)),"")</f>
        <v>2</v>
      </c>
      <c r="M474" s="9" t="str">
        <f>IFERROR(INDEX($A$4:$E$1338,$H474,COLUMNS($J$3:M473)),"")</f>
        <v>Sparking plug (CHAMPION)</v>
      </c>
      <c r="N474" s="4" t="str">
        <f>IFERROR(INDEX($A$4:$C$1338,$H474,COLUMNS($H$3:J473)),"")</f>
        <v>83-16</v>
      </c>
    </row>
    <row r="475" spans="1:14" x14ac:dyDescent="0.25">
      <c r="A475" s="1" t="s">
        <v>1141</v>
      </c>
      <c r="B475" s="1"/>
      <c r="C475" s="1" t="s">
        <v>1142</v>
      </c>
      <c r="D475" s="1" t="s">
        <v>1143</v>
      </c>
      <c r="E475" s="1">
        <v>1</v>
      </c>
      <c r="F475" s="1">
        <f>ROWS($A$4:A475)</f>
        <v>472</v>
      </c>
      <c r="G475" s="1">
        <f t="shared" si="14"/>
        <v>472</v>
      </c>
      <c r="H475" s="1">
        <f t="shared" si="15"/>
        <v>472</v>
      </c>
      <c r="I475" s="1"/>
      <c r="J475" s="4" t="str">
        <f>IFERROR(INDEX($A$4:$E$1338,$H475,COLUMNS($J$3:J474)),"")</f>
        <v>60-0971</v>
      </c>
      <c r="K475" s="4">
        <f>IFERROR(INDEX($A$4:$E$1338,$H475,COLUMNS($J$3:K474)),"")</f>
        <v>0</v>
      </c>
      <c r="L475" s="4">
        <f>IFERROR(INDEX($C$4:$E$1338,$H475,COLUMNS($J$3:L474)),"")</f>
        <v>1</v>
      </c>
      <c r="M475" s="9" t="str">
        <f>IFERROR(INDEX($A$4:$E$1338,$H475,COLUMNS($J$3:M474)),"")</f>
        <v>Box spanner ()</v>
      </c>
      <c r="N475" s="4" t="str">
        <f>IFERROR(INDEX($A$4:$C$1338,$H475,COLUMNS($H$3:J474)),"")</f>
        <v>79-5</v>
      </c>
    </row>
    <row r="476" spans="1:14" x14ac:dyDescent="0.25">
      <c r="A476" s="1" t="s">
        <v>1144</v>
      </c>
      <c r="B476" s="1"/>
      <c r="C476" s="1" t="s">
        <v>1145</v>
      </c>
      <c r="D476" s="1" t="s">
        <v>1146</v>
      </c>
      <c r="E476" s="1">
        <v>1</v>
      </c>
      <c r="F476" s="1">
        <f>ROWS($A$4:A476)</f>
        <v>473</v>
      </c>
      <c r="G476" s="1">
        <f t="shared" si="14"/>
        <v>473</v>
      </c>
      <c r="H476" s="1">
        <f t="shared" si="15"/>
        <v>473</v>
      </c>
      <c r="I476" s="1"/>
      <c r="J476" s="4" t="str">
        <f>IFERROR(INDEX($A$4:$E$1338,$H476,COLUMNS($J$3:J475)),"")</f>
        <v>60-0974</v>
      </c>
      <c r="K476" s="4">
        <f>IFERROR(INDEX($A$4:$E$1338,$H476,COLUMNS($J$3:K475)),"")</f>
        <v>0</v>
      </c>
      <c r="L476" s="4">
        <f>IFERROR(INDEX($C$4:$E$1338,$H476,COLUMNS($J$3:L475)),"")</f>
        <v>1</v>
      </c>
      <c r="M476" s="9" t="str">
        <f>IFERROR(INDEX($A$4:$E$1338,$H476,COLUMNS($J$3:M475)),"")</f>
        <v>Tyre valve key ()</v>
      </c>
      <c r="N476" s="4" t="str">
        <f>IFERROR(INDEX($A$4:$C$1338,$H476,COLUMNS($H$3:J475)),"")</f>
        <v>79-7</v>
      </c>
    </row>
    <row r="477" spans="1:14" x14ac:dyDescent="0.25">
      <c r="A477" s="1" t="s">
        <v>1147</v>
      </c>
      <c r="B477" s="1"/>
      <c r="C477" s="1" t="s">
        <v>1148</v>
      </c>
      <c r="D477" s="1" t="s">
        <v>1136</v>
      </c>
      <c r="E477" s="1">
        <v>1</v>
      </c>
      <c r="F477" s="1">
        <f>ROWS($A$4:A477)</f>
        <v>474</v>
      </c>
      <c r="G477" s="1">
        <f t="shared" si="14"/>
        <v>474</v>
      </c>
      <c r="H477" s="1">
        <f t="shared" si="15"/>
        <v>474</v>
      </c>
      <c r="I477" s="1"/>
      <c r="J477" s="4" t="str">
        <f>IFERROR(INDEX($A$4:$E$1338,$H477,COLUMNS($J$3:J476)),"")</f>
        <v>60-0978</v>
      </c>
      <c r="K477" s="4">
        <f>IFERROR(INDEX($A$4:$E$1338,$H477,COLUMNS($J$3:K476)),"")</f>
        <v>0</v>
      </c>
      <c r="L477" s="4">
        <f>IFERROR(INDEX($C$4:$E$1338,$H477,COLUMNS($J$3:L476)),"")</f>
        <v>1</v>
      </c>
      <c r="M477" s="9" t="str">
        <f>IFERROR(INDEX($A$4:$E$1338,$H477,COLUMNS($J$3:M476)),"")</f>
        <v>Cable clip ()</v>
      </c>
      <c r="N477" s="4" t="str">
        <f>IFERROR(INDEX($A$4:$C$1338,$H477,COLUMNS($H$3:J476)),"")</f>
        <v>77-8</v>
      </c>
    </row>
    <row r="478" spans="1:14" x14ac:dyDescent="0.25">
      <c r="A478" s="1" t="s">
        <v>1149</v>
      </c>
      <c r="B478" s="1"/>
      <c r="C478" s="1" t="s">
        <v>1150</v>
      </c>
      <c r="D478" s="1" t="s">
        <v>1151</v>
      </c>
      <c r="E478" s="1">
        <v>1</v>
      </c>
      <c r="F478" s="1">
        <f>ROWS($A$4:A478)</f>
        <v>475</v>
      </c>
      <c r="G478" s="1">
        <f t="shared" si="14"/>
        <v>475</v>
      </c>
      <c r="H478" s="1">
        <f t="shared" si="15"/>
        <v>475</v>
      </c>
      <c r="I478" s="1"/>
      <c r="J478" s="4" t="str">
        <f>IFERROR(INDEX($A$4:$E$1338,$H478,COLUMNS($J$3:J477)),"")</f>
        <v>60-1050</v>
      </c>
      <c r="K478" s="4">
        <f>IFERROR(INDEX($A$4:$E$1338,$H478,COLUMNS($J$3:K477)),"")</f>
        <v>0</v>
      </c>
      <c r="L478" s="4">
        <f>IFERROR(INDEX($C$4:$E$1338,$H478,COLUMNS($J$3:L477)),"")</f>
        <v>1</v>
      </c>
      <c r="M478" s="9" t="str">
        <f>IFERROR(INDEX($A$4:$E$1338,$H478,COLUMNS($J$3:M477)),"")</f>
        <v>Plug spanner ()</v>
      </c>
      <c r="N478" s="4" t="str">
        <f>IFERROR(INDEX($A$4:$C$1338,$H478,COLUMNS($H$3:J477)),"")</f>
        <v>79-9</v>
      </c>
    </row>
    <row r="479" spans="1:14" x14ac:dyDescent="0.25">
      <c r="A479" s="1" t="s">
        <v>1152</v>
      </c>
      <c r="B479" s="1"/>
      <c r="C479" s="1" t="s">
        <v>1123</v>
      </c>
      <c r="D479" s="1" t="s">
        <v>1153</v>
      </c>
      <c r="E479" s="1">
        <v>1</v>
      </c>
      <c r="F479" s="1">
        <f>ROWS($A$4:A479)</f>
        <v>476</v>
      </c>
      <c r="G479" s="1">
        <f t="shared" si="14"/>
        <v>476</v>
      </c>
      <c r="H479" s="1">
        <f t="shared" si="15"/>
        <v>476</v>
      </c>
      <c r="I479" s="1"/>
      <c r="J479" s="4" t="str">
        <f>IFERROR(INDEX($A$4:$E$1338,$H479,COLUMNS($J$3:J478)),"")</f>
        <v>60-1806</v>
      </c>
      <c r="K479" s="4">
        <f>IFERROR(INDEX($A$4:$E$1338,$H479,COLUMNS($J$3:K478)),"")</f>
        <v>0</v>
      </c>
      <c r="L479" s="4">
        <f>IFERROR(INDEX($C$4:$E$1338,$H479,COLUMNS($J$3:L478)),"")</f>
        <v>1</v>
      </c>
      <c r="M479" s="9" t="str">
        <f>IFERROR(INDEX($A$4:$E$1338,$H479,COLUMNS($J$3:M478)),"")</f>
        <v>Throttle cable COMPLETE (TR7RV - HIGH BAR)</v>
      </c>
      <c r="N479" s="4" t="str">
        <f>IFERROR(INDEX($A$4:$C$1338,$H479,COLUMNS($H$3:J478)),"")</f>
        <v>77-1</v>
      </c>
    </row>
    <row r="480" spans="1:14" x14ac:dyDescent="0.25">
      <c r="A480" s="1" t="s">
        <v>1154</v>
      </c>
      <c r="B480" s="1"/>
      <c r="C480" s="1" t="s">
        <v>1155</v>
      </c>
      <c r="D480" s="1" t="s">
        <v>1156</v>
      </c>
      <c r="E480" s="1">
        <v>2</v>
      </c>
      <c r="F480" s="1">
        <f>ROWS($A$4:A480)</f>
        <v>477</v>
      </c>
      <c r="G480" s="1">
        <f t="shared" si="14"/>
        <v>477</v>
      </c>
      <c r="H480" s="1">
        <f t="shared" si="15"/>
        <v>477</v>
      </c>
      <c r="I480" s="1"/>
      <c r="J480" s="4" t="str">
        <f>IFERROR(INDEX($A$4:$E$1338,$H480,COLUMNS($J$3:J479)),"")</f>
        <v>60-1841</v>
      </c>
      <c r="K480" s="4">
        <f>IFERROR(INDEX($A$4:$E$1338,$H480,COLUMNS($J$3:K479)),"")</f>
        <v>0</v>
      </c>
      <c r="L480" s="4">
        <f>IFERROR(INDEX($C$4:$E$1338,$H480,COLUMNS($J$3:L479)),"")</f>
        <v>2</v>
      </c>
      <c r="M480" s="9" t="str">
        <f>IFERROR(INDEX($A$4:$E$1338,$H480,COLUMNS($J$3:M479)),"")</f>
        <v>Grease nipple ()</v>
      </c>
      <c r="N480" s="4" t="str">
        <f>IFERROR(INDEX($A$4:$C$1338,$H480,COLUMNS($H$3:J479)),"")</f>
        <v>45-2</v>
      </c>
    </row>
    <row r="481" spans="1:14" x14ac:dyDescent="0.25">
      <c r="A481" s="1" t="s">
        <v>1157</v>
      </c>
      <c r="B481" s="1"/>
      <c r="C481" s="1" t="s">
        <v>1158</v>
      </c>
      <c r="D481" s="1" t="s">
        <v>1159</v>
      </c>
      <c r="E481" s="1">
        <v>1</v>
      </c>
      <c r="F481" s="1">
        <f>ROWS($A$4:A481)</f>
        <v>478</v>
      </c>
      <c r="G481" s="1">
        <f t="shared" si="14"/>
        <v>478</v>
      </c>
      <c r="H481" s="1">
        <f t="shared" si="15"/>
        <v>478</v>
      </c>
      <c r="I481" s="1"/>
      <c r="J481" s="4" t="str">
        <f>IFERROR(INDEX($A$4:$E$1338,$H481,COLUMNS($J$3:J480)),"")</f>
        <v>60-1907</v>
      </c>
      <c r="K481" s="4">
        <f>IFERROR(INDEX($A$4:$E$1338,$H481,COLUMNS($J$3:K480)),"")</f>
        <v>0</v>
      </c>
      <c r="L481" s="4">
        <f>IFERROR(INDEX($C$4:$E$1338,$H481,COLUMNS($J$3:L480)),"")</f>
        <v>1</v>
      </c>
      <c r="M481" s="9" t="str">
        <f>IFERROR(INDEX($A$4:$E$1338,$H481,COLUMNS($J$3:M480)),"")</f>
        <v>Ring spanner ()</v>
      </c>
      <c r="N481" s="4" t="str">
        <f>IFERROR(INDEX($A$4:$C$1338,$H481,COLUMNS($H$3:J480)),"")</f>
        <v>79-6</v>
      </c>
    </row>
    <row r="482" spans="1:14" x14ac:dyDescent="0.25">
      <c r="A482" s="1" t="s">
        <v>1160</v>
      </c>
      <c r="B482" s="1"/>
      <c r="C482" s="1" t="s">
        <v>1161</v>
      </c>
      <c r="D482" s="1" t="s">
        <v>1162</v>
      </c>
      <c r="E482" s="1">
        <v>1</v>
      </c>
      <c r="F482" s="1">
        <f>ROWS($A$4:A482)</f>
        <v>479</v>
      </c>
      <c r="G482" s="1">
        <f t="shared" si="14"/>
        <v>479</v>
      </c>
      <c r="H482" s="1">
        <f t="shared" si="15"/>
        <v>479</v>
      </c>
      <c r="I482" s="1"/>
      <c r="J482" s="4" t="str">
        <f>IFERROR(INDEX($A$4:$E$1338,$H482,COLUMNS($J$3:J481)),"")</f>
        <v>60-2084</v>
      </c>
      <c r="K482" s="4">
        <f>IFERROR(INDEX($A$4:$E$1338,$H482,COLUMNS($J$3:K481)),"")</f>
        <v>0</v>
      </c>
      <c r="L482" s="4">
        <f>IFERROR(INDEX($C$4:$E$1338,$H482,COLUMNS($J$3:L481)),"")</f>
        <v>1</v>
      </c>
      <c r="M482" s="9" t="str">
        <f>IFERROR(INDEX($A$4:$E$1338,$H482,COLUMNS($J$3:M481)),"")</f>
        <v>Spanner - open ended ()</v>
      </c>
      <c r="N482" s="4" t="str">
        <f>IFERROR(INDEX($A$4:$C$1338,$H482,COLUMNS($H$3:J481)),"")</f>
        <v>79-4</v>
      </c>
    </row>
    <row r="483" spans="1:14" x14ac:dyDescent="0.25">
      <c r="A483" s="1" t="s">
        <v>1163</v>
      </c>
      <c r="B483" s="1"/>
      <c r="C483" s="1" t="s">
        <v>1164</v>
      </c>
      <c r="D483" s="1" t="s">
        <v>1165</v>
      </c>
      <c r="E483" s="1">
        <v>1</v>
      </c>
      <c r="F483" s="1">
        <f>ROWS($A$4:A483)</f>
        <v>480</v>
      </c>
      <c r="G483" s="1">
        <f t="shared" si="14"/>
        <v>480</v>
      </c>
      <c r="H483" s="1">
        <f t="shared" si="15"/>
        <v>480</v>
      </c>
      <c r="I483" s="1"/>
      <c r="J483" s="4" t="str">
        <f>IFERROR(INDEX($A$4:$E$1338,$H483,COLUMNS($J$3:J482)),"")</f>
        <v>60-2087</v>
      </c>
      <c r="K483" s="4">
        <f>IFERROR(INDEX($A$4:$E$1338,$H483,COLUMNS($J$3:K482)),"")</f>
        <v>0</v>
      </c>
      <c r="L483" s="4">
        <f>IFERROR(INDEX($C$4:$E$1338,$H483,COLUMNS($J$3:L482)),"")</f>
        <v>1</v>
      </c>
      <c r="M483" s="9" t="str">
        <f>IFERROR(INDEX($A$4:$E$1338,$H483,COLUMNS($J$3:M482)),"")</f>
        <v>Check wire ()</v>
      </c>
      <c r="N483" s="4" t="str">
        <f>IFERROR(INDEX($A$4:$C$1338,$H483,COLUMNS($H$3:J482)),"")</f>
        <v>67-31</v>
      </c>
    </row>
    <row r="484" spans="1:14" x14ac:dyDescent="0.25">
      <c r="A484" s="1" t="s">
        <v>1166</v>
      </c>
      <c r="B484" s="1"/>
      <c r="C484" s="1" t="s">
        <v>1167</v>
      </c>
      <c r="D484" s="1" t="s">
        <v>1168</v>
      </c>
      <c r="E484" s="1">
        <v>1</v>
      </c>
      <c r="F484" s="1">
        <f>ROWS($A$4:A484)</f>
        <v>481</v>
      </c>
      <c r="G484" s="1">
        <f t="shared" si="14"/>
        <v>481</v>
      </c>
      <c r="H484" s="1">
        <f t="shared" si="15"/>
        <v>481</v>
      </c>
      <c r="I484" s="1"/>
      <c r="J484" s="4" t="str">
        <f>IFERROR(INDEX($A$4:$E$1338,$H484,COLUMNS($J$3:J483)),"")</f>
        <v>60-2118</v>
      </c>
      <c r="K484" s="4">
        <f>IFERROR(INDEX($A$4:$E$1338,$H484,COLUMNS($J$3:K483)),"")</f>
        <v>0</v>
      </c>
      <c r="L484" s="4">
        <f>IFERROR(INDEX($C$4:$E$1338,$H484,COLUMNS($J$3:L483)),"")</f>
        <v>1</v>
      </c>
      <c r="M484" s="9" t="str">
        <f>IFERROR(INDEX($A$4:$E$1338,$H484,COLUMNS($J$3:M483)),"")</f>
        <v>Rear chain, 5/8 in. x 3/8 in. x 107 links ()</v>
      </c>
      <c r="N484" s="4" t="str">
        <f>IFERROR(INDEX($A$4:$C$1338,$H484,COLUMNS($H$3:J483)),"")</f>
        <v>41-1</v>
      </c>
    </row>
    <row r="485" spans="1:14" x14ac:dyDescent="0.25">
      <c r="A485" s="1" t="s">
        <v>1169</v>
      </c>
      <c r="B485" s="1"/>
      <c r="C485" s="1" t="s">
        <v>1170</v>
      </c>
      <c r="D485" s="1" t="s">
        <v>1171</v>
      </c>
      <c r="E485" s="1">
        <v>1</v>
      </c>
      <c r="F485" s="1">
        <f>ROWS($A$4:A485)</f>
        <v>482</v>
      </c>
      <c r="G485" s="1">
        <f t="shared" si="14"/>
        <v>482</v>
      </c>
      <c r="H485" s="1">
        <f t="shared" si="15"/>
        <v>482</v>
      </c>
      <c r="I485" s="1"/>
      <c r="J485" s="4" t="str">
        <f>IFERROR(INDEX($A$4:$E$1338,$H485,COLUMNS($J$3:J484)),"")</f>
        <v>60-2138</v>
      </c>
      <c r="K485" s="4">
        <f>IFERROR(INDEX($A$4:$E$1338,$H485,COLUMNS($J$3:K484)),"")</f>
        <v>0</v>
      </c>
      <c r="L485" s="4">
        <f>IFERROR(INDEX($C$4:$E$1338,$H485,COLUMNS($J$3:L484)),"")</f>
        <v>1</v>
      </c>
      <c r="M485" s="9" t="str">
        <f>IFERROR(INDEX($A$4:$E$1338,$H485,COLUMNS($J$3:M484)),"")</f>
        <v>Timing label forC.B. cover ()</v>
      </c>
      <c r="N485" s="4" t="str">
        <f>IFERROR(INDEX($A$4:$C$1338,$H485,COLUMNS($H$3:J484)),"")</f>
        <v>31-Not illus.</v>
      </c>
    </row>
    <row r="486" spans="1:14" x14ac:dyDescent="0.25">
      <c r="A486" s="1" t="s">
        <v>1172</v>
      </c>
      <c r="B486" s="1"/>
      <c r="C486" s="1" t="s">
        <v>1173</v>
      </c>
      <c r="D486" s="1" t="s">
        <v>1174</v>
      </c>
      <c r="E486" s="1">
        <v>1</v>
      </c>
      <c r="F486" s="1">
        <f>ROWS($A$4:A486)</f>
        <v>483</v>
      </c>
      <c r="G486" s="1">
        <f t="shared" si="14"/>
        <v>483</v>
      </c>
      <c r="H486" s="1">
        <f t="shared" si="15"/>
        <v>483</v>
      </c>
      <c r="I486" s="1"/>
      <c r="J486" s="4" t="str">
        <f>IFERROR(INDEX($A$4:$E$1338,$H486,COLUMNS($J$3:J485)),"")</f>
        <v>60-2184</v>
      </c>
      <c r="K486" s="4">
        <f>IFERROR(INDEX($A$4:$E$1338,$H486,COLUMNS($J$3:K485)),"")</f>
        <v>0</v>
      </c>
      <c r="L486" s="4">
        <f>IFERROR(INDEX($C$4:$E$1338,$H486,COLUMNS($J$3:L485)),"")</f>
        <v>1</v>
      </c>
      <c r="M486" s="9" t="str">
        <f>IFERROR(INDEX($A$4:$E$1338,$H486,COLUMNS($J$3:M485)),"")</f>
        <v>Damper unit spanner ()</v>
      </c>
      <c r="N486" s="4" t="str">
        <f>IFERROR(INDEX($A$4:$C$1338,$H486,COLUMNS($H$3:J485)),"")</f>
        <v>79-2</v>
      </c>
    </row>
    <row r="487" spans="1:14" x14ac:dyDescent="0.25">
      <c r="A487" s="1" t="s">
        <v>1175</v>
      </c>
      <c r="B487" s="1"/>
      <c r="C487" s="1" t="s">
        <v>1176</v>
      </c>
      <c r="D487" s="1" t="s">
        <v>1177</v>
      </c>
      <c r="E487" s="1">
        <v>2</v>
      </c>
      <c r="F487" s="1">
        <f>ROWS($A$4:A487)</f>
        <v>484</v>
      </c>
      <c r="G487" s="1">
        <f t="shared" si="14"/>
        <v>484</v>
      </c>
      <c r="H487" s="1">
        <f t="shared" si="15"/>
        <v>484</v>
      </c>
      <c r="I487" s="1"/>
      <c r="J487" s="4" t="str">
        <f>IFERROR(INDEX($A$4:$E$1338,$H487,COLUMNS($J$3:J486)),"")</f>
        <v>60-2252</v>
      </c>
      <c r="K487" s="4">
        <f>IFERROR(INDEX($A$4:$E$1338,$H487,COLUMNS($J$3:K486)),"")</f>
        <v>0</v>
      </c>
      <c r="L487" s="4">
        <f>IFERROR(INDEX($C$4:$E$1338,$H487,COLUMNS($J$3:L486)),"")</f>
        <v>2</v>
      </c>
      <c r="M487" s="9" t="str">
        <f>IFERROR(INDEX($A$4:$E$1338,$H487,COLUMNS($J$3:M486)),"")</f>
        <v>Clip - breather pipe - front and rear ()</v>
      </c>
      <c r="N487" s="4" t="str">
        <f>IFERROR(INDEX($A$4:$C$1338,$H487,COLUMNS($H$3:J486)),"")</f>
        <v>43-30</v>
      </c>
    </row>
    <row r="488" spans="1:14" x14ac:dyDescent="0.25">
      <c r="A488" s="1" t="s">
        <v>1178</v>
      </c>
      <c r="B488" s="1"/>
      <c r="C488" s="1" t="s">
        <v>1179</v>
      </c>
      <c r="D488" s="1" t="s">
        <v>921</v>
      </c>
      <c r="E488" s="1">
        <v>1</v>
      </c>
      <c r="F488" s="1">
        <f>ROWS($A$4:A488)</f>
        <v>485</v>
      </c>
      <c r="G488" s="1">
        <f t="shared" si="14"/>
        <v>485</v>
      </c>
      <c r="H488" s="1">
        <f t="shared" si="15"/>
        <v>485</v>
      </c>
      <c r="I488" s="1"/>
      <c r="J488" s="4" t="str">
        <f>IFERROR(INDEX($A$4:$E$1338,$H488,COLUMNS($J$3:J487)),"")</f>
        <v>60-2320</v>
      </c>
      <c r="K488" s="4">
        <f>IFERROR(INDEX($A$4:$E$1338,$H488,COLUMNS($J$3:K487)),"")</f>
        <v>0</v>
      </c>
      <c r="L488" s="4">
        <f>IFERROR(INDEX($C$4:$E$1338,$H488,COLUMNS($J$3:L487)),"")</f>
        <v>1</v>
      </c>
      <c r="M488" s="9" t="str">
        <f>IFERROR(INDEX($A$4:$E$1338,$H488,COLUMNS($J$3:M487)),"")</f>
        <v>Washer ()</v>
      </c>
      <c r="N488" s="4" t="str">
        <f>IFERROR(INDEX($A$4:$C$1338,$H488,COLUMNS($H$3:J487)),"")</f>
        <v>67-5</v>
      </c>
    </row>
    <row r="489" spans="1:14" x14ac:dyDescent="0.25">
      <c r="A489" s="1" t="s">
        <v>1180</v>
      </c>
      <c r="B489" s="1"/>
      <c r="C489" s="1"/>
      <c r="D489" s="1" t="s">
        <v>921</v>
      </c>
      <c r="E489" s="1">
        <v>1</v>
      </c>
      <c r="F489" s="1">
        <f>ROWS($A$4:A489)</f>
        <v>486</v>
      </c>
      <c r="G489" s="1">
        <f t="shared" si="14"/>
        <v>486</v>
      </c>
      <c r="H489" s="1">
        <f t="shared" si="15"/>
        <v>486</v>
      </c>
      <c r="I489" s="1"/>
      <c r="J489" s="4" t="str">
        <f>IFERROR(INDEX($A$4:$E$1338,$H489,COLUMNS($J$3:J488)),"")</f>
        <v>60-2320-Total</v>
      </c>
      <c r="K489" s="4">
        <f>IFERROR(INDEX($A$4:$E$1338,$H489,COLUMNS($J$3:K488)),"")</f>
        <v>0</v>
      </c>
      <c r="L489" s="4">
        <f>IFERROR(INDEX($C$4:$E$1338,$H489,COLUMNS($J$3:L488)),"")</f>
        <v>1</v>
      </c>
      <c r="M489" s="9" t="str">
        <f>IFERROR(INDEX($A$4:$E$1338,$H489,COLUMNS($J$3:M488)),"")</f>
        <v>Washer ()</v>
      </c>
      <c r="N489" s="4">
        <f>IFERROR(INDEX($A$4:$C$1338,$H489,COLUMNS($H$3:J488)),"")</f>
        <v>0</v>
      </c>
    </row>
    <row r="490" spans="1:14" x14ac:dyDescent="0.25">
      <c r="A490" s="1" t="s">
        <v>1181</v>
      </c>
      <c r="B490" s="1"/>
      <c r="C490" s="1" t="s">
        <v>1182</v>
      </c>
      <c r="D490" s="1" t="s">
        <v>921</v>
      </c>
      <c r="E490" s="1">
        <v>2</v>
      </c>
      <c r="F490" s="1">
        <f>ROWS($A$4:A490)</f>
        <v>487</v>
      </c>
      <c r="G490" s="1">
        <f t="shared" si="14"/>
        <v>487</v>
      </c>
      <c r="H490" s="1">
        <f t="shared" si="15"/>
        <v>487</v>
      </c>
      <c r="I490" s="1"/>
      <c r="J490" s="4" t="str">
        <f>IFERROR(INDEX($A$4:$E$1338,$H490,COLUMNS($J$3:J489)),"")</f>
        <v>60-2321</v>
      </c>
      <c r="K490" s="4">
        <f>IFERROR(INDEX($A$4:$E$1338,$H490,COLUMNS($J$3:K489)),"")</f>
        <v>0</v>
      </c>
      <c r="L490" s="4">
        <f>IFERROR(INDEX($C$4:$E$1338,$H490,COLUMNS($J$3:L489)),"")</f>
        <v>2</v>
      </c>
      <c r="M490" s="9" t="str">
        <f>IFERROR(INDEX($A$4:$E$1338,$H490,COLUMNS($J$3:M489)),"")</f>
        <v>Washer ()</v>
      </c>
      <c r="N490" s="4" t="str">
        <f>IFERROR(INDEX($A$4:$C$1338,$H490,COLUMNS($H$3:J489)),"")</f>
        <v>67-12</v>
      </c>
    </row>
    <row r="491" spans="1:14" x14ac:dyDescent="0.25">
      <c r="A491" s="1" t="s">
        <v>1181</v>
      </c>
      <c r="B491" s="1"/>
      <c r="C491" s="1" t="s">
        <v>1183</v>
      </c>
      <c r="D491" s="1" t="s">
        <v>1184</v>
      </c>
      <c r="E491" s="1">
        <v>8</v>
      </c>
      <c r="F491" s="1">
        <f>ROWS($A$4:A491)</f>
        <v>488</v>
      </c>
      <c r="G491" s="1">
        <f t="shared" si="14"/>
        <v>488</v>
      </c>
      <c r="H491" s="1">
        <f t="shared" si="15"/>
        <v>488</v>
      </c>
      <c r="I491" s="1"/>
      <c r="J491" s="4" t="str">
        <f>IFERROR(INDEX($A$4:$E$1338,$H491,COLUMNS($J$3:J490)),"")</f>
        <v>60-2321</v>
      </c>
      <c r="K491" s="4">
        <f>IFERROR(INDEX($A$4:$E$1338,$H491,COLUMNS($J$3:K490)),"")</f>
        <v>0</v>
      </c>
      <c r="L491" s="4">
        <f>IFERROR(INDEX($C$4:$E$1338,$H491,COLUMNS($J$3:L490)),"")</f>
        <v>8</v>
      </c>
      <c r="M491" s="9" t="str">
        <f>IFERROR(INDEX($A$4:$E$1338,$H491,COLUMNS($J$3:M490)),"")</f>
        <v>Washer (Motor to motor plates)</v>
      </c>
      <c r="N491" s="4" t="str">
        <f>IFERROR(INDEX($A$4:$C$1338,$H491,COLUMNS($H$3:J490)),"")</f>
        <v>47-27</v>
      </c>
    </row>
    <row r="492" spans="1:14" x14ac:dyDescent="0.25">
      <c r="A492" s="1" t="s">
        <v>1181</v>
      </c>
      <c r="B492" s="1"/>
      <c r="C492" s="1" t="s">
        <v>1185</v>
      </c>
      <c r="D492" s="1" t="s">
        <v>1186</v>
      </c>
      <c r="E492" s="1">
        <v>2</v>
      </c>
      <c r="F492" s="1">
        <f>ROWS($A$4:A492)</f>
        <v>489</v>
      </c>
      <c r="G492" s="1">
        <f t="shared" si="14"/>
        <v>489</v>
      </c>
      <c r="H492" s="1">
        <f t="shared" si="15"/>
        <v>489</v>
      </c>
      <c r="I492" s="1"/>
      <c r="J492" s="4" t="str">
        <f>IFERROR(INDEX($A$4:$E$1338,$H492,COLUMNS($J$3:J491)),"")</f>
        <v>60-2321</v>
      </c>
      <c r="K492" s="4">
        <f>IFERROR(INDEX($A$4:$E$1338,$H492,COLUMNS($J$3:K491)),"")</f>
        <v>0</v>
      </c>
      <c r="L492" s="4">
        <f>IFERROR(INDEX($C$4:$E$1338,$H492,COLUMNS($J$3:L491)),"")</f>
        <v>2</v>
      </c>
      <c r="M492" s="9" t="str">
        <f>IFERROR(INDEX($A$4:$E$1338,$H492,COLUMNS($J$3:M491)),"")</f>
        <v>Plain washer ()</v>
      </c>
      <c r="N492" s="4" t="str">
        <f>IFERROR(INDEX($A$4:$C$1338,$H492,COLUMNS($H$3:J491)),"")</f>
        <v>69-30</v>
      </c>
    </row>
    <row r="493" spans="1:14" x14ac:dyDescent="0.25">
      <c r="A493" s="1" t="s">
        <v>1187</v>
      </c>
      <c r="B493" s="1"/>
      <c r="C493" s="1"/>
      <c r="D493" s="1" t="s">
        <v>1186</v>
      </c>
      <c r="E493" s="1">
        <v>12</v>
      </c>
      <c r="F493" s="1">
        <f>ROWS($A$4:A493)</f>
        <v>490</v>
      </c>
      <c r="G493" s="1">
        <f t="shared" si="14"/>
        <v>490</v>
      </c>
      <c r="H493" s="1">
        <f t="shared" si="15"/>
        <v>490</v>
      </c>
      <c r="I493" s="1"/>
      <c r="J493" s="4" t="str">
        <f>IFERROR(INDEX($A$4:$E$1338,$H493,COLUMNS($J$3:J492)),"")</f>
        <v>60-2321-Total</v>
      </c>
      <c r="K493" s="4">
        <f>IFERROR(INDEX($A$4:$E$1338,$H493,COLUMNS($J$3:K492)),"")</f>
        <v>0</v>
      </c>
      <c r="L493" s="4">
        <f>IFERROR(INDEX($C$4:$E$1338,$H493,COLUMNS($J$3:L492)),"")</f>
        <v>12</v>
      </c>
      <c r="M493" s="9" t="str">
        <f>IFERROR(INDEX($A$4:$E$1338,$H493,COLUMNS($J$3:M492)),"")</f>
        <v>Plain washer ()</v>
      </c>
      <c r="N493" s="4">
        <f>IFERROR(INDEX($A$4:$C$1338,$H493,COLUMNS($H$3:J492)),"")</f>
        <v>0</v>
      </c>
    </row>
    <row r="494" spans="1:14" x14ac:dyDescent="0.25">
      <c r="A494" s="1" t="s">
        <v>1188</v>
      </c>
      <c r="B494" s="2" t="s">
        <v>45</v>
      </c>
      <c r="C494" s="1" t="s">
        <v>1189</v>
      </c>
      <c r="D494" s="1" t="s">
        <v>1190</v>
      </c>
      <c r="E494" s="1">
        <v>5</v>
      </c>
      <c r="F494" s="1">
        <f>ROWS($A$4:A494)</f>
        <v>491</v>
      </c>
      <c r="G494" s="1">
        <f t="shared" si="14"/>
        <v>491</v>
      </c>
      <c r="H494" s="1">
        <f t="shared" si="15"/>
        <v>491</v>
      </c>
      <c r="I494" s="1"/>
      <c r="J494" s="4" t="str">
        <f>IFERROR(INDEX($A$4:$E$1338,$H494,COLUMNS($J$3:J493)),"")</f>
        <v>60-2329</v>
      </c>
      <c r="K494" s="4" t="str">
        <f>IFERROR(INDEX($A$4:$E$1338,$H494,COLUMNS($J$3:K493)),"")</f>
        <v>-</v>
      </c>
      <c r="L494" s="4">
        <f>IFERROR(INDEX($C$4:$E$1338,$H494,COLUMNS($J$3:L493)),"")</f>
        <v>5</v>
      </c>
      <c r="M494" s="9" t="str">
        <f>IFERROR(INDEX($A$4:$E$1338,$H494,COLUMNS($J$3:M493)),"")</f>
        <v>Washer (No. plate brackets and support plate to fender)</v>
      </c>
      <c r="N494" s="4" t="str">
        <f>IFERROR(INDEX($A$4:$C$1338,$H494,COLUMNS($H$3:J493)),"")</f>
        <v>73-9</v>
      </c>
    </row>
    <row r="495" spans="1:14" x14ac:dyDescent="0.25">
      <c r="A495" s="1" t="s">
        <v>1188</v>
      </c>
      <c r="B495" s="1"/>
      <c r="C495" s="1" t="s">
        <v>1191</v>
      </c>
      <c r="D495" s="1" t="s">
        <v>1192</v>
      </c>
      <c r="E495" s="1">
        <v>2</v>
      </c>
      <c r="F495" s="1">
        <f>ROWS($A$4:A495)</f>
        <v>492</v>
      </c>
      <c r="G495" s="1">
        <f t="shared" si="14"/>
        <v>492</v>
      </c>
      <c r="H495" s="1">
        <f t="shared" si="15"/>
        <v>492</v>
      </c>
      <c r="I495" s="1"/>
      <c r="J495" s="4" t="str">
        <f>IFERROR(INDEX($A$4:$E$1338,$H495,COLUMNS($J$3:J494)),"")</f>
        <v>60-2329</v>
      </c>
      <c r="K495" s="4">
        <f>IFERROR(INDEX($A$4:$E$1338,$H495,COLUMNS($J$3:K494)),"")</f>
        <v>0</v>
      </c>
      <c r="L495" s="4">
        <f>IFERROR(INDEX($C$4:$E$1338,$H495,COLUMNS($J$3:L494)),"")</f>
        <v>2</v>
      </c>
      <c r="M495" s="9" t="str">
        <f>IFERROR(INDEX($A$4:$E$1338,$H495,COLUMNS($J$3:M494)),"")</f>
        <v>Washer (Fender top fixing)</v>
      </c>
      <c r="N495" s="4" t="str">
        <f>IFERROR(INDEX($A$4:$C$1338,$H495,COLUMNS($H$3:J494)),"")</f>
        <v>71-15</v>
      </c>
    </row>
    <row r="496" spans="1:14" x14ac:dyDescent="0.25">
      <c r="A496" s="1" t="s">
        <v>1188</v>
      </c>
      <c r="B496" s="1"/>
      <c r="C496" s="1" t="s">
        <v>1193</v>
      </c>
      <c r="D496" s="1" t="s">
        <v>1194</v>
      </c>
      <c r="E496" s="1">
        <v>2</v>
      </c>
      <c r="F496" s="1">
        <f>ROWS($A$4:A496)</f>
        <v>493</v>
      </c>
      <c r="G496" s="1">
        <f t="shared" si="14"/>
        <v>493</v>
      </c>
      <c r="H496" s="1">
        <f t="shared" si="15"/>
        <v>493</v>
      </c>
      <c r="I496" s="1"/>
      <c r="J496" s="4" t="str">
        <f>IFERROR(INDEX($A$4:$E$1338,$H496,COLUMNS($J$3:J495)),"")</f>
        <v>60-2329</v>
      </c>
      <c r="K496" s="4">
        <f>IFERROR(INDEX($A$4:$E$1338,$H496,COLUMNS($J$3:K495)),"")</f>
        <v>0</v>
      </c>
      <c r="L496" s="4">
        <f>IFERROR(INDEX($C$4:$E$1338,$H496,COLUMNS($J$3:L495)),"")</f>
        <v>2</v>
      </c>
      <c r="M496" s="9" t="str">
        <f>IFERROR(INDEX($A$4:$E$1338,$H496,COLUMNS($J$3:M495)),"")</f>
        <v>Washer (Bridge to fender)</v>
      </c>
      <c r="N496" s="4" t="str">
        <f>IFERROR(INDEX($A$4:$C$1338,$H496,COLUMNS($H$3:J495)),"")</f>
        <v>71-22</v>
      </c>
    </row>
    <row r="497" spans="1:14" x14ac:dyDescent="0.25">
      <c r="A497" s="1" t="s">
        <v>1188</v>
      </c>
      <c r="B497" s="1"/>
      <c r="C497" s="1" t="s">
        <v>1195</v>
      </c>
      <c r="D497" s="1" t="s">
        <v>1196</v>
      </c>
      <c r="E497" s="1">
        <v>2</v>
      </c>
      <c r="F497" s="1">
        <f>ROWS($A$4:A497)</f>
        <v>494</v>
      </c>
      <c r="G497" s="1">
        <f t="shared" si="14"/>
        <v>494</v>
      </c>
      <c r="H497" s="1">
        <f t="shared" si="15"/>
        <v>494</v>
      </c>
      <c r="I497" s="1"/>
      <c r="J497" s="4" t="str">
        <f>IFERROR(INDEX($A$4:$E$1338,$H497,COLUMNS($J$3:J496)),"")</f>
        <v>60-2329</v>
      </c>
      <c r="K497" s="4">
        <f>IFERROR(INDEX($A$4:$E$1338,$H497,COLUMNS($J$3:K496)),"")</f>
        <v>0</v>
      </c>
      <c r="L497" s="4">
        <f>IFERROR(INDEX($C$4:$E$1338,$H497,COLUMNS($J$3:L496)),"")</f>
        <v>2</v>
      </c>
      <c r="M497" s="9" t="str">
        <f>IFERROR(INDEX($A$4:$E$1338,$H497,COLUMNS($J$3:M496)),"")</f>
        <v>Washer (Grab rail to fender)</v>
      </c>
      <c r="N497" s="4" t="str">
        <f>IFERROR(INDEX($A$4:$C$1338,$H497,COLUMNS($H$3:J496)),"")</f>
        <v>71-26</v>
      </c>
    </row>
    <row r="498" spans="1:14" x14ac:dyDescent="0.25">
      <c r="A498" s="1" t="s">
        <v>1188</v>
      </c>
      <c r="B498" s="2" t="s">
        <v>45</v>
      </c>
      <c r="C498" s="1" t="s">
        <v>1197</v>
      </c>
      <c r="D498" s="1" t="s">
        <v>1198</v>
      </c>
      <c r="E498" s="1">
        <v>1</v>
      </c>
      <c r="F498" s="1">
        <f>ROWS($A$4:A498)</f>
        <v>495</v>
      </c>
      <c r="G498" s="1">
        <f t="shared" si="14"/>
        <v>495</v>
      </c>
      <c r="H498" s="1">
        <f t="shared" si="15"/>
        <v>495</v>
      </c>
      <c r="I498" s="1"/>
      <c r="J498" s="4" t="str">
        <f>IFERROR(INDEX($A$4:$E$1338,$H498,COLUMNS($J$3:J497)),"")</f>
        <v>60-2329</v>
      </c>
      <c r="K498" s="4" t="str">
        <f>IFERROR(INDEX($A$4:$E$1338,$H498,COLUMNS($J$3:K497)),"")</f>
        <v>-</v>
      </c>
      <c r="L498" s="4">
        <f>IFERROR(INDEX($C$4:$E$1338,$H498,COLUMNS($J$3:L497)),"")</f>
        <v>1</v>
      </c>
      <c r="M498" s="9" t="str">
        <f>IFERROR(INDEX($A$4:$E$1338,$H498,COLUMNS($J$3:M497)),"")</f>
        <v>Plain washer (Battery carrier mounting)</v>
      </c>
      <c r="N498" s="4" t="str">
        <f>IFERROR(INDEX($A$4:$C$1338,$H498,COLUMNS($H$3:J497)),"")</f>
        <v>85-41</v>
      </c>
    </row>
    <row r="499" spans="1:14" x14ac:dyDescent="0.25">
      <c r="A499" s="1" t="s">
        <v>1188</v>
      </c>
      <c r="B499" s="1"/>
      <c r="C499" s="1" t="s">
        <v>48</v>
      </c>
      <c r="D499" s="1" t="s">
        <v>1199</v>
      </c>
      <c r="E499" s="1">
        <v>4</v>
      </c>
      <c r="F499" s="1">
        <f>ROWS($A$4:A499)</f>
        <v>496</v>
      </c>
      <c r="G499" s="1">
        <f t="shared" si="14"/>
        <v>496</v>
      </c>
      <c r="H499" s="1">
        <f t="shared" si="15"/>
        <v>496</v>
      </c>
      <c r="I499" s="1"/>
      <c r="J499" s="4" t="str">
        <f>IFERROR(INDEX($A$4:$E$1338,$H499,COLUMNS($J$3:J498)),"")</f>
        <v>60-2329</v>
      </c>
      <c r="K499" s="4">
        <f>IFERROR(INDEX($A$4:$E$1338,$H499,COLUMNS($J$3:K498)),"")</f>
        <v>0</v>
      </c>
      <c r="L499" s="4">
        <f>IFERROR(INDEX($C$4:$E$1338,$H499,COLUMNS($J$3:L498)),"")</f>
        <v>4</v>
      </c>
      <c r="M499" s="9" t="str">
        <f>IFERROR(INDEX($A$4:$E$1338,$H499,COLUMNS($J$3:M498)),"")</f>
        <v>Washer (Number plate attachment)</v>
      </c>
      <c r="N499" s="4" t="str">
        <f>IFERROR(INDEX($A$4:$C$1338,$H499,COLUMNS($H$3:J498)),"")</f>
        <v>71-</v>
      </c>
    </row>
    <row r="500" spans="1:14" x14ac:dyDescent="0.25">
      <c r="A500" s="1" t="s">
        <v>1200</v>
      </c>
      <c r="B500" s="1"/>
      <c r="C500" s="1"/>
      <c r="D500" s="1" t="s">
        <v>1186</v>
      </c>
      <c r="E500" s="1">
        <v>16</v>
      </c>
      <c r="F500" s="1">
        <f>ROWS($A$4:A500)</f>
        <v>497</v>
      </c>
      <c r="G500" s="1">
        <f t="shared" si="14"/>
        <v>497</v>
      </c>
      <c r="H500" s="1">
        <f t="shared" si="15"/>
        <v>497</v>
      </c>
      <c r="I500" s="1"/>
      <c r="J500" s="4" t="str">
        <f>IFERROR(INDEX($A$4:$E$1338,$H500,COLUMNS($J$3:J499)),"")</f>
        <v>60-2329-Total</v>
      </c>
      <c r="K500" s="4">
        <f>IFERROR(INDEX($A$4:$E$1338,$H500,COLUMNS($J$3:K499)),"")</f>
        <v>0</v>
      </c>
      <c r="L500" s="4">
        <f>IFERROR(INDEX($C$4:$E$1338,$H500,COLUMNS($J$3:L499)),"")</f>
        <v>16</v>
      </c>
      <c r="M500" s="9" t="str">
        <f>IFERROR(INDEX($A$4:$E$1338,$H500,COLUMNS($J$3:M499)),"")</f>
        <v>Plain washer ()</v>
      </c>
      <c r="N500" s="4">
        <f>IFERROR(INDEX($A$4:$C$1338,$H500,COLUMNS($H$3:J499)),"")</f>
        <v>0</v>
      </c>
    </row>
    <row r="501" spans="1:14" x14ac:dyDescent="0.25">
      <c r="A501" s="1" t="s">
        <v>1201</v>
      </c>
      <c r="B501" s="1"/>
      <c r="C501" s="1" t="s">
        <v>1202</v>
      </c>
      <c r="D501" s="1" t="s">
        <v>1203</v>
      </c>
      <c r="E501" s="1">
        <v>4</v>
      </c>
      <c r="F501" s="1">
        <f>ROWS($A$4:A501)</f>
        <v>498</v>
      </c>
      <c r="G501" s="1">
        <f t="shared" si="14"/>
        <v>498</v>
      </c>
      <c r="H501" s="1">
        <f t="shared" si="15"/>
        <v>498</v>
      </c>
      <c r="I501" s="1"/>
      <c r="J501" s="4" t="str">
        <f>IFERROR(INDEX($A$4:$E$1338,$H501,COLUMNS($J$3:J500)),"")</f>
        <v>60-2330</v>
      </c>
      <c r="K501" s="4">
        <f>IFERROR(INDEX($A$4:$E$1338,$H501,COLUMNS($J$3:K500)),"")</f>
        <v>0</v>
      </c>
      <c r="L501" s="4">
        <f>IFERROR(INDEX($C$4:$E$1338,$H501,COLUMNS($J$3:L500)),"")</f>
        <v>4</v>
      </c>
      <c r="M501" s="9" t="str">
        <f>IFERROR(INDEX($A$4:$E$1338,$H501,COLUMNS($J$3:M500)),"")</f>
        <v>Washer (Sump plate to frame)</v>
      </c>
      <c r="N501" s="4" t="str">
        <f>IFERROR(INDEX($A$4:$C$1338,$H501,COLUMNS($H$3:J500)),"")</f>
        <v>43-7</v>
      </c>
    </row>
    <row r="502" spans="1:14" x14ac:dyDescent="0.25">
      <c r="A502" s="1" t="s">
        <v>1201</v>
      </c>
      <c r="B502" s="1"/>
      <c r="C502" s="1" t="s">
        <v>1204</v>
      </c>
      <c r="D502" s="1" t="s">
        <v>1205</v>
      </c>
      <c r="E502" s="1">
        <v>2</v>
      </c>
      <c r="F502" s="1">
        <f>ROWS($A$4:A502)</f>
        <v>499</v>
      </c>
      <c r="G502" s="1">
        <f t="shared" si="14"/>
        <v>499</v>
      </c>
      <c r="H502" s="1">
        <f t="shared" si="15"/>
        <v>499</v>
      </c>
      <c r="I502" s="1"/>
      <c r="J502" s="4" t="str">
        <f>IFERROR(INDEX($A$4:$E$1338,$H502,COLUMNS($J$3:J501)),"")</f>
        <v>60-2330</v>
      </c>
      <c r="K502" s="4">
        <f>IFERROR(INDEX($A$4:$E$1338,$H502,COLUMNS($J$3:K501)),"")</f>
        <v>0</v>
      </c>
      <c r="L502" s="4">
        <f>IFERROR(INDEX($C$4:$E$1338,$H502,COLUMNS($J$3:L501)),"")</f>
        <v>2</v>
      </c>
      <c r="M502" s="9" t="str">
        <f>IFERROR(INDEX($A$4:$E$1338,$H502,COLUMNS($J$3:M501)),"")</f>
        <v>Washer (Fender front fixing)</v>
      </c>
      <c r="N502" s="4" t="str">
        <f>IFERROR(INDEX($A$4:$C$1338,$H502,COLUMNS($H$3:J501)),"")</f>
        <v>71-18</v>
      </c>
    </row>
    <row r="503" spans="1:14" x14ac:dyDescent="0.25">
      <c r="A503" s="1" t="s">
        <v>1201</v>
      </c>
      <c r="B503" s="1"/>
      <c r="C503" s="1" t="s">
        <v>1206</v>
      </c>
      <c r="D503" s="1" t="s">
        <v>1207</v>
      </c>
      <c r="E503" s="1">
        <v>9</v>
      </c>
      <c r="F503" s="1">
        <f>ROWS($A$4:A503)</f>
        <v>500</v>
      </c>
      <c r="G503" s="1">
        <f t="shared" si="14"/>
        <v>500</v>
      </c>
      <c r="H503" s="1">
        <f t="shared" si="15"/>
        <v>500</v>
      </c>
      <c r="I503" s="1"/>
      <c r="J503" s="4" t="str">
        <f>IFERROR(INDEX($A$4:$E$1338,$H503,COLUMNS($J$3:J502)),"")</f>
        <v>60-2330</v>
      </c>
      <c r="K503" s="4">
        <f>IFERROR(INDEX($A$4:$E$1338,$H503,COLUMNS($J$3:K502)),"")</f>
        <v>0</v>
      </c>
      <c r="L503" s="4">
        <f>IFERROR(INDEX($C$4:$E$1338,$H503,COLUMNS($J$3:L502)),"")</f>
        <v>9</v>
      </c>
      <c r="M503" s="9" t="str">
        <f>IFERROR(INDEX($A$4:$E$1338,$H503,COLUMNS($J$3:M502)),"")</f>
        <v>Washer (Rear motor plates to frame)</v>
      </c>
      <c r="N503" s="4" t="str">
        <f>IFERROR(INDEX($A$4:$C$1338,$H503,COLUMNS($H$3:J502)),"")</f>
        <v>47-23</v>
      </c>
    </row>
    <row r="504" spans="1:14" x14ac:dyDescent="0.25">
      <c r="A504" s="1" t="s">
        <v>1201</v>
      </c>
      <c r="B504" s="1"/>
      <c r="C504" s="1" t="s">
        <v>1208</v>
      </c>
      <c r="D504" s="1" t="s">
        <v>1186</v>
      </c>
      <c r="E504" s="1">
        <v>10</v>
      </c>
      <c r="F504" s="1">
        <f>ROWS($A$4:A504)</f>
        <v>501</v>
      </c>
      <c r="G504" s="1">
        <f t="shared" si="14"/>
        <v>501</v>
      </c>
      <c r="H504" s="1">
        <f t="shared" si="15"/>
        <v>501</v>
      </c>
      <c r="I504" s="1"/>
      <c r="J504" s="4" t="str">
        <f>IFERROR(INDEX($A$4:$E$1338,$H504,COLUMNS($J$3:J503)),"")</f>
        <v>60-2330</v>
      </c>
      <c r="K504" s="4">
        <f>IFERROR(INDEX($A$4:$E$1338,$H504,COLUMNS($J$3:K503)),"")</f>
        <v>0</v>
      </c>
      <c r="L504" s="4">
        <f>IFERROR(INDEX($C$4:$E$1338,$H504,COLUMNS($J$3:L503)),"")</f>
        <v>10</v>
      </c>
      <c r="M504" s="9" t="str">
        <f>IFERROR(INDEX($A$4:$E$1338,$H504,COLUMNS($J$3:M503)),"")</f>
        <v>Plain washer ()</v>
      </c>
      <c r="N504" s="4" t="str">
        <f>IFERROR(INDEX($A$4:$C$1338,$H504,COLUMNS($H$3:J503)),"")</f>
        <v>11-30</v>
      </c>
    </row>
    <row r="505" spans="1:14" x14ac:dyDescent="0.25">
      <c r="A505" s="2" t="s">
        <v>1201</v>
      </c>
      <c r="B505" s="2" t="s">
        <v>45</v>
      </c>
      <c r="C505" s="1" t="s">
        <v>1209</v>
      </c>
      <c r="D505" s="1" t="s">
        <v>1210</v>
      </c>
      <c r="E505" s="1">
        <v>2</v>
      </c>
      <c r="F505" s="1">
        <f>ROWS($A$4:A505)</f>
        <v>502</v>
      </c>
      <c r="G505" s="1">
        <f t="shared" si="14"/>
        <v>502</v>
      </c>
      <c r="H505" s="1">
        <f t="shared" si="15"/>
        <v>502</v>
      </c>
      <c r="I505" s="1"/>
      <c r="J505" s="4" t="str">
        <f>IFERROR(INDEX($A$4:$E$1338,$H505,COLUMNS($J$3:J504)),"")</f>
        <v>60-2330</v>
      </c>
      <c r="K505" s="4" t="str">
        <f>IFERROR(INDEX($A$4:$E$1338,$H505,COLUMNS($J$3:K504)),"")</f>
        <v>-</v>
      </c>
      <c r="L505" s="4">
        <f>IFERROR(INDEX($C$4:$E$1338,$H505,COLUMNS($J$3:L504)),"")</f>
        <v>2</v>
      </c>
      <c r="M505" s="9" t="str">
        <f>IFERROR(INDEX($A$4:$E$1338,$H505,COLUMNS($J$3:M504)),"")</f>
        <v>Washer for nut ()</v>
      </c>
      <c r="N505" s="4" t="str">
        <f>IFERROR(INDEX($A$4:$C$1338,$H505,COLUMNS($H$3:J504)),"")</f>
        <v>63-31</v>
      </c>
    </row>
    <row r="506" spans="1:14" x14ac:dyDescent="0.25">
      <c r="A506" s="2" t="s">
        <v>1201</v>
      </c>
      <c r="B506" s="2" t="s">
        <v>45</v>
      </c>
      <c r="C506" s="1" t="s">
        <v>1211</v>
      </c>
      <c r="D506" s="1" t="s">
        <v>1212</v>
      </c>
      <c r="E506" s="1">
        <v>1</v>
      </c>
      <c r="F506" s="1">
        <f>ROWS($A$4:A506)</f>
        <v>503</v>
      </c>
      <c r="G506" s="1">
        <f t="shared" si="14"/>
        <v>503</v>
      </c>
      <c r="H506" s="1">
        <f t="shared" si="15"/>
        <v>503</v>
      </c>
      <c r="I506" s="1"/>
      <c r="J506" s="4" t="str">
        <f>IFERROR(INDEX($A$4:$E$1338,$H506,COLUMNS($J$3:J505)),"")</f>
        <v>60-2330</v>
      </c>
      <c r="K506" s="4" t="str">
        <f>IFERROR(INDEX($A$4:$E$1338,$H506,COLUMNS($J$3:K505)),"")</f>
        <v>-</v>
      </c>
      <c r="L506" s="4">
        <f>IFERROR(INDEX($C$4:$E$1338,$H506,COLUMNS($J$3:L505)),"")</f>
        <v>1</v>
      </c>
      <c r="M506" s="9" t="str">
        <f>IFERROR(INDEX($A$4:$E$1338,$H506,COLUMNS($J$3:M505)),"")</f>
        <v>Washer for master cylinder fixing, rear ()</v>
      </c>
      <c r="N506" s="4" t="str">
        <f>IFERROR(INDEX($A$4:$C$1338,$H506,COLUMNS($H$3:J505)),"")</f>
        <v>63-32</v>
      </c>
    </row>
    <row r="507" spans="1:14" x14ac:dyDescent="0.25">
      <c r="A507" s="1" t="s">
        <v>1213</v>
      </c>
      <c r="B507" s="1"/>
      <c r="C507" s="1"/>
      <c r="D507" s="1" t="s">
        <v>1186</v>
      </c>
      <c r="E507" s="1">
        <v>28</v>
      </c>
      <c r="F507" s="1">
        <f>ROWS($A$4:A507)</f>
        <v>504</v>
      </c>
      <c r="G507" s="1">
        <f t="shared" si="14"/>
        <v>504</v>
      </c>
      <c r="H507" s="1">
        <f t="shared" si="15"/>
        <v>504</v>
      </c>
      <c r="I507" s="1"/>
      <c r="J507" s="4" t="str">
        <f>IFERROR(INDEX($A$4:$E$1338,$H507,COLUMNS($J$3:J506)),"")</f>
        <v>60-2330-Total</v>
      </c>
      <c r="K507" s="4">
        <f>IFERROR(INDEX($A$4:$E$1338,$H507,COLUMNS($J$3:K506)),"")</f>
        <v>0</v>
      </c>
      <c r="L507" s="4">
        <f>IFERROR(INDEX($C$4:$E$1338,$H507,COLUMNS($J$3:L506)),"")</f>
        <v>28</v>
      </c>
      <c r="M507" s="9" t="str">
        <f>IFERROR(INDEX($A$4:$E$1338,$H507,COLUMNS($J$3:M506)),"")</f>
        <v>Plain washer ()</v>
      </c>
      <c r="N507" s="4">
        <f>IFERROR(INDEX($A$4:$C$1338,$H507,COLUMNS($H$3:J506)),"")</f>
        <v>0</v>
      </c>
    </row>
    <row r="508" spans="1:14" x14ac:dyDescent="0.25">
      <c r="A508" s="1" t="s">
        <v>1214</v>
      </c>
      <c r="B508" s="1"/>
      <c r="C508" s="1" t="s">
        <v>1215</v>
      </c>
      <c r="D508" s="1" t="s">
        <v>1216</v>
      </c>
      <c r="E508" s="1">
        <v>1</v>
      </c>
      <c r="F508" s="1">
        <f>ROWS($A$4:A508)</f>
        <v>505</v>
      </c>
      <c r="G508" s="1">
        <f t="shared" si="14"/>
        <v>505</v>
      </c>
      <c r="H508" s="1">
        <f t="shared" si="15"/>
        <v>505</v>
      </c>
      <c r="I508" s="1"/>
      <c r="J508" s="4" t="str">
        <f>IFERROR(INDEX($A$4:$E$1338,$H508,COLUMNS($J$3:J507)),"")</f>
        <v>60-2331</v>
      </c>
      <c r="K508" s="4">
        <f>IFERROR(INDEX($A$4:$E$1338,$H508,COLUMNS($J$3:K507)),"")</f>
        <v>0</v>
      </c>
      <c r="L508" s="4">
        <f>IFERROR(INDEX($C$4:$E$1338,$H508,COLUMNS($J$3:L507)),"")</f>
        <v>1</v>
      </c>
      <c r="M508" s="9" t="str">
        <f>IFERROR(INDEX($A$4:$E$1338,$H508,COLUMNS($J$3:M507)),"")</f>
        <v xml:space="preserve">   Washer ()</v>
      </c>
      <c r="N508" s="4" t="str">
        <f>IFERROR(INDEX($A$4:$C$1338,$H508,COLUMNS($H$3:J507)),"")</f>
        <v>51-5</v>
      </c>
    </row>
    <row r="509" spans="1:14" x14ac:dyDescent="0.25">
      <c r="A509" s="2" t="s">
        <v>1214</v>
      </c>
      <c r="B509" s="2" t="s">
        <v>45</v>
      </c>
      <c r="C509" s="1" t="s">
        <v>1217</v>
      </c>
      <c r="D509" s="1" t="s">
        <v>1218</v>
      </c>
      <c r="E509" s="1">
        <v>2</v>
      </c>
      <c r="F509" s="1">
        <f>ROWS($A$4:A509)</f>
        <v>506</v>
      </c>
      <c r="G509" s="1">
        <f t="shared" si="14"/>
        <v>506</v>
      </c>
      <c r="H509" s="1">
        <f t="shared" si="15"/>
        <v>506</v>
      </c>
      <c r="I509" s="1"/>
      <c r="J509" s="4" t="str">
        <f>IFERROR(INDEX($A$4:$E$1338,$H509,COLUMNS($J$3:J508)),"")</f>
        <v>60-2331</v>
      </c>
      <c r="K509" s="4" t="str">
        <f>IFERROR(INDEX($A$4:$E$1338,$H509,COLUMNS($J$3:K508)),"")</f>
        <v>-</v>
      </c>
      <c r="L509" s="4">
        <f>IFERROR(INDEX($C$4:$E$1338,$H509,COLUMNS($J$3:L508)),"")</f>
        <v>2</v>
      </c>
      <c r="M509" s="9" t="str">
        <f>IFERROR(INDEX($A$4:$E$1338,$H509,COLUMNS($J$3:M508)),"")</f>
        <v>Washer, for nut ()</v>
      </c>
      <c r="N509" s="4" t="str">
        <f>IFERROR(INDEX($A$4:$C$1338,$H509,COLUMNS($H$3:J508)),"")</f>
        <v>63-20</v>
      </c>
    </row>
    <row r="510" spans="1:14" x14ac:dyDescent="0.25">
      <c r="A510" s="1" t="s">
        <v>1214</v>
      </c>
      <c r="B510" s="1"/>
      <c r="C510" s="1" t="s">
        <v>1219</v>
      </c>
      <c r="D510" s="1" t="s">
        <v>1220</v>
      </c>
      <c r="E510" s="1">
        <v>2</v>
      </c>
      <c r="F510" s="1">
        <f>ROWS($A$4:A510)</f>
        <v>507</v>
      </c>
      <c r="G510" s="1">
        <f t="shared" si="14"/>
        <v>507</v>
      </c>
      <c r="H510" s="1">
        <f t="shared" si="15"/>
        <v>507</v>
      </c>
      <c r="I510" s="1"/>
      <c r="J510" s="4" t="str">
        <f>IFERROR(INDEX($A$4:$E$1338,$H510,COLUMNS($J$3:J509)),"")</f>
        <v>60-2331</v>
      </c>
      <c r="K510" s="4">
        <f>IFERROR(INDEX($A$4:$E$1338,$H510,COLUMNS($J$3:K509)),"")</f>
        <v>0</v>
      </c>
      <c r="L510" s="4">
        <f>IFERROR(INDEX($C$4:$E$1338,$H510,COLUMNS($J$3:L509)),"")</f>
        <v>2</v>
      </c>
      <c r="M510" s="9" t="str">
        <f>IFERROR(INDEX($A$4:$E$1338,$H510,COLUMNS($J$3:M509)),"")</f>
        <v>Washer, damper - top ()</v>
      </c>
      <c r="N510" s="4" t="str">
        <f>IFERROR(INDEX($A$4:$C$1338,$H510,COLUMNS($H$3:J509)),"")</f>
        <v>45-24</v>
      </c>
    </row>
    <row r="511" spans="1:14" x14ac:dyDescent="0.25">
      <c r="A511" s="1" t="s">
        <v>1214</v>
      </c>
      <c r="B511" s="1"/>
      <c r="C511" s="1" t="s">
        <v>1221</v>
      </c>
      <c r="D511" s="1" t="s">
        <v>1222</v>
      </c>
      <c r="E511" s="1">
        <v>2</v>
      </c>
      <c r="F511" s="1">
        <f>ROWS($A$4:A511)</f>
        <v>508</v>
      </c>
      <c r="G511" s="1">
        <f t="shared" si="14"/>
        <v>508</v>
      </c>
      <c r="H511" s="1">
        <f t="shared" si="15"/>
        <v>508</v>
      </c>
      <c r="I511" s="1"/>
      <c r="J511" s="4" t="str">
        <f>IFERROR(INDEX($A$4:$E$1338,$H511,COLUMNS($J$3:J510)),"")</f>
        <v>60-2331</v>
      </c>
      <c r="K511" s="4">
        <f>IFERROR(INDEX($A$4:$E$1338,$H511,COLUMNS($J$3:K510)),"")</f>
        <v>0</v>
      </c>
      <c r="L511" s="4">
        <f>IFERROR(INDEX($C$4:$E$1338,$H511,COLUMNS($J$3:L510)),"")</f>
        <v>2</v>
      </c>
      <c r="M511" s="9" t="str">
        <f>IFERROR(INDEX($A$4:$E$1338,$H511,COLUMNS($J$3:M510)),"")</f>
        <v>Washer damper lower ()</v>
      </c>
      <c r="N511" s="4" t="str">
        <f>IFERROR(INDEX($A$4:$C$1338,$H511,COLUMNS($H$3:J510)),"")</f>
        <v>45-27</v>
      </c>
    </row>
    <row r="512" spans="1:14" x14ac:dyDescent="0.25">
      <c r="A512" s="1" t="s">
        <v>1214</v>
      </c>
      <c r="B512" s="1"/>
      <c r="C512" s="1" t="s">
        <v>1223</v>
      </c>
      <c r="D512" s="1" t="s">
        <v>1224</v>
      </c>
      <c r="E512" s="1">
        <v>2</v>
      </c>
      <c r="F512" s="1">
        <f>ROWS($A$4:A512)</f>
        <v>509</v>
      </c>
      <c r="G512" s="1">
        <f t="shared" si="14"/>
        <v>509</v>
      </c>
      <c r="H512" s="1">
        <f t="shared" si="15"/>
        <v>509</v>
      </c>
      <c r="I512" s="1"/>
      <c r="J512" s="4" t="str">
        <f>IFERROR(INDEX($A$4:$E$1338,$H512,COLUMNS($J$3:J511)),"")</f>
        <v>60-2331</v>
      </c>
      <c r="K512" s="4">
        <f>IFERROR(INDEX($A$4:$E$1338,$H512,COLUMNS($J$3:K511)),"")</f>
        <v>0</v>
      </c>
      <c r="L512" s="4">
        <f>IFERROR(INDEX($C$4:$E$1338,$H512,COLUMNS($J$3:L511)),"")</f>
        <v>2</v>
      </c>
      <c r="M512" s="9" t="str">
        <f>IFERROR(INDEX($A$4:$E$1338,$H512,COLUMNS($J$3:M511)),"")</f>
        <v>Washer (Torque stay) ()</v>
      </c>
      <c r="N512" s="4" t="str">
        <f>IFERROR(INDEX($A$4:$C$1338,$H512,COLUMNS($H$3:J511)),"")</f>
        <v>19-38</v>
      </c>
    </row>
    <row r="513" spans="1:14" x14ac:dyDescent="0.25">
      <c r="A513" s="1" t="s">
        <v>1214</v>
      </c>
      <c r="B513" s="1"/>
      <c r="C513" s="1" t="s">
        <v>1225</v>
      </c>
      <c r="D513" s="1" t="s">
        <v>1224</v>
      </c>
      <c r="E513" s="1">
        <v>2</v>
      </c>
      <c r="F513" s="1">
        <f>ROWS($A$4:A513)</f>
        <v>510</v>
      </c>
      <c r="G513" s="1">
        <f t="shared" si="14"/>
        <v>510</v>
      </c>
      <c r="H513" s="1">
        <f t="shared" si="15"/>
        <v>510</v>
      </c>
      <c r="I513" s="1"/>
      <c r="J513" s="4" t="str">
        <f>IFERROR(INDEX($A$4:$E$1338,$H513,COLUMNS($J$3:J512)),"")</f>
        <v>60-2331</v>
      </c>
      <c r="K513" s="4">
        <f>IFERROR(INDEX($A$4:$E$1338,$H513,COLUMNS($J$3:K512)),"")</f>
        <v>0</v>
      </c>
      <c r="L513" s="4">
        <f>IFERROR(INDEX($C$4:$E$1338,$H513,COLUMNS($J$3:L512)),"")</f>
        <v>2</v>
      </c>
      <c r="M513" s="9" t="str">
        <f>IFERROR(INDEX($A$4:$E$1338,$H513,COLUMNS($J$3:M512)),"")</f>
        <v>Washer (Torque stay) ()</v>
      </c>
      <c r="N513" s="4" t="str">
        <f>IFERROR(INDEX($A$4:$C$1338,$H513,COLUMNS($H$3:J512)),"")</f>
        <v>23-38</v>
      </c>
    </row>
    <row r="514" spans="1:14" x14ac:dyDescent="0.25">
      <c r="A514" s="1" t="s">
        <v>1226</v>
      </c>
      <c r="B514" s="1"/>
      <c r="C514" s="1"/>
      <c r="D514" s="1" t="s">
        <v>1227</v>
      </c>
      <c r="E514" s="1">
        <v>11</v>
      </c>
      <c r="F514" s="1">
        <f>ROWS($A$4:A514)</f>
        <v>511</v>
      </c>
      <c r="G514" s="1">
        <f t="shared" si="14"/>
        <v>511</v>
      </c>
      <c r="H514" s="1">
        <f t="shared" si="15"/>
        <v>511</v>
      </c>
      <c r="I514" s="1"/>
      <c r="J514" s="4" t="str">
        <f>IFERROR(INDEX($A$4:$E$1338,$H514,COLUMNS($J$3:J513)),"")</f>
        <v>60-2331-Total</v>
      </c>
      <c r="K514" s="4">
        <f>IFERROR(INDEX($A$4:$E$1338,$H514,COLUMNS($J$3:K513)),"")</f>
        <v>0</v>
      </c>
      <c r="L514" s="4">
        <f>IFERROR(INDEX($C$4:$E$1338,$H514,COLUMNS($J$3:L513)),"")</f>
        <v>11</v>
      </c>
      <c r="M514" s="9" t="str">
        <f>IFERROR(INDEX($A$4:$E$1338,$H514,COLUMNS($J$3:M513)),"")</f>
        <v>Washer damper, nut and torque stay ()</v>
      </c>
      <c r="N514" s="4">
        <f>IFERROR(INDEX($A$4:$C$1338,$H514,COLUMNS($H$3:J513)),"")</f>
        <v>0</v>
      </c>
    </row>
    <row r="515" spans="1:14" x14ac:dyDescent="0.25">
      <c r="A515" s="1" t="s">
        <v>1228</v>
      </c>
      <c r="B515" s="1"/>
      <c r="C515" s="1" t="s">
        <v>1229</v>
      </c>
      <c r="D515" s="1" t="s">
        <v>1230</v>
      </c>
      <c r="E515" s="1">
        <v>1</v>
      </c>
      <c r="F515" s="1">
        <f>ROWS($A$4:A515)</f>
        <v>512</v>
      </c>
      <c r="G515" s="1">
        <f t="shared" si="14"/>
        <v>512</v>
      </c>
      <c r="H515" s="1">
        <f t="shared" si="15"/>
        <v>512</v>
      </c>
      <c r="I515" s="1"/>
      <c r="J515" s="4" t="str">
        <f>IFERROR(INDEX($A$4:$E$1338,$H515,COLUMNS($J$3:J514)),"")</f>
        <v>60-2332</v>
      </c>
      <c r="K515" s="4">
        <f>IFERROR(INDEX($A$4:$E$1338,$H515,COLUMNS($J$3:K514)),"")</f>
        <v>0</v>
      </c>
      <c r="L515" s="4">
        <f>IFERROR(INDEX($C$4:$E$1338,$H515,COLUMNS($J$3:L514)),"")</f>
        <v>1</v>
      </c>
      <c r="M515" s="9" t="str">
        <f>IFERROR(INDEX($A$4:$E$1338,$H515,COLUMNS($J$3:M514)),"")</f>
        <v>Washer, torque stay to swinging arm ()</v>
      </c>
      <c r="N515" s="4" t="str">
        <f>IFERROR(INDEX($A$4:$C$1338,$H515,COLUMNS($H$3:J514)),"")</f>
        <v>45-16</v>
      </c>
    </row>
    <row r="516" spans="1:14" x14ac:dyDescent="0.25">
      <c r="A516" s="1" t="s">
        <v>1228</v>
      </c>
      <c r="B516" s="1"/>
      <c r="C516" s="1" t="s">
        <v>1231</v>
      </c>
      <c r="D516" s="1" t="s">
        <v>1232</v>
      </c>
      <c r="E516" s="1">
        <v>1</v>
      </c>
      <c r="F516" s="1">
        <f>ROWS($A$4:A516)</f>
        <v>513</v>
      </c>
      <c r="G516" s="1">
        <f t="shared" si="14"/>
        <v>513</v>
      </c>
      <c r="H516" s="1">
        <f t="shared" si="15"/>
        <v>513</v>
      </c>
      <c r="I516" s="1"/>
      <c r="J516" s="4" t="str">
        <f>IFERROR(INDEX($A$4:$E$1338,$H516,COLUMNS($J$3:J515)),"")</f>
        <v>60-2332</v>
      </c>
      <c r="K516" s="4">
        <f>IFERROR(INDEX($A$4:$E$1338,$H516,COLUMNS($J$3:K515)),"")</f>
        <v>0</v>
      </c>
      <c r="L516" s="4">
        <f>IFERROR(INDEX($C$4:$E$1338,$H516,COLUMNS($J$3:L515)),"")</f>
        <v>1</v>
      </c>
      <c r="M516" s="9" t="str">
        <f>IFERROR(INDEX($A$4:$E$1338,$H516,COLUMNS($J$3:M515)),"")</f>
        <v>Washer (Motor to frame centre bottom)</v>
      </c>
      <c r="N516" s="4" t="str">
        <f>IFERROR(INDEX($A$4:$C$1338,$H516,COLUMNS($H$3:J515)),"")</f>
        <v>47-33</v>
      </c>
    </row>
    <row r="517" spans="1:14" x14ac:dyDescent="0.25">
      <c r="A517" s="1" t="s">
        <v>1228</v>
      </c>
      <c r="B517" s="1"/>
      <c r="C517" s="1" t="s">
        <v>1233</v>
      </c>
      <c r="D517" s="1" t="s">
        <v>1234</v>
      </c>
      <c r="E517" s="1">
        <v>1</v>
      </c>
      <c r="F517" s="1">
        <f>ROWS($A$4:A517)</f>
        <v>514</v>
      </c>
      <c r="G517" s="1">
        <f t="shared" ref="G517:G580" si="16">IF(AND(ISNUMBER(SEARCH($F$2,D517)),ISNUMBER(SEARCH($G$2,D517))),F517,"")</f>
        <v>514</v>
      </c>
      <c r="H517" s="1">
        <f t="shared" ref="H517:H580" si="17">IFERROR(SMALL($G$4:$G$1338,F517),"")</f>
        <v>514</v>
      </c>
      <c r="I517" s="1"/>
      <c r="J517" s="4" t="str">
        <f>IFERROR(INDEX($A$4:$E$1338,$H517,COLUMNS($J$3:J516)),"")</f>
        <v>60-2332</v>
      </c>
      <c r="K517" s="4">
        <f>IFERROR(INDEX($A$4:$E$1338,$H517,COLUMNS($J$3:K516)),"")</f>
        <v>0</v>
      </c>
      <c r="L517" s="4">
        <f>IFERROR(INDEX($C$4:$E$1338,$H517,COLUMNS($J$3:L516)),"")</f>
        <v>1</v>
      </c>
      <c r="M517" s="9" t="str">
        <f>IFERROR(INDEX($A$4:$E$1338,$H517,COLUMNS($J$3:M516)),"")</f>
        <v>Washer (Motor fixing front)</v>
      </c>
      <c r="N517" s="4" t="str">
        <f>IFERROR(INDEX($A$4:$C$1338,$H517,COLUMNS($H$3:J516)),"")</f>
        <v>47-38</v>
      </c>
    </row>
    <row r="518" spans="1:14" x14ac:dyDescent="0.25">
      <c r="A518" s="1" t="s">
        <v>1228</v>
      </c>
      <c r="B518" s="2" t="s">
        <v>45</v>
      </c>
      <c r="C518" s="1" t="s">
        <v>1235</v>
      </c>
      <c r="D518" s="1" t="s">
        <v>1236</v>
      </c>
      <c r="E518" s="1">
        <v>6</v>
      </c>
      <c r="F518" s="1">
        <f>ROWS($A$4:A518)</f>
        <v>515</v>
      </c>
      <c r="G518" s="1">
        <f t="shared" si="16"/>
        <v>515</v>
      </c>
      <c r="H518" s="1">
        <f t="shared" si="17"/>
        <v>515</v>
      </c>
      <c r="I518" s="1"/>
      <c r="J518" s="4" t="str">
        <f>IFERROR(INDEX($A$4:$E$1338,$H518,COLUMNS($J$3:J517)),"")</f>
        <v>60-2332</v>
      </c>
      <c r="K518" s="4" t="str">
        <f>IFERROR(INDEX($A$4:$E$1338,$H518,COLUMNS($J$3:K517)),"")</f>
        <v>-</v>
      </c>
      <c r="L518" s="4">
        <f>IFERROR(INDEX($C$4:$E$1338,$H518,COLUMNS($J$3:L517)),"")</f>
        <v>6</v>
      </c>
      <c r="M518" s="9" t="str">
        <f>IFERROR(INDEX($A$4:$E$1338,$H518,COLUMNS($J$3:M517)),"")</f>
        <v>Plain washer (Flasher lamp stanchion)</v>
      </c>
      <c r="N518" s="4" t="str">
        <f>IFERROR(INDEX($A$4:$C$1338,$H518,COLUMNS($H$3:J517)),"")</f>
        <v>87-43</v>
      </c>
    </row>
    <row r="519" spans="1:14" x14ac:dyDescent="0.25">
      <c r="A519" s="1" t="s">
        <v>1237</v>
      </c>
      <c r="B519" s="1"/>
      <c r="C519" s="1"/>
      <c r="D519" s="1" t="s">
        <v>1186</v>
      </c>
      <c r="E519" s="1">
        <v>9</v>
      </c>
      <c r="F519" s="1">
        <f>ROWS($A$4:A519)</f>
        <v>516</v>
      </c>
      <c r="G519" s="1">
        <f t="shared" si="16"/>
        <v>516</v>
      </c>
      <c r="H519" s="1">
        <f t="shared" si="17"/>
        <v>516</v>
      </c>
      <c r="I519" s="1"/>
      <c r="J519" s="4" t="str">
        <f>IFERROR(INDEX($A$4:$E$1338,$H519,COLUMNS($J$3:J518)),"")</f>
        <v>60-2332-Total</v>
      </c>
      <c r="K519" s="4">
        <f>IFERROR(INDEX($A$4:$E$1338,$H519,COLUMNS($J$3:K518)),"")</f>
        <v>0</v>
      </c>
      <c r="L519" s="4">
        <f>IFERROR(INDEX($C$4:$E$1338,$H519,COLUMNS($J$3:L518)),"")</f>
        <v>9</v>
      </c>
      <c r="M519" s="9" t="str">
        <f>IFERROR(INDEX($A$4:$E$1338,$H519,COLUMNS($J$3:M518)),"")</f>
        <v>Plain washer ()</v>
      </c>
      <c r="N519" s="4">
        <f>IFERROR(INDEX($A$4:$C$1338,$H519,COLUMNS($H$3:J518)),"")</f>
        <v>0</v>
      </c>
    </row>
    <row r="520" spans="1:14" x14ac:dyDescent="0.25">
      <c r="A520" s="1" t="s">
        <v>1238</v>
      </c>
      <c r="B520" s="1"/>
      <c r="C520" s="1" t="s">
        <v>1239</v>
      </c>
      <c r="D520" s="1" t="s">
        <v>921</v>
      </c>
      <c r="E520" s="1">
        <v>2</v>
      </c>
      <c r="F520" s="1">
        <f>ROWS($A$4:A520)</f>
        <v>517</v>
      </c>
      <c r="G520" s="1">
        <f t="shared" si="16"/>
        <v>517</v>
      </c>
      <c r="H520" s="1">
        <f t="shared" si="17"/>
        <v>517</v>
      </c>
      <c r="I520" s="1"/>
      <c r="J520" s="4" t="str">
        <f>IFERROR(INDEX($A$4:$E$1338,$H520,COLUMNS($J$3:J519)),"")</f>
        <v>60-2333</v>
      </c>
      <c r="K520" s="4">
        <f>IFERROR(INDEX($A$4:$E$1338,$H520,COLUMNS($J$3:K519)),"")</f>
        <v>0</v>
      </c>
      <c r="L520" s="4">
        <f>IFERROR(INDEX($C$4:$E$1338,$H520,COLUMNS($J$3:L519)),"")</f>
        <v>2</v>
      </c>
      <c r="M520" s="9" t="str">
        <f>IFERROR(INDEX($A$4:$E$1338,$H520,COLUMNS($J$3:M519)),"")</f>
        <v>Washer ()</v>
      </c>
      <c r="N520" s="4" t="str">
        <f>IFERROR(INDEX($A$4:$C$1338,$H520,COLUMNS($H$3:J519)),"")</f>
        <v>47-4</v>
      </c>
    </row>
    <row r="521" spans="1:14" x14ac:dyDescent="0.25">
      <c r="A521" s="1" t="s">
        <v>1240</v>
      </c>
      <c r="B521" s="2" t="s">
        <v>45</v>
      </c>
      <c r="C521" s="1" t="s">
        <v>1241</v>
      </c>
      <c r="D521" s="1" t="s">
        <v>1242</v>
      </c>
      <c r="E521" s="1">
        <v>4</v>
      </c>
      <c r="F521" s="1">
        <f>ROWS($A$4:A521)</f>
        <v>518</v>
      </c>
      <c r="G521" s="1">
        <f t="shared" si="16"/>
        <v>518</v>
      </c>
      <c r="H521" s="1">
        <f t="shared" si="17"/>
        <v>518</v>
      </c>
      <c r="I521" s="1"/>
      <c r="J521" s="4" t="str">
        <f>IFERROR(INDEX($A$4:$E$1338,$H521,COLUMNS($J$3:J520)),"")</f>
        <v>60-2347</v>
      </c>
      <c r="K521" s="4" t="str">
        <f>IFERROR(INDEX($A$4:$E$1338,$H521,COLUMNS($J$3:K520)),"")</f>
        <v>-</v>
      </c>
      <c r="L521" s="4">
        <f>IFERROR(INDEX($C$4:$E$1338,$H521,COLUMNS($J$3:L520)),"")</f>
        <v>4</v>
      </c>
      <c r="M521" s="9" t="str">
        <f>IFERROR(INDEX($A$4:$E$1338,$H521,COLUMNS($J$3:M520)),"")</f>
        <v>Washer (Horn attachment)</v>
      </c>
      <c r="N521" s="4" t="str">
        <f>IFERROR(INDEX($A$4:$C$1338,$H521,COLUMNS($H$3:J520)),"")</f>
        <v>83-29</v>
      </c>
    </row>
    <row r="522" spans="1:14" x14ac:dyDescent="0.25">
      <c r="A522" s="1" t="s">
        <v>1240</v>
      </c>
      <c r="B522" s="1"/>
      <c r="C522" s="1"/>
      <c r="D522" s="1" t="s">
        <v>1243</v>
      </c>
      <c r="E522" s="1">
        <v>1</v>
      </c>
      <c r="F522" s="1">
        <f>ROWS($A$4:A522)</f>
        <v>519</v>
      </c>
      <c r="G522" s="1">
        <f t="shared" si="16"/>
        <v>519</v>
      </c>
      <c r="H522" s="1">
        <f t="shared" si="17"/>
        <v>519</v>
      </c>
      <c r="I522" s="1"/>
      <c r="J522" s="4" t="str">
        <f>IFERROR(INDEX($A$4:$E$1338,$H522,COLUMNS($J$3:J521)),"")</f>
        <v>60-2347</v>
      </c>
      <c r="K522" s="4">
        <f>IFERROR(INDEX($A$4:$E$1338,$H522,COLUMNS($J$3:K521)),"")</f>
        <v>0</v>
      </c>
      <c r="L522" s="4">
        <f>IFERROR(INDEX($C$4:$E$1338,$H522,COLUMNS($J$3:L521)),"")</f>
        <v>1</v>
      </c>
      <c r="M522" s="9" t="str">
        <f>IFERROR(INDEX($A$4:$E$1338,$H522,COLUMNS($J$3:M521)),"")</f>
        <v>Washer, chainguard fixing - front ()</v>
      </c>
      <c r="N522" s="4">
        <f>IFERROR(INDEX($A$4:$C$1338,$H522,COLUMNS($H$3:J521)),"")</f>
        <v>0</v>
      </c>
    </row>
    <row r="523" spans="1:14" x14ac:dyDescent="0.25">
      <c r="A523" s="1" t="s">
        <v>1244</v>
      </c>
      <c r="B523" s="1"/>
      <c r="C523" s="1"/>
      <c r="D523" s="1" t="s">
        <v>921</v>
      </c>
      <c r="E523" s="1">
        <v>5</v>
      </c>
      <c r="F523" s="1">
        <f>ROWS($A$4:A523)</f>
        <v>520</v>
      </c>
      <c r="G523" s="1">
        <f t="shared" si="16"/>
        <v>520</v>
      </c>
      <c r="H523" s="1">
        <f t="shared" si="17"/>
        <v>520</v>
      </c>
      <c r="I523" s="1"/>
      <c r="J523" s="4" t="str">
        <f>IFERROR(INDEX($A$4:$E$1338,$H523,COLUMNS($J$3:J522)),"")</f>
        <v>60-2347-Total</v>
      </c>
      <c r="K523" s="4">
        <f>IFERROR(INDEX($A$4:$E$1338,$H523,COLUMNS($J$3:K522)),"")</f>
        <v>0</v>
      </c>
      <c r="L523" s="4">
        <f>IFERROR(INDEX($C$4:$E$1338,$H523,COLUMNS($J$3:L522)),"")</f>
        <v>5</v>
      </c>
      <c r="M523" s="9" t="str">
        <f>IFERROR(INDEX($A$4:$E$1338,$H523,COLUMNS($J$3:M522)),"")</f>
        <v>Washer ()</v>
      </c>
      <c r="N523" s="4">
        <f>IFERROR(INDEX($A$4:$C$1338,$H523,COLUMNS($H$3:J522)),"")</f>
        <v>0</v>
      </c>
    </row>
    <row r="524" spans="1:14" x14ac:dyDescent="0.25">
      <c r="A524" s="1" t="s">
        <v>1245</v>
      </c>
      <c r="B524" s="1"/>
      <c r="C524" s="1" t="s">
        <v>1246</v>
      </c>
      <c r="D524" s="1" t="s">
        <v>1247</v>
      </c>
      <c r="E524" s="1">
        <v>2</v>
      </c>
      <c r="F524" s="1">
        <f>ROWS($A$4:A524)</f>
        <v>521</v>
      </c>
      <c r="G524" s="1">
        <f t="shared" si="16"/>
        <v>521</v>
      </c>
      <c r="H524" s="1">
        <f t="shared" si="17"/>
        <v>521</v>
      </c>
      <c r="I524" s="1"/>
      <c r="J524" s="4" t="str">
        <f>IFERROR(INDEX($A$4:$E$1338,$H524,COLUMNS($J$3:J523)),"")</f>
        <v>60-2363</v>
      </c>
      <c r="K524" s="4">
        <f>IFERROR(INDEX($A$4:$E$1338,$H524,COLUMNS($J$3:K523)),"")</f>
        <v>0</v>
      </c>
      <c r="L524" s="4">
        <f>IFERROR(INDEX($C$4:$E$1338,$H524,COLUMNS($J$3:L523)),"")</f>
        <v>2</v>
      </c>
      <c r="M524" s="9" t="str">
        <f>IFERROR(INDEX($A$4:$E$1338,$H524,COLUMNS($J$3:M523)),"")</f>
        <v xml:space="preserve">     Valve ball (7/32 in. dia.) ()</v>
      </c>
      <c r="N524" s="4" t="str">
        <f>IFERROR(INDEX($A$4:$C$1338,$H524,COLUMNS($H$3:J523)),"")</f>
        <v>15-6</v>
      </c>
    </row>
    <row r="525" spans="1:14" x14ac:dyDescent="0.25">
      <c r="A525" s="1" t="s">
        <v>1248</v>
      </c>
      <c r="B525" s="1"/>
      <c r="C525" s="1" t="s">
        <v>1249</v>
      </c>
      <c r="D525" s="1" t="s">
        <v>1250</v>
      </c>
      <c r="E525" s="1">
        <v>1</v>
      </c>
      <c r="F525" s="1">
        <f>ROWS($A$4:A525)</f>
        <v>522</v>
      </c>
      <c r="G525" s="1">
        <f t="shared" si="16"/>
        <v>522</v>
      </c>
      <c r="H525" s="1">
        <f t="shared" si="17"/>
        <v>522</v>
      </c>
      <c r="I525" s="1"/>
      <c r="J525" s="4" t="str">
        <f>IFERROR(INDEX($A$4:$E$1338,$H525,COLUMNS($J$3:J524)),"")</f>
        <v>60-2364</v>
      </c>
      <c r="K525" s="4">
        <f>IFERROR(INDEX($A$4:$E$1338,$H525,COLUMNS($J$3:K524)),"")</f>
        <v>0</v>
      </c>
      <c r="L525" s="4">
        <f>IFERROR(INDEX($C$4:$E$1338,$H525,COLUMNS($J$3:L524)),"")</f>
        <v>1</v>
      </c>
      <c r="M525" s="9" t="str">
        <f>IFERROR(INDEX($A$4:$E$1338,$H525,COLUMNS($J$3:M524)),"")</f>
        <v xml:space="preserve">   Steel ball, 1/4 in. diam. ()</v>
      </c>
      <c r="N525" s="4" t="str">
        <f>IFERROR(INDEX($A$4:$C$1338,$H525,COLUMNS($H$3:J524)),"")</f>
        <v>37-37</v>
      </c>
    </row>
    <row r="526" spans="1:14" x14ac:dyDescent="0.25">
      <c r="A526" s="1" t="s">
        <v>1251</v>
      </c>
      <c r="B526" s="1"/>
      <c r="C526" s="1" t="s">
        <v>1252</v>
      </c>
      <c r="D526" s="1" t="s">
        <v>1253</v>
      </c>
      <c r="E526" s="1">
        <v>3</v>
      </c>
      <c r="F526" s="1">
        <f>ROWS($A$4:A526)</f>
        <v>523</v>
      </c>
      <c r="G526" s="1">
        <f t="shared" si="16"/>
        <v>523</v>
      </c>
      <c r="H526" s="1">
        <f t="shared" si="17"/>
        <v>523</v>
      </c>
      <c r="I526" s="1"/>
      <c r="J526" s="4" t="str">
        <f>IFERROR(INDEX($A$4:$E$1338,$H526,COLUMNS($J$3:J525)),"")</f>
        <v>60-2368</v>
      </c>
      <c r="K526" s="4">
        <f>IFERROR(INDEX($A$4:$E$1338,$H526,COLUMNS($J$3:K525)),"")</f>
        <v>0</v>
      </c>
      <c r="L526" s="4">
        <f>IFERROR(INDEX($C$4:$E$1338,$H526,COLUMNS($J$3:L525)),"")</f>
        <v>3</v>
      </c>
      <c r="M526" s="9" t="str">
        <f>IFERROR(INDEX($A$4:$E$1338,$H526,COLUMNS($J$3:M525)),"")</f>
        <v xml:space="preserve">   Ball, 3/8 in. diam. ()</v>
      </c>
      <c r="N526" s="4" t="str">
        <f>IFERROR(INDEX($A$4:$C$1338,$H526,COLUMNS($H$3:J525)),"")</f>
        <v>37-20</v>
      </c>
    </row>
    <row r="527" spans="1:14" x14ac:dyDescent="0.25">
      <c r="A527" s="1" t="s">
        <v>1254</v>
      </c>
      <c r="B527" s="1"/>
      <c r="C527" s="1" t="s">
        <v>1255</v>
      </c>
      <c r="D527" s="1" t="s">
        <v>1256</v>
      </c>
      <c r="E527" s="1">
        <v>1</v>
      </c>
      <c r="F527" s="1">
        <f>ROWS($A$4:A527)</f>
        <v>524</v>
      </c>
      <c r="G527" s="1">
        <f t="shared" si="16"/>
        <v>524</v>
      </c>
      <c r="H527" s="1">
        <f t="shared" si="17"/>
        <v>524</v>
      </c>
      <c r="I527" s="1"/>
      <c r="J527" s="4" t="str">
        <f>IFERROR(INDEX($A$4:$E$1338,$H527,COLUMNS($J$3:J526)),"")</f>
        <v>60-2381</v>
      </c>
      <c r="K527" s="4">
        <f>IFERROR(INDEX($A$4:$E$1338,$H527,COLUMNS($J$3:K526)),"")</f>
        <v>0</v>
      </c>
      <c r="L527" s="4">
        <f>IFERROR(INDEX($C$4:$E$1338,$H527,COLUMNS($J$3:L526)),"")</f>
        <v>1</v>
      </c>
      <c r="M527" s="9" t="str">
        <f>IFERROR(INDEX($A$4:$E$1338,$H527,COLUMNS($J$3:M526)),"")</f>
        <v>Screw - self tapping ()</v>
      </c>
      <c r="N527" s="4" t="str">
        <f>IFERROR(INDEX($A$4:$C$1338,$H527,COLUMNS($H$3:J526)),"")</f>
        <v>67-32</v>
      </c>
    </row>
    <row r="528" spans="1:14" x14ac:dyDescent="0.25">
      <c r="A528" s="1" t="s">
        <v>1257</v>
      </c>
      <c r="B528" s="2" t="s">
        <v>45</v>
      </c>
      <c r="C528" s="1" t="s">
        <v>1258</v>
      </c>
      <c r="D528" s="1" t="s">
        <v>1259</v>
      </c>
      <c r="E528" s="1">
        <v>4</v>
      </c>
      <c r="F528" s="1">
        <f>ROWS($A$4:A528)</f>
        <v>525</v>
      </c>
      <c r="G528" s="1">
        <f t="shared" si="16"/>
        <v>525</v>
      </c>
      <c r="H528" s="1">
        <f t="shared" si="17"/>
        <v>525</v>
      </c>
      <c r="I528" s="1"/>
      <c r="J528" s="4" t="str">
        <f>IFERROR(INDEX($A$4:$E$1338,$H528,COLUMNS($J$3:J527)),"")</f>
        <v>60-2391</v>
      </c>
      <c r="K528" s="4" t="str">
        <f>IFERROR(INDEX($A$4:$E$1338,$H528,COLUMNS($J$3:K527)),"")</f>
        <v>-</v>
      </c>
      <c r="L528" s="4">
        <f>IFERROR(INDEX($C$4:$E$1338,$H528,COLUMNS($J$3:L527)),"")</f>
        <v>4</v>
      </c>
      <c r="M528" s="9" t="str">
        <f>IFERROR(INDEX($A$4:$E$1338,$H528,COLUMNS($J$3:M527)),"")</f>
        <v>Washer (Condenser attachment)</v>
      </c>
      <c r="N528" s="4" t="str">
        <f>IFERROR(INDEX($A$4:$C$1338,$H528,COLUMNS($H$3:J527)),"")</f>
        <v>83-13</v>
      </c>
    </row>
    <row r="529" spans="1:14" x14ac:dyDescent="0.25">
      <c r="A529" s="1" t="s">
        <v>1257</v>
      </c>
      <c r="B529" s="2" t="s">
        <v>45</v>
      </c>
      <c r="C529" s="1" t="s">
        <v>1260</v>
      </c>
      <c r="D529" s="1" t="s">
        <v>1261</v>
      </c>
      <c r="E529" s="1">
        <v>1</v>
      </c>
      <c r="F529" s="1">
        <f>ROWS($A$4:A529)</f>
        <v>526</v>
      </c>
      <c r="G529" s="1">
        <f t="shared" si="16"/>
        <v>526</v>
      </c>
      <c r="H529" s="1">
        <f t="shared" si="17"/>
        <v>526</v>
      </c>
      <c r="I529" s="1"/>
      <c r="J529" s="4" t="str">
        <f>IFERROR(INDEX($A$4:$E$1338,$H529,COLUMNS($J$3:J528)),"")</f>
        <v>60-2391</v>
      </c>
      <c r="K529" s="4" t="str">
        <f>IFERROR(INDEX($A$4:$E$1338,$H529,COLUMNS($J$3:K528)),"")</f>
        <v>-</v>
      </c>
      <c r="L529" s="4">
        <f>IFERROR(INDEX($C$4:$E$1338,$H529,COLUMNS($J$3:L528)),"")</f>
        <v>1</v>
      </c>
      <c r="M529" s="9" t="str">
        <f>IFERROR(INDEX($A$4:$E$1338,$H529,COLUMNS($J$3:M528)),"")</f>
        <v>Washer (Flasher unit attach.)</v>
      </c>
      <c r="N529" s="4" t="str">
        <f>IFERROR(INDEX($A$4:$C$1338,$H529,COLUMNS($H$3:J528)),"")</f>
        <v>83-22</v>
      </c>
    </row>
    <row r="530" spans="1:14" x14ac:dyDescent="0.25">
      <c r="A530" s="1" t="s">
        <v>1257</v>
      </c>
      <c r="B530" s="2" t="s">
        <v>45</v>
      </c>
      <c r="C530" s="1" t="s">
        <v>1262</v>
      </c>
      <c r="D530" s="1" t="s">
        <v>1263</v>
      </c>
      <c r="E530" s="1">
        <v>2</v>
      </c>
      <c r="F530" s="1">
        <f>ROWS($A$4:A530)</f>
        <v>527</v>
      </c>
      <c r="G530" s="1">
        <f t="shared" si="16"/>
        <v>527</v>
      </c>
      <c r="H530" s="1">
        <f t="shared" si="17"/>
        <v>527</v>
      </c>
      <c r="I530" s="1"/>
      <c r="J530" s="4" t="str">
        <f>IFERROR(INDEX($A$4:$E$1338,$H530,COLUMNS($J$3:J529)),"")</f>
        <v>60-2391</v>
      </c>
      <c r="K530" s="4" t="str">
        <f>IFERROR(INDEX($A$4:$E$1338,$H530,COLUMNS($J$3:K529)),"")</f>
        <v>-</v>
      </c>
      <c r="L530" s="4">
        <f>IFERROR(INDEX($C$4:$E$1338,$H530,COLUMNS($J$3:L529)),"")</f>
        <v>2</v>
      </c>
      <c r="M530" s="9" t="str">
        <f>IFERROR(INDEX($A$4:$E$1338,$H530,COLUMNS($J$3:M529)),"")</f>
        <v>Washer (Bracket to frame)</v>
      </c>
      <c r="N530" s="4" t="str">
        <f>IFERROR(INDEX($A$4:$C$1338,$H530,COLUMNS($H$3:J529)),"")</f>
        <v>83-38</v>
      </c>
    </row>
    <row r="531" spans="1:14" ht="30" x14ac:dyDescent="0.25">
      <c r="A531" s="1" t="s">
        <v>1257</v>
      </c>
      <c r="B531" s="2" t="s">
        <v>45</v>
      </c>
      <c r="C531" s="1" t="s">
        <v>512</v>
      </c>
      <c r="D531" s="1" t="s">
        <v>1264</v>
      </c>
      <c r="E531" s="1">
        <v>4</v>
      </c>
      <c r="F531" s="1">
        <f>ROWS($A$4:A531)</f>
        <v>528</v>
      </c>
      <c r="G531" s="1">
        <f t="shared" si="16"/>
        <v>528</v>
      </c>
      <c r="H531" s="1">
        <f t="shared" si="17"/>
        <v>528</v>
      </c>
      <c r="I531" s="1"/>
      <c r="J531" s="4" t="str">
        <f>IFERROR(INDEX($A$4:$E$1338,$H531,COLUMNS($J$3:J530)),"")</f>
        <v>60-2391</v>
      </c>
      <c r="K531" s="4" t="str">
        <f>IFERROR(INDEX($A$4:$E$1338,$H531,COLUMNS($J$3:K530)),"")</f>
        <v>-</v>
      </c>
      <c r="L531" s="4">
        <f>IFERROR(INDEX($C$4:$E$1338,$H531,COLUMNS($J$3:L530)),"")</f>
        <v>4</v>
      </c>
      <c r="M531" s="9" t="str">
        <f>IFERROR(INDEX($A$4:$E$1338,$H531,COLUMNS($J$3:M530)),"")</f>
        <v>Washer (For speedo and Tacho mounting (not illustrated))</v>
      </c>
      <c r="N531" s="4" t="str">
        <f>IFERROR(INDEX($A$4:$C$1338,$H531,COLUMNS($H$3:J530)),"")</f>
        <v>81-</v>
      </c>
    </row>
    <row r="532" spans="1:14" x14ac:dyDescent="0.25">
      <c r="A532" s="1" t="s">
        <v>1265</v>
      </c>
      <c r="B532" s="1"/>
      <c r="C532" s="1"/>
      <c r="D532" s="1" t="s">
        <v>921</v>
      </c>
      <c r="E532" s="1">
        <v>11</v>
      </c>
      <c r="F532" s="1">
        <f>ROWS($A$4:A532)</f>
        <v>529</v>
      </c>
      <c r="G532" s="1">
        <f t="shared" si="16"/>
        <v>529</v>
      </c>
      <c r="H532" s="1">
        <f t="shared" si="17"/>
        <v>529</v>
      </c>
      <c r="I532" s="1"/>
      <c r="J532" s="4" t="str">
        <f>IFERROR(INDEX($A$4:$E$1338,$H532,COLUMNS($J$3:J531)),"")</f>
        <v>60-2391-Total</v>
      </c>
      <c r="K532" s="4">
        <f>IFERROR(INDEX($A$4:$E$1338,$H532,COLUMNS($J$3:K531)),"")</f>
        <v>0</v>
      </c>
      <c r="L532" s="4">
        <f>IFERROR(INDEX($C$4:$E$1338,$H532,COLUMNS($J$3:L531)),"")</f>
        <v>11</v>
      </c>
      <c r="M532" s="9" t="str">
        <f>IFERROR(INDEX($A$4:$E$1338,$H532,COLUMNS($J$3:M531)),"")</f>
        <v>Washer ()</v>
      </c>
      <c r="N532" s="4">
        <f>IFERROR(INDEX($A$4:$C$1338,$H532,COLUMNS($H$3:J531)),"")</f>
        <v>0</v>
      </c>
    </row>
    <row r="533" spans="1:14" x14ac:dyDescent="0.25">
      <c r="A533" s="1" t="s">
        <v>1266</v>
      </c>
      <c r="B533" s="1"/>
      <c r="C533" s="1" t="s">
        <v>1267</v>
      </c>
      <c r="D533" s="1" t="s">
        <v>921</v>
      </c>
      <c r="E533" s="1">
        <v>2</v>
      </c>
      <c r="F533" s="1">
        <f>ROWS($A$4:A533)</f>
        <v>530</v>
      </c>
      <c r="G533" s="1">
        <f t="shared" si="16"/>
        <v>530</v>
      </c>
      <c r="H533" s="1">
        <f t="shared" si="17"/>
        <v>530</v>
      </c>
      <c r="I533" s="1"/>
      <c r="J533" s="4" t="str">
        <f>IFERROR(INDEX($A$4:$E$1338,$H533,COLUMNS($J$3:J532)),"")</f>
        <v>60-2416</v>
      </c>
      <c r="K533" s="4">
        <f>IFERROR(INDEX($A$4:$E$1338,$H533,COLUMNS($J$3:K532)),"")</f>
        <v>0</v>
      </c>
      <c r="L533" s="4">
        <f>IFERROR(INDEX($C$4:$E$1338,$H533,COLUMNS($J$3:L532)),"")</f>
        <v>2</v>
      </c>
      <c r="M533" s="9" t="str">
        <f>IFERROR(INDEX($A$4:$E$1338,$H533,COLUMNS($J$3:M532)),"")</f>
        <v>Washer ()</v>
      </c>
      <c r="N533" s="4" t="str">
        <f>IFERROR(INDEX($A$4:$C$1338,$H533,COLUMNS($H$3:J532)),"")</f>
        <v>49-25</v>
      </c>
    </row>
    <row r="534" spans="1:14" x14ac:dyDescent="0.25">
      <c r="A534" s="1" t="s">
        <v>1266</v>
      </c>
      <c r="B534" s="2" t="s">
        <v>45</v>
      </c>
      <c r="C534" s="1" t="s">
        <v>1268</v>
      </c>
      <c r="D534" s="1" t="s">
        <v>921</v>
      </c>
      <c r="E534" s="1">
        <v>2</v>
      </c>
      <c r="F534" s="1">
        <f>ROWS($A$4:A534)</f>
        <v>531</v>
      </c>
      <c r="G534" s="1">
        <f t="shared" si="16"/>
        <v>531</v>
      </c>
      <c r="H534" s="1">
        <f t="shared" si="17"/>
        <v>531</v>
      </c>
      <c r="I534" s="1"/>
      <c r="J534" s="4" t="str">
        <f>IFERROR(INDEX($A$4:$E$1338,$H534,COLUMNS($J$3:J533)),"")</f>
        <v>60-2416</v>
      </c>
      <c r="K534" s="4" t="str">
        <f>IFERROR(INDEX($A$4:$E$1338,$H534,COLUMNS($J$3:K533)),"")</f>
        <v>-</v>
      </c>
      <c r="L534" s="4">
        <f>IFERROR(INDEX($C$4:$E$1338,$H534,COLUMNS($J$3:L533)),"")</f>
        <v>2</v>
      </c>
      <c r="M534" s="9" t="str">
        <f>IFERROR(INDEX($A$4:$E$1338,$H534,COLUMNS($J$3:M533)),"")</f>
        <v>Washer ()</v>
      </c>
      <c r="N534" s="4" t="str">
        <f>IFERROR(INDEX($A$4:$C$1338,$H534,COLUMNS($H$3:J533)),"")</f>
        <v>83-26</v>
      </c>
    </row>
    <row r="535" spans="1:14" x14ac:dyDescent="0.25">
      <c r="A535" s="1" t="s">
        <v>1266</v>
      </c>
      <c r="B535" s="2" t="s">
        <v>45</v>
      </c>
      <c r="C535" s="1" t="s">
        <v>1269</v>
      </c>
      <c r="D535" s="1" t="s">
        <v>1270</v>
      </c>
      <c r="E535" s="1">
        <v>2</v>
      </c>
      <c r="F535" s="1">
        <f>ROWS($A$4:A535)</f>
        <v>532</v>
      </c>
      <c r="G535" s="1">
        <f t="shared" si="16"/>
        <v>532</v>
      </c>
      <c r="H535" s="1">
        <f t="shared" si="17"/>
        <v>532</v>
      </c>
      <c r="I535" s="1"/>
      <c r="J535" s="4" t="str">
        <f>IFERROR(INDEX($A$4:$E$1338,$H535,COLUMNS($J$3:J534)),"")</f>
        <v>60-2416</v>
      </c>
      <c r="K535" s="4" t="str">
        <f>IFERROR(INDEX($A$4:$E$1338,$H535,COLUMNS($J$3:K534)),"")</f>
        <v>-</v>
      </c>
      <c r="L535" s="4">
        <f>IFERROR(INDEX($C$4:$E$1338,$H535,COLUMNS($J$3:L534)),"")</f>
        <v>2</v>
      </c>
      <c r="M535" s="9" t="str">
        <f>IFERROR(INDEX($A$4:$E$1338,$H535,COLUMNS($J$3:M534)),"")</f>
        <v>Washer (Reflector Mounting)</v>
      </c>
      <c r="N535" s="4" t="str">
        <f>IFERROR(INDEX($A$4:$C$1338,$H535,COLUMNS($H$3:J534)),"")</f>
        <v>83-33</v>
      </c>
    </row>
    <row r="536" spans="1:14" x14ac:dyDescent="0.25">
      <c r="A536" s="1" t="s">
        <v>1271</v>
      </c>
      <c r="B536" s="1"/>
      <c r="C536" s="1"/>
      <c r="D536" s="1" t="s">
        <v>921</v>
      </c>
      <c r="E536" s="1">
        <v>6</v>
      </c>
      <c r="F536" s="1">
        <f>ROWS($A$4:A536)</f>
        <v>533</v>
      </c>
      <c r="G536" s="1">
        <f t="shared" si="16"/>
        <v>533</v>
      </c>
      <c r="H536" s="1">
        <f t="shared" si="17"/>
        <v>533</v>
      </c>
      <c r="I536" s="1"/>
      <c r="J536" s="4" t="str">
        <f>IFERROR(INDEX($A$4:$E$1338,$H536,COLUMNS($J$3:J535)),"")</f>
        <v>60-2416-Total</v>
      </c>
      <c r="K536" s="4">
        <f>IFERROR(INDEX($A$4:$E$1338,$H536,COLUMNS($J$3:K535)),"")</f>
        <v>0</v>
      </c>
      <c r="L536" s="4">
        <f>IFERROR(INDEX($C$4:$E$1338,$H536,COLUMNS($J$3:L535)),"")</f>
        <v>6</v>
      </c>
      <c r="M536" s="9" t="str">
        <f>IFERROR(INDEX($A$4:$E$1338,$H536,COLUMNS($J$3:M535)),"")</f>
        <v>Washer ()</v>
      </c>
      <c r="N536" s="4">
        <f>IFERROR(INDEX($A$4:$C$1338,$H536,COLUMNS($H$3:J535)),"")</f>
        <v>0</v>
      </c>
    </row>
    <row r="537" spans="1:14" x14ac:dyDescent="0.25">
      <c r="A537" s="1" t="s">
        <v>1272</v>
      </c>
      <c r="B537" s="1"/>
      <c r="C537" s="1" t="s">
        <v>1273</v>
      </c>
      <c r="D537" s="1" t="s">
        <v>1274</v>
      </c>
      <c r="E537" s="1">
        <v>4</v>
      </c>
      <c r="F537" s="1">
        <f>ROWS($A$4:A537)</f>
        <v>534</v>
      </c>
      <c r="G537" s="1">
        <f t="shared" si="16"/>
        <v>534</v>
      </c>
      <c r="H537" s="1">
        <f t="shared" si="17"/>
        <v>534</v>
      </c>
      <c r="I537" s="1"/>
      <c r="J537" s="4" t="str">
        <f>IFERROR(INDEX($A$4:$E$1338,$H537,COLUMNS($J$3:J536)),"")</f>
        <v>60-2417</v>
      </c>
      <c r="K537" s="4">
        <f>IFERROR(INDEX($A$4:$E$1338,$H537,COLUMNS($J$3:K536)),"")</f>
        <v>0</v>
      </c>
      <c r="L537" s="4">
        <f>IFERROR(INDEX($C$4:$E$1338,$H537,COLUMNS($J$3:L536)),"")</f>
        <v>4</v>
      </c>
      <c r="M537" s="9" t="str">
        <f>IFERROR(INDEX($A$4:$E$1338,$H537,COLUMNS($J$3:M536)),"")</f>
        <v>Washer (Hinge Attachment)</v>
      </c>
      <c r="N537" s="4" t="str">
        <f>IFERROR(INDEX($A$4:$C$1338,$H537,COLUMNS($H$3:J536)),"")</f>
        <v>67-29</v>
      </c>
    </row>
    <row r="538" spans="1:14" x14ac:dyDescent="0.25">
      <c r="A538" s="1" t="s">
        <v>1275</v>
      </c>
      <c r="B538" s="1"/>
      <c r="C538" s="1" t="s">
        <v>1276</v>
      </c>
      <c r="D538" s="1" t="s">
        <v>1263</v>
      </c>
      <c r="E538" s="1">
        <v>1</v>
      </c>
      <c r="F538" s="1">
        <f>ROWS($A$4:A538)</f>
        <v>535</v>
      </c>
      <c r="G538" s="1">
        <f t="shared" si="16"/>
        <v>535</v>
      </c>
      <c r="H538" s="1">
        <f t="shared" si="17"/>
        <v>535</v>
      </c>
      <c r="I538" s="1"/>
      <c r="J538" s="4" t="str">
        <f>IFERROR(INDEX($A$4:$E$1338,$H538,COLUMNS($J$3:J537)),"")</f>
        <v>60-2419</v>
      </c>
      <c r="K538" s="4">
        <f>IFERROR(INDEX($A$4:$E$1338,$H538,COLUMNS($J$3:K537)),"")</f>
        <v>0</v>
      </c>
      <c r="L538" s="4">
        <f>IFERROR(INDEX($C$4:$E$1338,$H538,COLUMNS($J$3:L537)),"")</f>
        <v>1</v>
      </c>
      <c r="M538" s="9" t="str">
        <f>IFERROR(INDEX($A$4:$E$1338,$H538,COLUMNS($J$3:M537)),"")</f>
        <v>Washer (Bracket to frame)</v>
      </c>
      <c r="N538" s="4" t="str">
        <f>IFERROR(INDEX($A$4:$C$1338,$H538,COLUMNS($H$3:J537)),"")</f>
        <v>47-42</v>
      </c>
    </row>
    <row r="539" spans="1:14" x14ac:dyDescent="0.25">
      <c r="A539" s="1" t="s">
        <v>1277</v>
      </c>
      <c r="B539" s="1"/>
      <c r="C539" s="1" t="s">
        <v>1278</v>
      </c>
      <c r="D539" s="1" t="s">
        <v>921</v>
      </c>
      <c r="E539" s="1">
        <v>2</v>
      </c>
      <c r="F539" s="1">
        <f>ROWS($A$4:A539)</f>
        <v>536</v>
      </c>
      <c r="G539" s="1">
        <f t="shared" si="16"/>
        <v>536</v>
      </c>
      <c r="H539" s="1">
        <f t="shared" si="17"/>
        <v>536</v>
      </c>
      <c r="I539" s="1"/>
      <c r="J539" s="4" t="str">
        <f>IFERROR(INDEX($A$4:$E$1338,$H539,COLUMNS($J$3:J538)),"")</f>
        <v>60-2427</v>
      </c>
      <c r="K539" s="4">
        <f>IFERROR(INDEX($A$4:$E$1338,$H539,COLUMNS($J$3:K538)),"")</f>
        <v>0</v>
      </c>
      <c r="L539" s="4">
        <f>IFERROR(INDEX($C$4:$E$1338,$H539,COLUMNS($J$3:L538)),"")</f>
        <v>2</v>
      </c>
      <c r="M539" s="9" t="str">
        <f>IFERROR(INDEX($A$4:$E$1338,$H539,COLUMNS($J$3:M538)),"")</f>
        <v>Washer ()</v>
      </c>
      <c r="N539" s="4" t="str">
        <f>IFERROR(INDEX($A$4:$C$1338,$H539,COLUMNS($H$3:J538)),"")</f>
        <v>71-12</v>
      </c>
    </row>
    <row r="540" spans="1:14" x14ac:dyDescent="0.25">
      <c r="A540" s="1" t="s">
        <v>1277</v>
      </c>
      <c r="B540" s="1"/>
      <c r="C540" s="1" t="s">
        <v>1279</v>
      </c>
      <c r="D540" s="1" t="s">
        <v>1280</v>
      </c>
      <c r="E540" s="1">
        <v>2</v>
      </c>
      <c r="F540" s="1">
        <f>ROWS($A$4:A540)</f>
        <v>537</v>
      </c>
      <c r="G540" s="1">
        <f t="shared" si="16"/>
        <v>537</v>
      </c>
      <c r="H540" s="1">
        <f t="shared" si="17"/>
        <v>537</v>
      </c>
      <c r="I540" s="1"/>
      <c r="J540" s="4" t="str">
        <f>IFERROR(INDEX($A$4:$E$1338,$H540,COLUMNS($J$3:J539)),"")</f>
        <v>60-2427</v>
      </c>
      <c r="K540" s="4">
        <f>IFERROR(INDEX($A$4:$E$1338,$H540,COLUMNS($J$3:K539)),"")</f>
        <v>0</v>
      </c>
      <c r="L540" s="4">
        <f>IFERROR(INDEX($C$4:$E$1338,$H540,COLUMNS($J$3:L539)),"")</f>
        <v>2</v>
      </c>
      <c r="M540" s="9" t="str">
        <f>IFERROR(INDEX($A$4:$E$1338,$H540,COLUMNS($J$3:M539)),"")</f>
        <v>Washer (Bracket to fork leg and bridge piece)</v>
      </c>
      <c r="N540" s="4" t="str">
        <f>IFERROR(INDEX($A$4:$C$1338,$H540,COLUMNS($H$3:J539)),"")</f>
        <v>57-36</v>
      </c>
    </row>
    <row r="541" spans="1:14" x14ac:dyDescent="0.25">
      <c r="A541" s="1" t="s">
        <v>1277</v>
      </c>
      <c r="B541" s="1" t="s">
        <v>45</v>
      </c>
      <c r="C541" s="1" t="s">
        <v>1281</v>
      </c>
      <c r="D541" s="1" t="s">
        <v>1282</v>
      </c>
      <c r="E541" s="1">
        <v>1</v>
      </c>
      <c r="F541" s="1">
        <f>ROWS($A$4:A541)</f>
        <v>538</v>
      </c>
      <c r="G541" s="1">
        <f t="shared" si="16"/>
        <v>538</v>
      </c>
      <c r="H541" s="1">
        <f t="shared" si="17"/>
        <v>538</v>
      </c>
      <c r="I541" s="1"/>
      <c r="J541" s="4" t="str">
        <f>IFERROR(INDEX($A$4:$E$1338,$H541,COLUMNS($J$3:J540)),"")</f>
        <v>60-2427</v>
      </c>
      <c r="K541" s="4" t="str">
        <f>IFERROR(INDEX($A$4:$E$1338,$H541,COLUMNS($J$3:K540)),"")</f>
        <v>-</v>
      </c>
      <c r="L541" s="4">
        <f>IFERROR(INDEX($C$4:$E$1338,$H541,COLUMNS($J$3:L540)),"")</f>
        <v>1</v>
      </c>
      <c r="M541" s="9" t="str">
        <f>IFERROR(INDEX($A$4:$E$1338,$H541,COLUMNS($J$3:M540)),"")</f>
        <v>Spring washer for bolt ()</v>
      </c>
      <c r="N541" s="4" t="str">
        <f>IFERROR(INDEX($A$4:$C$1338,$H541,COLUMNS($H$3:J540)),"")</f>
        <v>65-46</v>
      </c>
    </row>
    <row r="542" spans="1:14" x14ac:dyDescent="0.25">
      <c r="A542" s="1" t="s">
        <v>1277</v>
      </c>
      <c r="B542" s="1" t="s">
        <v>45</v>
      </c>
      <c r="C542" s="1" t="s">
        <v>1283</v>
      </c>
      <c r="D542" s="1" t="s">
        <v>1284</v>
      </c>
      <c r="E542" s="1">
        <v>1</v>
      </c>
      <c r="F542" s="1">
        <f>ROWS($A$4:A542)</f>
        <v>539</v>
      </c>
      <c r="G542" s="1">
        <f t="shared" si="16"/>
        <v>539</v>
      </c>
      <c r="H542" s="1">
        <f t="shared" si="17"/>
        <v>539</v>
      </c>
      <c r="I542" s="1"/>
      <c r="J542" s="4" t="str">
        <f>IFERROR(INDEX($A$4:$E$1338,$H542,COLUMNS($J$3:J541)),"")</f>
        <v>60-2427</v>
      </c>
      <c r="K542" s="4" t="str">
        <f>IFERROR(INDEX($A$4:$E$1338,$H542,COLUMNS($J$3:K541)),"")</f>
        <v>-</v>
      </c>
      <c r="L542" s="4">
        <f>IFERROR(INDEX($C$4:$E$1338,$H542,COLUMNS($J$3:L541)),"")</f>
        <v>1</v>
      </c>
      <c r="M542" s="9" t="str">
        <f>IFERROR(INDEX($A$4:$E$1338,$H542,COLUMNS($J$3:M541)),"")</f>
        <v>Washer, for bolt ()</v>
      </c>
      <c r="N542" s="4" t="str">
        <f>IFERROR(INDEX($A$4:$C$1338,$H542,COLUMNS($H$3:J541)),"")</f>
        <v>65-53</v>
      </c>
    </row>
    <row r="543" spans="1:14" x14ac:dyDescent="0.25">
      <c r="A543" s="1" t="s">
        <v>1285</v>
      </c>
      <c r="B543" s="1"/>
      <c r="C543" s="1"/>
      <c r="D543" s="1" t="s">
        <v>1282</v>
      </c>
      <c r="E543" s="1">
        <v>6</v>
      </c>
      <c r="F543" s="1">
        <f>ROWS($A$4:A543)</f>
        <v>540</v>
      </c>
      <c r="G543" s="1">
        <f t="shared" si="16"/>
        <v>540</v>
      </c>
      <c r="H543" s="1">
        <f t="shared" si="17"/>
        <v>540</v>
      </c>
      <c r="I543" s="1"/>
      <c r="J543" s="4" t="str">
        <f>IFERROR(INDEX($A$4:$E$1338,$H543,COLUMNS($J$3:J542)),"")</f>
        <v>60-2427-Total</v>
      </c>
      <c r="K543" s="4">
        <f>IFERROR(INDEX($A$4:$E$1338,$H543,COLUMNS($J$3:K542)),"")</f>
        <v>0</v>
      </c>
      <c r="L543" s="4">
        <f>IFERROR(INDEX($C$4:$E$1338,$H543,COLUMNS($J$3:L542)),"")</f>
        <v>6</v>
      </c>
      <c r="M543" s="9" t="str">
        <f>IFERROR(INDEX($A$4:$E$1338,$H543,COLUMNS($J$3:M542)),"")</f>
        <v>Spring washer for bolt ()</v>
      </c>
      <c r="N543" s="4">
        <f>IFERROR(INDEX($A$4:$C$1338,$H543,COLUMNS($H$3:J542)),"")</f>
        <v>0</v>
      </c>
    </row>
    <row r="544" spans="1:14" x14ac:dyDescent="0.25">
      <c r="A544" s="1" t="s">
        <v>1286</v>
      </c>
      <c r="B544" s="1"/>
      <c r="C544" s="1" t="s">
        <v>1287</v>
      </c>
      <c r="D544" s="1" t="s">
        <v>921</v>
      </c>
      <c r="E544" s="1">
        <v>2</v>
      </c>
      <c r="F544" s="1">
        <f>ROWS($A$4:A544)</f>
        <v>541</v>
      </c>
      <c r="G544" s="1">
        <f t="shared" si="16"/>
        <v>541</v>
      </c>
      <c r="H544" s="1">
        <f t="shared" si="17"/>
        <v>541</v>
      </c>
      <c r="I544" s="1"/>
      <c r="J544" s="4" t="str">
        <f>IFERROR(INDEX($A$4:$E$1338,$H544,COLUMNS($J$3:J543)),"")</f>
        <v>60-2428</v>
      </c>
      <c r="K544" s="4">
        <f>IFERROR(INDEX($A$4:$E$1338,$H544,COLUMNS($J$3:K543)),"")</f>
        <v>0</v>
      </c>
      <c r="L544" s="4">
        <f>IFERROR(INDEX($C$4:$E$1338,$H544,COLUMNS($J$3:L543)),"")</f>
        <v>2</v>
      </c>
      <c r="M544" s="9" t="str">
        <f>IFERROR(INDEX($A$4:$E$1338,$H544,COLUMNS($J$3:M543)),"")</f>
        <v>Washer ()</v>
      </c>
      <c r="N544" s="4" t="str">
        <f>IFERROR(INDEX($A$4:$C$1338,$H544,COLUMNS($H$3:J543)),"")</f>
        <v>71-10</v>
      </c>
    </row>
    <row r="545" spans="1:14" x14ac:dyDescent="0.25">
      <c r="A545" s="1" t="s">
        <v>1286</v>
      </c>
      <c r="B545" s="1"/>
      <c r="C545" s="1" t="s">
        <v>1288</v>
      </c>
      <c r="D545" s="1" t="s">
        <v>1216</v>
      </c>
      <c r="E545" s="1">
        <v>8</v>
      </c>
      <c r="F545" s="1">
        <f>ROWS($A$4:A545)</f>
        <v>542</v>
      </c>
      <c r="G545" s="1">
        <f t="shared" si="16"/>
        <v>542</v>
      </c>
      <c r="H545" s="1">
        <f t="shared" si="17"/>
        <v>542</v>
      </c>
      <c r="I545" s="1"/>
      <c r="J545" s="4" t="str">
        <f>IFERROR(INDEX($A$4:$E$1338,$H545,COLUMNS($J$3:J544)),"")</f>
        <v>60-2428</v>
      </c>
      <c r="K545" s="4">
        <f>IFERROR(INDEX($A$4:$E$1338,$H545,COLUMNS($J$3:K544)),"")</f>
        <v>0</v>
      </c>
      <c r="L545" s="4">
        <f>IFERROR(INDEX($C$4:$E$1338,$H545,COLUMNS($J$3:L544)),"")</f>
        <v>8</v>
      </c>
      <c r="M545" s="9" t="str">
        <f>IFERROR(INDEX($A$4:$E$1338,$H545,COLUMNS($J$3:M544)),"")</f>
        <v xml:space="preserve">   Washer ()</v>
      </c>
      <c r="N545" s="4" t="str">
        <f>IFERROR(INDEX($A$4:$C$1338,$H545,COLUMNS($H$3:J544)),"")</f>
        <v>51-27</v>
      </c>
    </row>
    <row r="546" spans="1:14" x14ac:dyDescent="0.25">
      <c r="A546" s="1" t="s">
        <v>1286</v>
      </c>
      <c r="B546" s="1"/>
      <c r="C546" s="1" t="s">
        <v>1289</v>
      </c>
      <c r="D546" s="1" t="s">
        <v>1290</v>
      </c>
      <c r="E546" s="1">
        <v>2</v>
      </c>
      <c r="F546" s="1">
        <f>ROWS($A$4:A546)</f>
        <v>543</v>
      </c>
      <c r="G546" s="1">
        <f t="shared" si="16"/>
        <v>543</v>
      </c>
      <c r="H546" s="1">
        <f t="shared" si="17"/>
        <v>543</v>
      </c>
      <c r="I546" s="1"/>
      <c r="J546" s="4" t="str">
        <f>IFERROR(INDEX($A$4:$E$1338,$H546,COLUMNS($J$3:J545)),"")</f>
        <v>60-2428</v>
      </c>
      <c r="K546" s="4">
        <f>IFERROR(INDEX($A$4:$E$1338,$H546,COLUMNS($J$3:K545)),"")</f>
        <v>0</v>
      </c>
      <c r="L546" s="4">
        <f>IFERROR(INDEX($C$4:$E$1338,$H546,COLUMNS($J$3:L545)),"")</f>
        <v>2</v>
      </c>
      <c r="M546" s="9" t="str">
        <f>IFERROR(INDEX($A$4:$E$1338,$H546,COLUMNS($J$3:M545)),"")</f>
        <v>Spring washer ()</v>
      </c>
      <c r="N546" s="4" t="str">
        <f>IFERROR(INDEX($A$4:$C$1338,$H546,COLUMNS($H$3:J545)),"")</f>
        <v>67-27</v>
      </c>
    </row>
    <row r="547" spans="1:14" x14ac:dyDescent="0.25">
      <c r="A547" s="1" t="s">
        <v>1286</v>
      </c>
      <c r="B547" s="1"/>
      <c r="C547" s="1" t="s">
        <v>1291</v>
      </c>
      <c r="D547" s="1" t="s">
        <v>1290</v>
      </c>
      <c r="E547" s="1">
        <v>2</v>
      </c>
      <c r="F547" s="1">
        <f>ROWS($A$4:A547)</f>
        <v>544</v>
      </c>
      <c r="G547" s="1">
        <f t="shared" si="16"/>
        <v>544</v>
      </c>
      <c r="H547" s="1">
        <f t="shared" si="17"/>
        <v>544</v>
      </c>
      <c r="I547" s="1"/>
      <c r="J547" s="4" t="str">
        <f>IFERROR(INDEX($A$4:$E$1338,$H547,COLUMNS($J$3:J546)),"")</f>
        <v>60-2428</v>
      </c>
      <c r="K547" s="4">
        <f>IFERROR(INDEX($A$4:$E$1338,$H547,COLUMNS($J$3:K546)),"")</f>
        <v>0</v>
      </c>
      <c r="L547" s="4">
        <f>IFERROR(INDEX($C$4:$E$1338,$H547,COLUMNS($J$3:L546)),"")</f>
        <v>2</v>
      </c>
      <c r="M547" s="9" t="str">
        <f>IFERROR(INDEX($A$4:$E$1338,$H547,COLUMNS($J$3:M546)),"")</f>
        <v>Spring washer ()</v>
      </c>
      <c r="N547" s="4" t="str">
        <f>IFERROR(INDEX($A$4:$C$1338,$H547,COLUMNS($H$3:J546)),"")</f>
        <v>11-49</v>
      </c>
    </row>
    <row r="548" spans="1:14" x14ac:dyDescent="0.25">
      <c r="A548" s="1" t="s">
        <v>1292</v>
      </c>
      <c r="B548" s="1"/>
      <c r="C548" s="1"/>
      <c r="D548" s="1" t="s">
        <v>1290</v>
      </c>
      <c r="E548" s="1">
        <v>14</v>
      </c>
      <c r="F548" s="1">
        <f>ROWS($A$4:A548)</f>
        <v>545</v>
      </c>
      <c r="G548" s="1">
        <f t="shared" si="16"/>
        <v>545</v>
      </c>
      <c r="H548" s="1">
        <f t="shared" si="17"/>
        <v>545</v>
      </c>
      <c r="I548" s="1"/>
      <c r="J548" s="4" t="str">
        <f>IFERROR(INDEX($A$4:$E$1338,$H548,COLUMNS($J$3:J547)),"")</f>
        <v>60-2428-Total</v>
      </c>
      <c r="K548" s="4">
        <f>IFERROR(INDEX($A$4:$E$1338,$H548,COLUMNS($J$3:K547)),"")</f>
        <v>0</v>
      </c>
      <c r="L548" s="4">
        <f>IFERROR(INDEX($C$4:$E$1338,$H548,COLUMNS($J$3:L547)),"")</f>
        <v>14</v>
      </c>
      <c r="M548" s="9" t="str">
        <f>IFERROR(INDEX($A$4:$E$1338,$H548,COLUMNS($J$3:M547)),"")</f>
        <v>Spring washer ()</v>
      </c>
      <c r="N548" s="4">
        <f>IFERROR(INDEX($A$4:$C$1338,$H548,COLUMNS($H$3:J547)),"")</f>
        <v>0</v>
      </c>
    </row>
    <row r="549" spans="1:14" x14ac:dyDescent="0.25">
      <c r="A549" s="1" t="s">
        <v>1293</v>
      </c>
      <c r="B549" s="1"/>
      <c r="C549" s="1" t="s">
        <v>1294</v>
      </c>
      <c r="D549" s="1" t="s">
        <v>1295</v>
      </c>
      <c r="E549" s="1">
        <v>2</v>
      </c>
      <c r="F549" s="1">
        <f>ROWS($A$4:A549)</f>
        <v>546</v>
      </c>
      <c r="G549" s="1">
        <f t="shared" si="16"/>
        <v>546</v>
      </c>
      <c r="H549" s="1">
        <f t="shared" si="17"/>
        <v>546</v>
      </c>
      <c r="I549" s="1"/>
      <c r="J549" s="4" t="str">
        <f>IFERROR(INDEX($A$4:$E$1338,$H549,COLUMNS($J$3:J548)),"")</f>
        <v>60-2438</v>
      </c>
      <c r="K549" s="4">
        <f>IFERROR(INDEX($A$4:$E$1338,$H549,COLUMNS($J$3:K548)),"")</f>
        <v>0</v>
      </c>
      <c r="L549" s="4">
        <f>IFERROR(INDEX($C$4:$E$1338,$H549,COLUMNS($J$3:L548)),"")</f>
        <v>2</v>
      </c>
      <c r="M549" s="9" t="str">
        <f>IFERROR(INDEX($A$4:$E$1338,$H549,COLUMNS($J$3:M548)),"")</f>
        <v>Washer (All models - Cover to body)</v>
      </c>
      <c r="N549" s="4" t="str">
        <f>IFERROR(INDEX($A$4:$C$1338,$H549,COLUMNS($H$3:J548)),"")</f>
        <v>69-7</v>
      </c>
    </row>
    <row r="550" spans="1:14" x14ac:dyDescent="0.25">
      <c r="A550" s="1" t="s">
        <v>1296</v>
      </c>
      <c r="B550" s="1"/>
      <c r="C550" s="1" t="s">
        <v>10</v>
      </c>
      <c r="D550" s="1" t="s">
        <v>1297</v>
      </c>
      <c r="E550" s="1">
        <v>2</v>
      </c>
      <c r="F550" s="1">
        <f>ROWS($A$4:A550)</f>
        <v>547</v>
      </c>
      <c r="G550" s="1">
        <f t="shared" si="16"/>
        <v>547</v>
      </c>
      <c r="H550" s="1">
        <f t="shared" si="17"/>
        <v>547</v>
      </c>
      <c r="I550" s="1"/>
      <c r="J550" s="4" t="str">
        <f>IFERROR(INDEX($A$4:$E$1338,$H550,COLUMNS($J$3:J549)),"")</f>
        <v>60-2569</v>
      </c>
      <c r="K550" s="4">
        <f>IFERROR(INDEX($A$4:$E$1338,$H550,COLUMNS($J$3:K549)),"")</f>
        <v>0</v>
      </c>
      <c r="L550" s="4">
        <f>IFERROR(INDEX($C$4:$E$1338,$H550,COLUMNS($J$3:L549)),"")</f>
        <v>2</v>
      </c>
      <c r="M550" s="9" t="str">
        <f>IFERROR(INDEX($A$4:$E$1338,$H550,COLUMNS($J$3:M549)),"")</f>
        <v>Tank badge ()</v>
      </c>
      <c r="N550" s="4" t="str">
        <f>IFERROR(INDEX($A$4:$C$1338,$H550,COLUMNS($H$3:J549)),"")</f>
        <v>67-</v>
      </c>
    </row>
    <row r="551" spans="1:14" x14ac:dyDescent="0.25">
      <c r="A551" s="1" t="s">
        <v>1298</v>
      </c>
      <c r="B551" s="1"/>
      <c r="C551" s="1" t="s">
        <v>1299</v>
      </c>
      <c r="D551" s="1" t="s">
        <v>1300</v>
      </c>
      <c r="E551" s="1"/>
      <c r="F551" s="1">
        <f>ROWS($A$4:A551)</f>
        <v>548</v>
      </c>
      <c r="G551" s="1">
        <f t="shared" si="16"/>
        <v>548</v>
      </c>
      <c r="H551" s="1">
        <f t="shared" si="17"/>
        <v>548</v>
      </c>
      <c r="I551" s="1"/>
      <c r="J551" s="4" t="str">
        <f>IFERROR(INDEX($A$4:$E$1338,$H551,COLUMNS($J$3:J550)),"")</f>
        <v>60-2599</v>
      </c>
      <c r="K551" s="4">
        <f>IFERROR(INDEX($A$4:$E$1338,$H551,COLUMNS($J$3:K550)),"")</f>
        <v>0</v>
      </c>
      <c r="L551" s="4">
        <f>IFERROR(INDEX($C$4:$E$1338,$H551,COLUMNS($J$3:L550)),"")</f>
        <v>0</v>
      </c>
      <c r="M551" s="9" t="str">
        <f>IFERROR(INDEX($A$4:$E$1338,$H551,COLUMNS($J$3:M550)),"")</f>
        <v>Licence holder (Available)</v>
      </c>
      <c r="N551" s="4" t="str">
        <f>IFERROR(INDEX($A$4:$C$1338,$H551,COLUMNS($H$3:J550)),"")</f>
        <v>79-Not illus.</v>
      </c>
    </row>
    <row r="552" spans="1:14" x14ac:dyDescent="0.25">
      <c r="A552" s="1" t="s">
        <v>1301</v>
      </c>
      <c r="B552" s="2" t="s">
        <v>45</v>
      </c>
      <c r="C552" s="1" t="s">
        <v>1302</v>
      </c>
      <c r="D552" s="1" t="s">
        <v>1303</v>
      </c>
      <c r="E552" s="1">
        <v>1</v>
      </c>
      <c r="F552" s="1">
        <f>ROWS($A$4:A552)</f>
        <v>549</v>
      </c>
      <c r="G552" s="1">
        <f t="shared" si="16"/>
        <v>549</v>
      </c>
      <c r="H552" s="1">
        <f t="shared" si="17"/>
        <v>549</v>
      </c>
      <c r="I552" s="1"/>
      <c r="J552" s="4" t="str">
        <f>IFERROR(INDEX($A$4:$E$1338,$H552,COLUMNS($J$3:J551)),"")</f>
        <v>60-2600</v>
      </c>
      <c r="K552" s="4" t="str">
        <f>IFERROR(INDEX($A$4:$E$1338,$H552,COLUMNS($J$3:K551)),"")</f>
        <v>-</v>
      </c>
      <c r="L552" s="4">
        <f>IFERROR(INDEX($C$4:$E$1338,$H552,COLUMNS($J$3:L551)),"")</f>
        <v>1</v>
      </c>
      <c r="M552" s="9" t="str">
        <f>IFERROR(INDEX($A$4:$E$1338,$H552,COLUMNS($J$3:M551)),"")</f>
        <v>Rubber cup ()</v>
      </c>
      <c r="N552" s="4" t="str">
        <f>IFERROR(INDEX($A$4:$C$1338,$H552,COLUMNS($H$3:J551)),"")</f>
        <v>81-9</v>
      </c>
    </row>
    <row r="553" spans="1:14" x14ac:dyDescent="0.25">
      <c r="A553" s="1" t="s">
        <v>1304</v>
      </c>
      <c r="B553" s="1"/>
      <c r="C553" s="1" t="s">
        <v>1305</v>
      </c>
      <c r="D553" s="1" t="s">
        <v>1306</v>
      </c>
      <c r="E553" s="1">
        <v>1</v>
      </c>
      <c r="F553" s="1">
        <f>ROWS($A$4:A553)</f>
        <v>550</v>
      </c>
      <c r="G553" s="1">
        <f t="shared" si="16"/>
        <v>550</v>
      </c>
      <c r="H553" s="1">
        <f t="shared" si="17"/>
        <v>550</v>
      </c>
      <c r="I553" s="1"/>
      <c r="J553" s="4" t="str">
        <f>IFERROR(INDEX($A$4:$E$1338,$H553,COLUMNS($J$3:J552)),"")</f>
        <v>60-2640</v>
      </c>
      <c r="K553" s="4">
        <f>IFERROR(INDEX($A$4:$E$1338,$H553,COLUMNS($J$3:K552)),"")</f>
        <v>0</v>
      </c>
      <c r="L553" s="4">
        <f>IFERROR(INDEX($C$4:$E$1338,$H553,COLUMNS($J$3:L552)),"")</f>
        <v>1</v>
      </c>
      <c r="M553" s="9" t="str">
        <f>IFERROR(INDEX($A$4:$E$1338,$H553,COLUMNS($J$3:M552)),"")</f>
        <v>'0! ring shift spindle ()</v>
      </c>
      <c r="N553" s="4" t="str">
        <f>IFERROR(INDEX($A$4:$C$1338,$H553,COLUMNS($H$3:J552)),"")</f>
        <v>41-32</v>
      </c>
    </row>
    <row r="554" spans="1:14" x14ac:dyDescent="0.25">
      <c r="A554" s="1" t="s">
        <v>1307</v>
      </c>
      <c r="B554" s="1"/>
      <c r="C554" s="1" t="s">
        <v>1308</v>
      </c>
      <c r="D554" s="1" t="s">
        <v>1309</v>
      </c>
      <c r="E554" s="1"/>
      <c r="F554" s="1">
        <f>ROWS($A$4:A554)</f>
        <v>551</v>
      </c>
      <c r="G554" s="1">
        <f t="shared" si="16"/>
        <v>551</v>
      </c>
      <c r="H554" s="1">
        <f t="shared" si="17"/>
        <v>551</v>
      </c>
      <c r="I554" s="1"/>
      <c r="J554" s="4" t="str">
        <f>IFERROR(INDEX($A$4:$E$1338,$H554,COLUMNS($J$3:J553)),"")</f>
        <v>60-2701</v>
      </c>
      <c r="K554" s="4">
        <f>IFERROR(INDEX($A$4:$E$1338,$H554,COLUMNS($J$3:K553)),"")</f>
        <v>0</v>
      </c>
      <c r="L554" s="4">
        <f>IFERROR(INDEX($C$4:$E$1338,$H554,COLUMNS($J$3:L553)),"")</f>
        <v>0</v>
      </c>
      <c r="M554" s="9" t="str">
        <f>IFERROR(INDEX($A$4:$E$1338,$H554,COLUMNS($J$3:M553)),"")</f>
        <v xml:space="preserve">   Split pin (5/64 in. x 1/2 in.) (Reference only)</v>
      </c>
      <c r="N554" s="4" t="str">
        <f>IFERROR(INDEX($A$4:$C$1338,$H554,COLUMNS($H$3:J553)),"")</f>
        <v>37-24</v>
      </c>
    </row>
    <row r="555" spans="1:14" x14ac:dyDescent="0.25">
      <c r="A555" s="1" t="s">
        <v>1310</v>
      </c>
      <c r="B555" s="1"/>
      <c r="C555" s="1" t="s">
        <v>1311</v>
      </c>
      <c r="D555" s="1" t="s">
        <v>1312</v>
      </c>
      <c r="E555" s="1"/>
      <c r="F555" s="1">
        <f>ROWS($A$4:A555)</f>
        <v>552</v>
      </c>
      <c r="G555" s="1">
        <f t="shared" si="16"/>
        <v>552</v>
      </c>
      <c r="H555" s="1">
        <f t="shared" si="17"/>
        <v>552</v>
      </c>
      <c r="I555" s="1"/>
      <c r="J555" s="4" t="str">
        <f>IFERROR(INDEX($A$4:$E$1338,$H555,COLUMNS($J$3:J554)),"")</f>
        <v>60-2720</v>
      </c>
      <c r="K555" s="4">
        <f>IFERROR(INDEX($A$4:$E$1338,$H555,COLUMNS($J$3:K554)),"")</f>
        <v>0</v>
      </c>
      <c r="L555" s="4">
        <f>IFERROR(INDEX($C$4:$E$1338,$H555,COLUMNS($J$3:L554)),"")</f>
        <v>0</v>
      </c>
      <c r="M555" s="9" t="str">
        <f>IFERROR(INDEX($A$4:$E$1338,$H555,COLUMNS($J$3:M554)),"")</f>
        <v>Split pin (3/32 in. x 1/2 in.) (Reference only)</v>
      </c>
      <c r="N555" s="4" t="str">
        <f>IFERROR(INDEX($A$4:$C$1338,$H555,COLUMNS($H$3:J554)),"")</f>
        <v>67-35</v>
      </c>
    </row>
    <row r="556" spans="1:14" x14ac:dyDescent="0.25">
      <c r="A556" s="1" t="s">
        <v>1313</v>
      </c>
      <c r="B556" s="2" t="s">
        <v>45</v>
      </c>
      <c r="C556" s="1" t="s">
        <v>1314</v>
      </c>
      <c r="D556" s="1" t="s">
        <v>1315</v>
      </c>
      <c r="E556" s="1">
        <v>2</v>
      </c>
      <c r="F556" s="1">
        <f>ROWS($A$4:A556)</f>
        <v>553</v>
      </c>
      <c r="G556" s="1">
        <f t="shared" si="16"/>
        <v>553</v>
      </c>
      <c r="H556" s="1">
        <f t="shared" si="17"/>
        <v>553</v>
      </c>
      <c r="I556" s="1"/>
      <c r="J556" s="4" t="str">
        <f>IFERROR(INDEX($A$4:$E$1338,$H556,COLUMNS($J$3:J555)),"")</f>
        <v>60-3161</v>
      </c>
      <c r="K556" s="4" t="str">
        <f>IFERROR(INDEX($A$4:$E$1338,$H556,COLUMNS($J$3:K555)),"")</f>
        <v>-</v>
      </c>
      <c r="L556" s="4">
        <f>IFERROR(INDEX($C$4:$E$1338,$H556,COLUMNS($J$3:L555)),"")</f>
        <v>2</v>
      </c>
      <c r="M556" s="9" t="str">
        <f>IFERROR(INDEX($A$4:$E$1338,$H556,COLUMNS($J$3:M555)),"")</f>
        <v>Grommet (Horn attachment)</v>
      </c>
      <c r="N556" s="4" t="str">
        <f>IFERROR(INDEX($A$4:$C$1338,$H556,COLUMNS($H$3:J555)),"")</f>
        <v>83-30</v>
      </c>
    </row>
    <row r="557" spans="1:14" x14ac:dyDescent="0.25">
      <c r="A557" s="1" t="s">
        <v>1316</v>
      </c>
      <c r="B557" s="1"/>
      <c r="C557" s="1" t="s">
        <v>1317</v>
      </c>
      <c r="D557" s="1" t="s">
        <v>1318</v>
      </c>
      <c r="E557" s="1">
        <v>1</v>
      </c>
      <c r="F557" s="1">
        <f>ROWS($A$4:A557)</f>
        <v>554</v>
      </c>
      <c r="G557" s="1">
        <f t="shared" si="16"/>
        <v>554</v>
      </c>
      <c r="H557" s="1">
        <f t="shared" si="17"/>
        <v>554</v>
      </c>
      <c r="I557" s="1"/>
      <c r="J557" s="4" t="str">
        <f>IFERROR(INDEX($A$4:$E$1338,$H557,COLUMNS($J$3:J556)),"")</f>
        <v>60-3213</v>
      </c>
      <c r="K557" s="4">
        <f>IFERROR(INDEX($A$4:$E$1338,$H557,COLUMNS($J$3:K556)),"")</f>
        <v>0</v>
      </c>
      <c r="L557" s="4">
        <f>IFERROR(INDEX($C$4:$E$1338,$H557,COLUMNS($J$3:L556)),"")</f>
        <v>1</v>
      </c>
      <c r="M557" s="9" t="str">
        <f>IFERROR(INDEX($A$4:$E$1338,$H557,COLUMNS($J$3:M556)),"")</f>
        <v>Speedometer drive unit ()</v>
      </c>
      <c r="N557" s="4" t="str">
        <f>IFERROR(INDEX($A$4:$C$1338,$H557,COLUMNS($H$3:J556)),"")</f>
        <v>61-27</v>
      </c>
    </row>
    <row r="558" spans="1:14" x14ac:dyDescent="0.25">
      <c r="A558" s="1" t="s">
        <v>1319</v>
      </c>
      <c r="B558" s="2" t="s">
        <v>45</v>
      </c>
      <c r="C558" s="1" t="s">
        <v>1320</v>
      </c>
      <c r="D558" s="1" t="s">
        <v>1321</v>
      </c>
      <c r="E558" s="1">
        <v>1</v>
      </c>
      <c r="F558" s="1">
        <f>ROWS($A$4:A558)</f>
        <v>555</v>
      </c>
      <c r="G558" s="1">
        <f t="shared" si="16"/>
        <v>555</v>
      </c>
      <c r="H558" s="1">
        <f t="shared" si="17"/>
        <v>555</v>
      </c>
      <c r="I558" s="1"/>
      <c r="J558" s="4" t="str">
        <f>IFERROR(INDEX($A$4:$E$1338,$H558,COLUMNS($J$3:J557)),"")</f>
        <v>60-3355</v>
      </c>
      <c r="K558" s="4" t="str">
        <f>IFERROR(INDEX($A$4:$E$1338,$H558,COLUMNS($J$3:K557)),"")</f>
        <v>-</v>
      </c>
      <c r="L558" s="4">
        <f>IFERROR(INDEX($C$4:$E$1338,$H558,COLUMNS($J$3:L557)),"")</f>
        <v>1</v>
      </c>
      <c r="M558" s="9" t="str">
        <f>IFERROR(INDEX($A$4:$E$1338,$H558,COLUMNS($J$3:M557)),"")</f>
        <v>O-ring ()</v>
      </c>
      <c r="N558" s="4" t="str">
        <f>IFERROR(INDEX($A$4:$C$1338,$H558,COLUMNS($H$3:J557)),"")</f>
        <v>81-16</v>
      </c>
    </row>
    <row r="559" spans="1:14" x14ac:dyDescent="0.25">
      <c r="A559" s="1" t="s">
        <v>1319</v>
      </c>
      <c r="B559" s="1"/>
      <c r="C559" s="1" t="s">
        <v>1322</v>
      </c>
      <c r="D559" s="1" t="s">
        <v>1323</v>
      </c>
      <c r="E559" s="1">
        <v>1</v>
      </c>
      <c r="F559" s="1">
        <f>ROWS($A$4:A559)</f>
        <v>556</v>
      </c>
      <c r="G559" s="1">
        <f t="shared" si="16"/>
        <v>556</v>
      </c>
      <c r="H559" s="1">
        <f t="shared" si="17"/>
        <v>556</v>
      </c>
      <c r="I559" s="1"/>
      <c r="J559" s="4" t="str">
        <f>IFERROR(INDEX($A$4:$E$1338,$H559,COLUMNS($J$3:J558)),"")</f>
        <v>60-3355</v>
      </c>
      <c r="K559" s="4">
        <f>IFERROR(INDEX($A$4:$E$1338,$H559,COLUMNS($J$3:K558)),"")</f>
        <v>0</v>
      </c>
      <c r="L559" s="4">
        <f>IFERROR(INDEX($C$4:$E$1338,$H559,COLUMNS($J$3:L558)),"")</f>
        <v>1</v>
      </c>
      <c r="M559" s="9" t="str">
        <f>IFERROR(INDEX($A$4:$E$1338,$H559,COLUMNS($J$3:M558)),"")</f>
        <v xml:space="preserve">     'O' ring, release valve to crankcase ()</v>
      </c>
      <c r="N559" s="4" t="str">
        <f>IFERROR(INDEX($A$4:$C$1338,$H559,COLUMNS($H$3:J558)),"")</f>
        <v>15-19</v>
      </c>
    </row>
    <row r="560" spans="1:14" x14ac:dyDescent="0.25">
      <c r="A560" s="1" t="s">
        <v>1324</v>
      </c>
      <c r="B560" s="1"/>
      <c r="C560" s="1" t="s">
        <v>1325</v>
      </c>
      <c r="D560" s="1" t="s">
        <v>1326</v>
      </c>
      <c r="E560" s="1">
        <v>1</v>
      </c>
      <c r="F560" s="1">
        <f>ROWS($A$4:A560)</f>
        <v>557</v>
      </c>
      <c r="G560" s="1">
        <f t="shared" si="16"/>
        <v>557</v>
      </c>
      <c r="H560" s="1">
        <f t="shared" si="17"/>
        <v>557</v>
      </c>
      <c r="I560" s="1"/>
      <c r="J560" s="4" t="str">
        <f>IFERROR(INDEX($A$4:$E$1338,$H560,COLUMNS($J$3:J559)),"")</f>
        <v>60-3361</v>
      </c>
      <c r="K560" s="4">
        <f>IFERROR(INDEX($A$4:$E$1338,$H560,COLUMNS($J$3:K559)),"")</f>
        <v>0</v>
      </c>
      <c r="L560" s="4">
        <f>IFERROR(INDEX($C$4:$E$1338,$H560,COLUMNS($J$3:L559)),"")</f>
        <v>1</v>
      </c>
      <c r="M560" s="9" t="str">
        <f>IFERROR(INDEX($A$4:$E$1338,$H560,COLUMNS($J$3:M559)),"")</f>
        <v>Transfer "Made in England" ()</v>
      </c>
      <c r="N560" s="4" t="str">
        <f>IFERROR(INDEX($A$4:$C$1338,$H560,COLUMNS($H$3:J559)),"")</f>
        <v>43-Not illus.</v>
      </c>
    </row>
    <row r="561" spans="1:14" x14ac:dyDescent="0.25">
      <c r="A561" s="1" t="s">
        <v>1327</v>
      </c>
      <c r="B561" s="1"/>
      <c r="C561" s="1" t="s">
        <v>1328</v>
      </c>
      <c r="D561" s="1" t="s">
        <v>970</v>
      </c>
      <c r="E561" s="1">
        <v>1</v>
      </c>
      <c r="F561" s="1">
        <f>ROWS($A$4:A561)</f>
        <v>558</v>
      </c>
      <c r="G561" s="1">
        <f t="shared" si="16"/>
        <v>558</v>
      </c>
      <c r="H561" s="1">
        <f t="shared" si="17"/>
        <v>558</v>
      </c>
      <c r="I561" s="1"/>
      <c r="J561" s="4" t="str">
        <f>IFERROR(INDEX($A$4:$E$1338,$H561,COLUMNS($J$3:J560)),"")</f>
        <v>60-3494</v>
      </c>
      <c r="K561" s="4">
        <f>IFERROR(INDEX($A$4:$E$1338,$H561,COLUMNS($J$3:K560)),"")</f>
        <v>0</v>
      </c>
      <c r="L561" s="4">
        <f>IFERROR(INDEX($C$4:$E$1338,$H561,COLUMNS($J$3:L560)),"")</f>
        <v>1</v>
      </c>
      <c r="M561" s="9" t="str">
        <f>IFERROR(INDEX($A$4:$E$1338,$H561,COLUMNS($J$3:M560)),"")</f>
        <v>Circlip ()</v>
      </c>
      <c r="N561" s="4" t="str">
        <f>IFERROR(INDEX($A$4:$C$1338,$H561,COLUMNS($H$3:J560)),"")</f>
        <v>35-20</v>
      </c>
    </row>
    <row r="562" spans="1:14" x14ac:dyDescent="0.25">
      <c r="A562" s="1" t="s">
        <v>1329</v>
      </c>
      <c r="B562" s="1"/>
      <c r="C562" s="1" t="s">
        <v>1330</v>
      </c>
      <c r="D562" s="1" t="s">
        <v>1331</v>
      </c>
      <c r="E562" s="1">
        <v>1</v>
      </c>
      <c r="F562" s="1">
        <f>ROWS($A$4:A562)</f>
        <v>559</v>
      </c>
      <c r="G562" s="1">
        <f t="shared" si="16"/>
        <v>559</v>
      </c>
      <c r="H562" s="1">
        <f t="shared" si="17"/>
        <v>559</v>
      </c>
      <c r="I562" s="1"/>
      <c r="J562" s="4" t="str">
        <f>IFERROR(INDEX($A$4:$E$1338,$H562,COLUMNS($J$3:J561)),"")</f>
        <v>60-3500</v>
      </c>
      <c r="K562" s="4">
        <f>IFERROR(INDEX($A$4:$E$1338,$H562,COLUMNS($J$3:K561)),"")</f>
        <v>0</v>
      </c>
      <c r="L562" s="4">
        <f>IFERROR(INDEX($C$4:$E$1338,$H562,COLUMNS($J$3:L561)),"")</f>
        <v>1</v>
      </c>
      <c r="M562" s="9" t="str">
        <f>IFERROR(INDEX($A$4:$E$1338,$H562,COLUMNS($J$3:M561)),"")</f>
        <v>Oil seal, cover plate ()</v>
      </c>
      <c r="N562" s="4" t="str">
        <f>IFERROR(INDEX($A$4:$C$1338,$H562,COLUMNS($H$3:J561)),"")</f>
        <v>35-1</v>
      </c>
    </row>
    <row r="563" spans="1:14" x14ac:dyDescent="0.25">
      <c r="A563" s="1" t="s">
        <v>1329</v>
      </c>
      <c r="B563" s="1"/>
      <c r="C563" s="1" t="s">
        <v>1332</v>
      </c>
      <c r="D563" s="1" t="s">
        <v>1333</v>
      </c>
      <c r="E563" s="1">
        <v>1</v>
      </c>
      <c r="F563" s="1">
        <f>ROWS($A$4:A563)</f>
        <v>560</v>
      </c>
      <c r="G563" s="1">
        <f t="shared" si="16"/>
        <v>560</v>
      </c>
      <c r="H563" s="1">
        <f t="shared" si="17"/>
        <v>560</v>
      </c>
      <c r="I563" s="1"/>
      <c r="J563" s="4" t="str">
        <f>IFERROR(INDEX($A$4:$E$1338,$H563,COLUMNS($J$3:J562)),"")</f>
        <v>60-3500</v>
      </c>
      <c r="K563" s="4">
        <f>IFERROR(INDEX($A$4:$E$1338,$H563,COLUMNS($J$3:K562)),"")</f>
        <v>0</v>
      </c>
      <c r="L563" s="4">
        <f>IFERROR(INDEX($C$4:$E$1338,$H563,COLUMNS($J$3:L562)),"")</f>
        <v>1</v>
      </c>
      <c r="M563" s="9" t="str">
        <f>IFERROR(INDEX($A$4:$E$1338,$H563,COLUMNS($J$3:M562)),"")</f>
        <v>Oil seal, high gear ()</v>
      </c>
      <c r="N563" s="4" t="str">
        <f>IFERROR(INDEX($A$4:$C$1338,$H563,COLUMNS($H$3:J562)),"")</f>
        <v>35-5</v>
      </c>
    </row>
    <row r="564" spans="1:14" x14ac:dyDescent="0.25">
      <c r="A564" s="1" t="s">
        <v>1334</v>
      </c>
      <c r="B564" s="1"/>
      <c r="C564" s="1" t="s">
        <v>1335</v>
      </c>
      <c r="D564" s="1" t="s">
        <v>1336</v>
      </c>
      <c r="E564" s="1">
        <v>2</v>
      </c>
      <c r="F564" s="1">
        <f>ROWS($A$4:A564)</f>
        <v>561</v>
      </c>
      <c r="G564" s="1">
        <f t="shared" si="16"/>
        <v>561</v>
      </c>
      <c r="H564" s="1">
        <f t="shared" si="17"/>
        <v>561</v>
      </c>
      <c r="I564" s="1"/>
      <c r="J564" s="4" t="str">
        <f>IFERROR(INDEX($A$4:$E$1338,$H564,COLUMNS($J$3:J563)),"")</f>
        <v>60-3511</v>
      </c>
      <c r="K564" s="4">
        <f>IFERROR(INDEX($A$4:$E$1338,$H564,COLUMNS($J$3:K563)),"")</f>
        <v>0</v>
      </c>
      <c r="L564" s="4">
        <f>IFERROR(INDEX($C$4:$E$1338,$H564,COLUMNS($J$3:L563)),"")</f>
        <v>2</v>
      </c>
      <c r="M564" s="9" t="str">
        <f>IFERROR(INDEX($A$4:$E$1338,$H564,COLUMNS($J$3:M563)),"")</f>
        <v>Needle roller bearing ()</v>
      </c>
      <c r="N564" s="4" t="str">
        <f>IFERROR(INDEX($A$4:$C$1338,$H564,COLUMNS($H$3:J563)),"")</f>
        <v>35-4</v>
      </c>
    </row>
    <row r="565" spans="1:14" x14ac:dyDescent="0.25">
      <c r="A565" s="1" t="s">
        <v>1337</v>
      </c>
      <c r="B565" s="1"/>
      <c r="C565" s="1"/>
      <c r="D565" s="1" t="s">
        <v>1338</v>
      </c>
      <c r="E565" s="1">
        <v>1</v>
      </c>
      <c r="F565" s="1">
        <f>ROWS($A$4:A565)</f>
        <v>562</v>
      </c>
      <c r="G565" s="1">
        <f t="shared" si="16"/>
        <v>562</v>
      </c>
      <c r="H565" s="1">
        <f t="shared" si="17"/>
        <v>562</v>
      </c>
      <c r="I565" s="1"/>
      <c r="J565" s="4" t="str">
        <f>IFERROR(INDEX($A$4:$E$1338,$H565,COLUMNS($J$3:J564)),"")</f>
        <v>60-3512</v>
      </c>
      <c r="K565" s="4">
        <f>IFERROR(INDEX($A$4:$E$1338,$H565,COLUMNS($J$3:K564)),"")</f>
        <v>0</v>
      </c>
      <c r="L565" s="4">
        <f>IFERROR(INDEX($C$4:$E$1338,$H565,COLUMNS($J$3:L564)),"")</f>
        <v>1</v>
      </c>
      <c r="M565" s="9" t="str">
        <f>IFERROR(INDEX($A$4:$E$1338,$H565,COLUMNS($J$3:M564)),"")</f>
        <v>Oil seal, gearbox sprocket ()</v>
      </c>
      <c r="N565" s="4">
        <f>IFERROR(INDEX($A$4:$C$1338,$H565,COLUMNS($H$3:J564)),"")</f>
        <v>0</v>
      </c>
    </row>
    <row r="566" spans="1:14" x14ac:dyDescent="0.25">
      <c r="A566" s="1" t="s">
        <v>1339</v>
      </c>
      <c r="B566" s="1"/>
      <c r="C566" s="1" t="s">
        <v>1340</v>
      </c>
      <c r="D566" s="1" t="s">
        <v>1341</v>
      </c>
      <c r="E566" s="1">
        <v>2</v>
      </c>
      <c r="F566" s="1">
        <f>ROWS($A$4:A566)</f>
        <v>563</v>
      </c>
      <c r="G566" s="1">
        <f t="shared" si="16"/>
        <v>563</v>
      </c>
      <c r="H566" s="1">
        <f t="shared" si="17"/>
        <v>563</v>
      </c>
      <c r="I566" s="1"/>
      <c r="J566" s="4" t="str">
        <f>IFERROR(INDEX($A$4:$E$1338,$H566,COLUMNS($J$3:J565)),"")</f>
        <v>60-3539</v>
      </c>
      <c r="K566" s="4">
        <f>IFERROR(INDEX($A$4:$E$1338,$H566,COLUMNS($J$3:K565)),"")</f>
        <v>0</v>
      </c>
      <c r="L566" s="4">
        <f>IFERROR(INDEX($C$4:$E$1338,$H566,COLUMNS($J$3:L565)),"")</f>
        <v>2</v>
      </c>
      <c r="M566" s="9" t="str">
        <f>IFERROR(INDEX($A$4:$E$1338,$H566,COLUMNS($J$3:M565)),"")</f>
        <v>Screw (All models - left assy to right assy)</v>
      </c>
      <c r="N566" s="4" t="str">
        <f>IFERROR(INDEX($A$4:$C$1338,$H566,COLUMNS($H$3:J565)),"")</f>
        <v>69-9</v>
      </c>
    </row>
    <row r="567" spans="1:14" x14ac:dyDescent="0.25">
      <c r="A567" s="1" t="s">
        <v>1342</v>
      </c>
      <c r="B567" s="1"/>
      <c r="C567" s="1" t="s">
        <v>1343</v>
      </c>
      <c r="D567" s="1" t="s">
        <v>1344</v>
      </c>
      <c r="E567" s="1">
        <v>2</v>
      </c>
      <c r="F567" s="1">
        <f>ROWS($A$4:A567)</f>
        <v>564</v>
      </c>
      <c r="G567" s="1">
        <f t="shared" si="16"/>
        <v>564</v>
      </c>
      <c r="H567" s="1">
        <f t="shared" si="17"/>
        <v>564</v>
      </c>
      <c r="I567" s="1"/>
      <c r="J567" s="4" t="str">
        <f>IFERROR(INDEX($A$4:$E$1338,$H567,COLUMNS($J$3:J566)),"")</f>
        <v>60-3548</v>
      </c>
      <c r="K567" s="4">
        <f>IFERROR(INDEX($A$4:$E$1338,$H567,COLUMNS($J$3:K566)),"")</f>
        <v>0</v>
      </c>
      <c r="L567" s="4">
        <f>IFERROR(INDEX($C$4:$E$1338,$H567,COLUMNS($J$3:L566)),"")</f>
        <v>2</v>
      </c>
      <c r="M567" s="9" t="str">
        <f>IFERROR(INDEX($A$4:$E$1338,$H567,COLUMNS($J$3:M566)),"")</f>
        <v>Sealing ring ()</v>
      </c>
      <c r="N567" s="4" t="str">
        <f>IFERROR(INDEX($A$4:$C$1338,$H567,COLUMNS($H$3:J566)),"")</f>
        <v>19-46</v>
      </c>
    </row>
    <row r="568" spans="1:14" x14ac:dyDescent="0.25">
      <c r="A568" s="1" t="s">
        <v>1342</v>
      </c>
      <c r="B568" s="1"/>
      <c r="C568" s="1" t="s">
        <v>1345</v>
      </c>
      <c r="D568" s="1" t="s">
        <v>1344</v>
      </c>
      <c r="E568" s="1">
        <v>2</v>
      </c>
      <c r="F568" s="1">
        <f>ROWS($A$4:A568)</f>
        <v>565</v>
      </c>
      <c r="G568" s="1">
        <f t="shared" si="16"/>
        <v>565</v>
      </c>
      <c r="H568" s="1">
        <f t="shared" si="17"/>
        <v>565</v>
      </c>
      <c r="I568" s="1"/>
      <c r="J568" s="4" t="str">
        <f>IFERROR(INDEX($A$4:$E$1338,$H568,COLUMNS($J$3:J567)),"")</f>
        <v>60-3548</v>
      </c>
      <c r="K568" s="4">
        <f>IFERROR(INDEX($A$4:$E$1338,$H568,COLUMNS($J$3:K567)),"")</f>
        <v>0</v>
      </c>
      <c r="L568" s="4">
        <f>IFERROR(INDEX($C$4:$E$1338,$H568,COLUMNS($J$3:L567)),"")</f>
        <v>2</v>
      </c>
      <c r="M568" s="9" t="str">
        <f>IFERROR(INDEX($A$4:$E$1338,$H568,COLUMNS($J$3:M567)),"")</f>
        <v>Sealing ring ()</v>
      </c>
      <c r="N568" s="4" t="str">
        <f>IFERROR(INDEX($A$4:$C$1338,$H568,COLUMNS($H$3:J567)),"")</f>
        <v>23-46</v>
      </c>
    </row>
    <row r="569" spans="1:14" x14ac:dyDescent="0.25">
      <c r="A569" s="1" t="s">
        <v>1346</v>
      </c>
      <c r="B569" s="1"/>
      <c r="C569" s="1" t="s">
        <v>1347</v>
      </c>
      <c r="D569" s="1" t="s">
        <v>1348</v>
      </c>
      <c r="E569" s="1">
        <v>1</v>
      </c>
      <c r="F569" s="1">
        <f>ROWS($A$4:A569)</f>
        <v>566</v>
      </c>
      <c r="G569" s="1">
        <f t="shared" si="16"/>
        <v>566</v>
      </c>
      <c r="H569" s="1">
        <f t="shared" si="17"/>
        <v>566</v>
      </c>
      <c r="I569" s="1"/>
      <c r="J569" s="4" t="str">
        <f>IFERROR(INDEX($A$4:$E$1338,$H569,COLUMNS($J$3:J568)),"")</f>
        <v>60-3552</v>
      </c>
      <c r="K569" s="4">
        <f>IFERROR(INDEX($A$4:$E$1338,$H569,COLUMNS($J$3:K568)),"")</f>
        <v>0</v>
      </c>
      <c r="L569" s="4">
        <f>IFERROR(INDEX($C$4:$E$1338,$H569,COLUMNS($J$3:L568)),"")</f>
        <v>1</v>
      </c>
      <c r="M569" s="9" t="str">
        <f>IFERROR(INDEX($A$4:$E$1338,$H569,COLUMNS($J$3:M568)),"")</f>
        <v>Mainshaft bearing (Hoffman LS8 2 SPOT)</v>
      </c>
      <c r="N569" s="4" t="str">
        <f>IFERROR(INDEX($A$4:$C$1338,$H569,COLUMNS($H$3:J568)),"")</f>
        <v>35-26</v>
      </c>
    </row>
    <row r="570" spans="1:14" x14ac:dyDescent="0.25">
      <c r="A570" s="1" t="s">
        <v>1349</v>
      </c>
      <c r="B570" s="1" t="s">
        <v>45</v>
      </c>
      <c r="C570" s="1" t="s">
        <v>1350</v>
      </c>
      <c r="D570" s="1" t="s">
        <v>1351</v>
      </c>
      <c r="E570" s="1">
        <v>1</v>
      </c>
      <c r="F570" s="1">
        <f>ROWS($A$4:A570)</f>
        <v>567</v>
      </c>
      <c r="G570" s="1">
        <f t="shared" si="16"/>
        <v>567</v>
      </c>
      <c r="H570" s="1">
        <f t="shared" si="17"/>
        <v>567</v>
      </c>
      <c r="I570" s="1"/>
      <c r="J570" s="4" t="str">
        <f>IFERROR(INDEX($A$4:$E$1338,$H570,COLUMNS($J$3:J569)),"")</f>
        <v>60-3567</v>
      </c>
      <c r="K570" s="4" t="str">
        <f>IFERROR(INDEX($A$4:$E$1338,$H570,COLUMNS($J$3:K569)),"")</f>
        <v>-</v>
      </c>
      <c r="L570" s="4">
        <f>IFERROR(INDEX($C$4:$E$1338,$H570,COLUMNS($J$3:L569)),"")</f>
        <v>1</v>
      </c>
      <c r="M570" s="9" t="str">
        <f>IFERROR(INDEX($A$4:$E$1338,$H570,COLUMNS($J$3:M569)),"")</f>
        <v>AIR CONTROL LEVER ()</v>
      </c>
      <c r="N570" s="4" t="str">
        <f>IFERROR(INDEX($A$4:$C$1338,$H570,COLUMNS($H$3:J569)),"")</f>
        <v>75-14</v>
      </c>
    </row>
    <row r="571" spans="1:14" x14ac:dyDescent="0.25">
      <c r="A571" s="1" t="s">
        <v>1352</v>
      </c>
      <c r="B571" s="1" t="s">
        <v>45</v>
      </c>
      <c r="C571" s="1" t="s">
        <v>1353</v>
      </c>
      <c r="D571" s="1" t="s">
        <v>1354</v>
      </c>
      <c r="E571" s="1">
        <v>1</v>
      </c>
      <c r="F571" s="1">
        <f>ROWS($A$4:A571)</f>
        <v>568</v>
      </c>
      <c r="G571" s="1">
        <f t="shared" si="16"/>
        <v>568</v>
      </c>
      <c r="H571" s="1">
        <f t="shared" si="17"/>
        <v>568</v>
      </c>
      <c r="I571" s="1"/>
      <c r="J571" s="4" t="str">
        <f>IFERROR(INDEX($A$4:$E$1338,$H571,COLUMNS($J$3:J570)),"")</f>
        <v>60-3585</v>
      </c>
      <c r="K571" s="4" t="str">
        <f>IFERROR(INDEX($A$4:$E$1338,$H571,COLUMNS($J$3:K570)),"")</f>
        <v>-</v>
      </c>
      <c r="L571" s="4">
        <f>IFERROR(INDEX($C$4:$E$1338,$H571,COLUMNS($J$3:L570)),"")</f>
        <v>1</v>
      </c>
      <c r="M571" s="9" t="str">
        <f>IFERROR(INDEX($A$4:$E$1338,$H571,COLUMNS($J$3:M570)),"")</f>
        <v>Adjuster ()</v>
      </c>
      <c r="N571" s="4" t="str">
        <f>IFERROR(INDEX($A$4:$C$1338,$H571,COLUMNS($H$3:J570)),"")</f>
        <v>75-25</v>
      </c>
    </row>
    <row r="572" spans="1:14" x14ac:dyDescent="0.25">
      <c r="A572" s="1" t="s">
        <v>1355</v>
      </c>
      <c r="B572" s="1" t="s">
        <v>45</v>
      </c>
      <c r="C572" s="1" t="s">
        <v>1356</v>
      </c>
      <c r="D572" s="1" t="s">
        <v>1357</v>
      </c>
      <c r="E572" s="1">
        <v>1</v>
      </c>
      <c r="F572" s="1">
        <f>ROWS($A$4:A572)</f>
        <v>569</v>
      </c>
      <c r="G572" s="1">
        <f t="shared" si="16"/>
        <v>569</v>
      </c>
      <c r="H572" s="1">
        <f t="shared" si="17"/>
        <v>569</v>
      </c>
      <c r="I572" s="1"/>
      <c r="J572" s="4" t="str">
        <f>IFERROR(INDEX($A$4:$E$1338,$H572,COLUMNS($J$3:J571)),"")</f>
        <v>60-3586</v>
      </c>
      <c r="K572" s="4" t="str">
        <f>IFERROR(INDEX($A$4:$E$1338,$H572,COLUMNS($J$3:K571)),"")</f>
        <v>-</v>
      </c>
      <c r="L572" s="4">
        <f>IFERROR(INDEX($C$4:$E$1338,$H572,COLUMNS($J$3:L571)),"")</f>
        <v>1</v>
      </c>
      <c r="M572" s="9" t="str">
        <f>IFERROR(INDEX($A$4:$E$1338,$H572,COLUMNS($J$3:M571)),"")</f>
        <v>Lockring ()</v>
      </c>
      <c r="N572" s="4" t="str">
        <f>IFERROR(INDEX($A$4:$C$1338,$H572,COLUMNS($H$3:J571)),"")</f>
        <v>75-26</v>
      </c>
    </row>
    <row r="573" spans="1:14" x14ac:dyDescent="0.25">
      <c r="A573" s="1" t="s">
        <v>1358</v>
      </c>
      <c r="B573" s="2">
        <v>54386637</v>
      </c>
      <c r="C573" s="1" t="s">
        <v>1359</v>
      </c>
      <c r="D573" s="1" t="s">
        <v>1360</v>
      </c>
      <c r="E573" s="1">
        <v>1</v>
      </c>
      <c r="F573" s="1">
        <f>ROWS($A$4:A573)</f>
        <v>570</v>
      </c>
      <c r="G573" s="1">
        <f t="shared" si="16"/>
        <v>570</v>
      </c>
      <c r="H573" s="1">
        <f t="shared" si="17"/>
        <v>570</v>
      </c>
      <c r="I573" s="1"/>
      <c r="J573" s="4" t="str">
        <f>IFERROR(INDEX($A$4:$E$1338,$H573,COLUMNS($J$3:J572)),"")</f>
        <v>60-3614</v>
      </c>
      <c r="K573" s="4">
        <f>IFERROR(INDEX($A$4:$E$1338,$H573,COLUMNS($J$3:K572)),"")</f>
        <v>54386637</v>
      </c>
      <c r="L573" s="4">
        <f>IFERROR(INDEX($C$4:$E$1338,$H573,COLUMNS($J$3:L572)),"")</f>
        <v>1</v>
      </c>
      <c r="M573" s="9" t="str">
        <f>IFERROR(INDEX($A$4:$E$1338,$H573,COLUMNS($J$3:M572)),"")</f>
        <v>Spring (Flasher unit attach.)</v>
      </c>
      <c r="N573" s="4" t="str">
        <f>IFERROR(INDEX($A$4:$C$1338,$H573,COLUMNS($H$3:J572)),"")</f>
        <v>83-20</v>
      </c>
    </row>
    <row r="574" spans="1:14" x14ac:dyDescent="0.25">
      <c r="A574" s="1" t="s">
        <v>1361</v>
      </c>
      <c r="B574" s="1"/>
      <c r="C574" s="1" t="s">
        <v>1362</v>
      </c>
      <c r="D574" s="1" t="s">
        <v>1363</v>
      </c>
      <c r="E574" s="1">
        <v>1</v>
      </c>
      <c r="F574" s="1">
        <f>ROWS($A$4:A574)</f>
        <v>571</v>
      </c>
      <c r="G574" s="1">
        <f t="shared" si="16"/>
        <v>571</v>
      </c>
      <c r="H574" s="1">
        <f t="shared" si="17"/>
        <v>571</v>
      </c>
      <c r="I574" s="1"/>
      <c r="J574" s="4" t="str">
        <f>IFERROR(INDEX($A$4:$E$1338,$H574,COLUMNS($J$3:J573)),"")</f>
        <v>60-3616</v>
      </c>
      <c r="K574" s="4">
        <f>IFERROR(INDEX($A$4:$E$1338,$H574,COLUMNS($J$3:K573)),"")</f>
        <v>0</v>
      </c>
      <c r="L574" s="4">
        <f>IFERROR(INDEX($C$4:$E$1338,$H574,COLUMNS($J$3:L573)),"")</f>
        <v>1</v>
      </c>
      <c r="M574" s="9" t="str">
        <f>IFERROR(INDEX($A$4:$E$1338,$H574,COLUMNS($J$3:M573)),"")</f>
        <v>'O' ring ()</v>
      </c>
      <c r="N574" s="4" t="str">
        <f>IFERROR(INDEX($A$4:$C$1338,$H574,COLUMNS($H$3:J573)),"")</f>
        <v>43-3</v>
      </c>
    </row>
    <row r="575" spans="1:14" x14ac:dyDescent="0.25">
      <c r="A575" s="1" t="s">
        <v>1364</v>
      </c>
      <c r="B575" s="1"/>
      <c r="C575" s="1" t="s">
        <v>1365</v>
      </c>
      <c r="D575" s="1" t="s">
        <v>1366</v>
      </c>
      <c r="E575" s="1">
        <v>1</v>
      </c>
      <c r="F575" s="1">
        <f>ROWS($A$4:A575)</f>
        <v>572</v>
      </c>
      <c r="G575" s="1">
        <f t="shared" si="16"/>
        <v>572</v>
      </c>
      <c r="H575" s="1">
        <f t="shared" si="17"/>
        <v>572</v>
      </c>
      <c r="I575" s="1"/>
      <c r="J575" s="4" t="str">
        <f>IFERROR(INDEX($A$4:$E$1338,$H575,COLUMNS($J$3:J574)),"")</f>
        <v>60-3719</v>
      </c>
      <c r="K575" s="4">
        <f>IFERROR(INDEX($A$4:$E$1338,$H575,COLUMNS($J$3:K574)),"")</f>
        <v>0</v>
      </c>
      <c r="L575" s="4">
        <f>IFERROR(INDEX($C$4:$E$1338,$H575,COLUMNS($J$3:L574)),"")</f>
        <v>1</v>
      </c>
      <c r="M575" s="9" t="str">
        <f>IFERROR(INDEX($A$4:$E$1338,$H575,COLUMNS($J$3:M574)),"")</f>
        <v>Oil pressure switch ()</v>
      </c>
      <c r="N575" s="4" t="str">
        <f>IFERROR(INDEX($A$4:$C$1338,$H575,COLUMNS($H$3:J574)),"")</f>
        <v>31-23</v>
      </c>
    </row>
    <row r="576" spans="1:14" x14ac:dyDescent="0.25">
      <c r="A576" s="1" t="s">
        <v>1367</v>
      </c>
      <c r="B576" s="2" t="s">
        <v>45</v>
      </c>
      <c r="C576" s="1" t="s">
        <v>1368</v>
      </c>
      <c r="D576" s="1" t="s">
        <v>1369</v>
      </c>
      <c r="E576" s="1">
        <v>1</v>
      </c>
      <c r="F576" s="1">
        <f>ROWS($A$4:A576)</f>
        <v>573</v>
      </c>
      <c r="G576" s="1">
        <f t="shared" si="16"/>
        <v>573</v>
      </c>
      <c r="H576" s="1">
        <f t="shared" si="17"/>
        <v>573</v>
      </c>
      <c r="I576" s="1"/>
      <c r="J576" s="4" t="str">
        <f>IFERROR(INDEX($A$4:$E$1338,$H576,COLUMNS($J$3:J575)),"")</f>
        <v>60-3748</v>
      </c>
      <c r="K576" s="4" t="str">
        <f>IFERROR(INDEX($A$4:$E$1338,$H576,COLUMNS($J$3:K575)),"")</f>
        <v>-</v>
      </c>
      <c r="L576" s="4">
        <f>IFERROR(INDEX($C$4:$E$1338,$H576,COLUMNS($J$3:L575)),"")</f>
        <v>1</v>
      </c>
      <c r="M576" s="9" t="str">
        <f>IFERROR(INDEX($A$4:$E$1338,$H576,COLUMNS($J$3:M575)),"")</f>
        <v>Decal '5 speed' (Not illus.)</v>
      </c>
      <c r="N576" s="4" t="str">
        <f>IFERROR(INDEX($A$4:$C$1338,$H576,COLUMNS($H$3:J575)),"")</f>
        <v>73-</v>
      </c>
    </row>
    <row r="577" spans="1:14" x14ac:dyDescent="0.25">
      <c r="A577" s="1" t="s">
        <v>1370</v>
      </c>
      <c r="B577" s="1"/>
      <c r="C577" s="1" t="s">
        <v>1371</v>
      </c>
      <c r="D577" s="1" t="s">
        <v>1372</v>
      </c>
      <c r="E577" s="3">
        <v>4</v>
      </c>
      <c r="F577" s="1">
        <f>ROWS($A$4:A577)</f>
        <v>574</v>
      </c>
      <c r="G577" s="1">
        <f t="shared" si="16"/>
        <v>574</v>
      </c>
      <c r="H577" s="1">
        <f t="shared" si="17"/>
        <v>574</v>
      </c>
      <c r="I577" s="1"/>
      <c r="J577" s="4" t="str">
        <f>IFERROR(INDEX($A$4:$E$1338,$H577,COLUMNS($J$3:J576)),"")</f>
        <v>60-3761</v>
      </c>
      <c r="K577" s="4">
        <f>IFERROR(INDEX($A$4:$E$1338,$H577,COLUMNS($J$3:K576)),"")</f>
        <v>0</v>
      </c>
      <c r="L577" s="4">
        <f>IFERROR(INDEX($C$4:$E$1338,$H577,COLUMNS($J$3:L576)),"")</f>
        <v>4</v>
      </c>
      <c r="M577" s="9" t="str">
        <f>IFERROR(INDEX($A$4:$E$1338,$H577,COLUMNS($J$3:M576)),"")</f>
        <v>Self locking nut ()</v>
      </c>
      <c r="N577" s="4" t="str">
        <f>IFERROR(INDEX($A$4:$C$1338,$H577,COLUMNS($H$3:J576)),"")</f>
        <v>9-11</v>
      </c>
    </row>
    <row r="578" spans="1:14" x14ac:dyDescent="0.25">
      <c r="A578" s="1" t="s">
        <v>1373</v>
      </c>
      <c r="B578" s="2" t="s">
        <v>1374</v>
      </c>
      <c r="C578" s="1" t="s">
        <v>1103</v>
      </c>
      <c r="D578" s="1" t="s">
        <v>1375</v>
      </c>
      <c r="E578" s="1">
        <v>2</v>
      </c>
      <c r="F578" s="1">
        <f>ROWS($A$4:A578)</f>
        <v>575</v>
      </c>
      <c r="G578" s="1">
        <f t="shared" si="16"/>
        <v>575</v>
      </c>
      <c r="H578" s="1">
        <f t="shared" si="17"/>
        <v>575</v>
      </c>
      <c r="I578" s="1"/>
      <c r="J578" s="4" t="str">
        <f>IFERROR(INDEX($A$4:$E$1338,$H578,COLUMNS($J$3:J577)),"")</f>
        <v>60-3891</v>
      </c>
      <c r="K578" s="4" t="str">
        <f>IFERROR(INDEX($A$4:$E$1338,$H578,COLUMNS($J$3:K577)),"")</f>
        <v>MW1/10/51/10</v>
      </c>
      <c r="L578" s="4">
        <f>IFERROR(INDEX($C$4:$E$1338,$H578,COLUMNS($J$3:L577)),"")</f>
        <v>2</v>
      </c>
      <c r="M578" s="9" t="str">
        <f>IFERROR(INDEX($A$4:$E$1338,$H578,COLUMNS($J$3:M577)),"")</f>
        <v>Plug cover, suppressed (FRANCE) (MERIT-WORKE)</v>
      </c>
      <c r="N578" s="4" t="str">
        <f>IFERROR(INDEX($A$4:$C$1338,$H578,COLUMNS($H$3:J577)),"")</f>
        <v>83-17</v>
      </c>
    </row>
    <row r="579" spans="1:14" x14ac:dyDescent="0.25">
      <c r="A579" s="1" t="s">
        <v>1376</v>
      </c>
      <c r="B579" s="1" t="s">
        <v>45</v>
      </c>
      <c r="C579" s="1" t="s">
        <v>1377</v>
      </c>
      <c r="D579" s="1" t="s">
        <v>367</v>
      </c>
      <c r="E579" s="1">
        <v>2</v>
      </c>
      <c r="F579" s="1">
        <f>ROWS($A$4:A579)</f>
        <v>576</v>
      </c>
      <c r="G579" s="1">
        <f t="shared" si="16"/>
        <v>576</v>
      </c>
      <c r="H579" s="1">
        <f t="shared" si="17"/>
        <v>576</v>
      </c>
      <c r="I579" s="1"/>
      <c r="J579" s="4" t="str">
        <f>IFERROR(INDEX($A$4:$E$1338,$H579,COLUMNS($J$3:J578)),"")</f>
        <v>60-3896</v>
      </c>
      <c r="K579" s="4" t="str">
        <f>IFERROR(INDEX($A$4:$E$1338,$H579,COLUMNS($J$3:K578)),"")</f>
        <v>-</v>
      </c>
      <c r="L579" s="4">
        <f>IFERROR(INDEX($C$4:$E$1338,$H579,COLUMNS($J$3:L578)),"")</f>
        <v>2</v>
      </c>
      <c r="M579" s="9" t="str">
        <f>IFERROR(INDEX($A$4:$E$1338,$H579,COLUMNS($J$3:M578)),"")</f>
        <v>Screw ()</v>
      </c>
      <c r="N579" s="4" t="str">
        <f>IFERROR(INDEX($A$4:$C$1338,$H579,COLUMNS($H$3:J578)),"")</f>
        <v>75-20</v>
      </c>
    </row>
    <row r="580" spans="1:14" x14ac:dyDescent="0.25">
      <c r="A580" s="1" t="s">
        <v>1378</v>
      </c>
      <c r="B580" s="1"/>
      <c r="C580" s="1" t="s">
        <v>1379</v>
      </c>
      <c r="D580" s="1" t="s">
        <v>1380</v>
      </c>
      <c r="E580" s="1">
        <v>1</v>
      </c>
      <c r="F580" s="1">
        <f>ROWS($A$4:A580)</f>
        <v>577</v>
      </c>
      <c r="G580" s="1">
        <f t="shared" si="16"/>
        <v>577</v>
      </c>
      <c r="H580" s="1">
        <f t="shared" si="17"/>
        <v>577</v>
      </c>
      <c r="I580" s="1"/>
      <c r="J580" s="4" t="str">
        <f>IFERROR(INDEX($A$4:$E$1338,$H580,COLUMNS($J$3:J579)),"")</f>
        <v>60-3925</v>
      </c>
      <c r="K580" s="4">
        <f>IFERROR(INDEX($A$4:$E$1338,$H580,COLUMNS($J$3:K579)),"")</f>
        <v>0</v>
      </c>
      <c r="L580" s="4">
        <f>IFERROR(INDEX($C$4:$E$1338,$H580,COLUMNS($J$3:L579)),"")</f>
        <v>1</v>
      </c>
      <c r="M580" s="9" t="str">
        <f>IFERROR(INDEX($A$4:$E$1338,$H580,COLUMNS($J$3:M579)),"")</f>
        <v>Clutch cable COMPLETE ( HIGH BAR)</v>
      </c>
      <c r="N580" s="4" t="str">
        <f>IFERROR(INDEX($A$4:$C$1338,$H580,COLUMNS($H$3:J579)),"")</f>
        <v>77-2</v>
      </c>
    </row>
    <row r="581" spans="1:14" x14ac:dyDescent="0.25">
      <c r="A581" s="1" t="s">
        <v>1381</v>
      </c>
      <c r="B581" s="1"/>
      <c r="C581" s="1" t="s">
        <v>1382</v>
      </c>
      <c r="D581" s="1" t="s">
        <v>1383</v>
      </c>
      <c r="E581" s="1">
        <v>2</v>
      </c>
      <c r="F581" s="1">
        <f>ROWS($A$4:A581)</f>
        <v>578</v>
      </c>
      <c r="G581" s="1">
        <f t="shared" ref="G581:G644" si="18">IF(AND(ISNUMBER(SEARCH($F$2,D581)),ISNUMBER(SEARCH($G$2,D581))),F581,"")</f>
        <v>578</v>
      </c>
      <c r="H581" s="1">
        <f t="shared" ref="H581:H644" si="19">IFERROR(SMALL($G$4:$G$1338,F581),"")</f>
        <v>578</v>
      </c>
      <c r="I581" s="1"/>
      <c r="J581" s="4" t="str">
        <f>IFERROR(INDEX($A$4:$E$1338,$H581,COLUMNS($J$3:J580)),"")</f>
        <v>60-3957</v>
      </c>
      <c r="K581" s="4">
        <f>IFERROR(INDEX($A$4:$E$1338,$H581,COLUMNS($J$3:K580)),"")</f>
        <v>0</v>
      </c>
      <c r="L581" s="4">
        <f>IFERROR(INDEX($C$4:$E$1338,$H581,COLUMNS($J$3:L580)),"")</f>
        <v>2</v>
      </c>
      <c r="M581" s="9" t="str">
        <f>IFERROR(INDEX($A$4:$E$1338,$H581,COLUMNS($J$3:M580)),"")</f>
        <v>SUSPENSION UNIT (Girling 64052564)</v>
      </c>
      <c r="N581" s="4" t="str">
        <f>IFERROR(INDEX($A$4:$C$1338,$H581,COLUMNS($H$3:J580)),"")</f>
        <v>45-18</v>
      </c>
    </row>
    <row r="582" spans="1:14" x14ac:dyDescent="0.25">
      <c r="A582" s="1" t="s">
        <v>1384</v>
      </c>
      <c r="B582" s="1"/>
      <c r="C582" s="1" t="s">
        <v>1385</v>
      </c>
      <c r="D582" s="1" t="s">
        <v>921</v>
      </c>
      <c r="E582" s="1">
        <v>12</v>
      </c>
      <c r="F582" s="1">
        <f>ROWS($A$4:A582)</f>
        <v>579</v>
      </c>
      <c r="G582" s="1">
        <f t="shared" si="18"/>
        <v>579</v>
      </c>
      <c r="H582" s="1">
        <f t="shared" si="19"/>
        <v>579</v>
      </c>
      <c r="I582" s="1"/>
      <c r="J582" s="4" t="str">
        <f>IFERROR(INDEX($A$4:$E$1338,$H582,COLUMNS($J$3:J581)),"")</f>
        <v>60-3963</v>
      </c>
      <c r="K582" s="4">
        <f>IFERROR(INDEX($A$4:$E$1338,$H582,COLUMNS($J$3:K581)),"")</f>
        <v>0</v>
      </c>
      <c r="L582" s="4">
        <f>IFERROR(INDEX($C$4:$E$1338,$H582,COLUMNS($J$3:L581)),"")</f>
        <v>12</v>
      </c>
      <c r="M582" s="9" t="str">
        <f>IFERROR(INDEX($A$4:$E$1338,$H582,COLUMNS($J$3:M581)),"")</f>
        <v>Washer ()</v>
      </c>
      <c r="N582" s="4" t="str">
        <f>IFERROR(INDEX($A$4:$C$1338,$H582,COLUMNS($H$3:J581)),"")</f>
        <v>21-56</v>
      </c>
    </row>
    <row r="583" spans="1:14" x14ac:dyDescent="0.25">
      <c r="A583" s="1" t="s">
        <v>1384</v>
      </c>
      <c r="B583" s="1"/>
      <c r="C583" s="1" t="s">
        <v>1386</v>
      </c>
      <c r="D583" s="1" t="s">
        <v>921</v>
      </c>
      <c r="E583" s="1">
        <v>12</v>
      </c>
      <c r="F583" s="1">
        <f>ROWS($A$4:A583)</f>
        <v>580</v>
      </c>
      <c r="G583" s="1">
        <f t="shared" si="18"/>
        <v>580</v>
      </c>
      <c r="H583" s="1">
        <f t="shared" si="19"/>
        <v>580</v>
      </c>
      <c r="I583" s="1"/>
      <c r="J583" s="4" t="str">
        <f>IFERROR(INDEX($A$4:$E$1338,$H583,COLUMNS($J$3:J582)),"")</f>
        <v>60-3963</v>
      </c>
      <c r="K583" s="4">
        <f>IFERROR(INDEX($A$4:$E$1338,$H583,COLUMNS($J$3:K582)),"")</f>
        <v>0</v>
      </c>
      <c r="L583" s="4">
        <f>IFERROR(INDEX($C$4:$E$1338,$H583,COLUMNS($J$3:L582)),"")</f>
        <v>12</v>
      </c>
      <c r="M583" s="9" t="str">
        <f>IFERROR(INDEX($A$4:$E$1338,$H583,COLUMNS($J$3:M582)),"")</f>
        <v>Washer ()</v>
      </c>
      <c r="N583" s="4" t="str">
        <f>IFERROR(INDEX($A$4:$C$1338,$H583,COLUMNS($H$3:J582)),"")</f>
        <v>25-56</v>
      </c>
    </row>
    <row r="584" spans="1:14" x14ac:dyDescent="0.25">
      <c r="A584" s="1" t="s">
        <v>1387</v>
      </c>
      <c r="B584" s="1"/>
      <c r="C584" s="1"/>
      <c r="D584" s="1" t="s">
        <v>921</v>
      </c>
      <c r="E584" s="1">
        <v>24</v>
      </c>
      <c r="F584" s="1">
        <f>ROWS($A$4:A584)</f>
        <v>581</v>
      </c>
      <c r="G584" s="1">
        <f t="shared" si="18"/>
        <v>581</v>
      </c>
      <c r="H584" s="1">
        <f t="shared" si="19"/>
        <v>581</v>
      </c>
      <c r="I584" s="1"/>
      <c r="J584" s="4" t="str">
        <f>IFERROR(INDEX($A$4:$E$1338,$H584,COLUMNS($J$3:J583)),"")</f>
        <v>60-3963-Total</v>
      </c>
      <c r="K584" s="4">
        <f>IFERROR(INDEX($A$4:$E$1338,$H584,COLUMNS($J$3:K583)),"")</f>
        <v>0</v>
      </c>
      <c r="L584" s="4">
        <f>IFERROR(INDEX($C$4:$E$1338,$H584,COLUMNS($J$3:L583)),"")</f>
        <v>24</v>
      </c>
      <c r="M584" s="9" t="str">
        <f>IFERROR(INDEX($A$4:$E$1338,$H584,COLUMNS($J$3:M583)),"")</f>
        <v>Washer ()</v>
      </c>
      <c r="N584" s="4">
        <f>IFERROR(INDEX($A$4:$C$1338,$H584,COLUMNS($H$3:J583)),"")</f>
        <v>0</v>
      </c>
    </row>
    <row r="585" spans="1:14" x14ac:dyDescent="0.25">
      <c r="A585" s="1" t="s">
        <v>1388</v>
      </c>
      <c r="B585" s="1"/>
      <c r="C585" s="1" t="s">
        <v>1389</v>
      </c>
      <c r="D585" s="1" t="s">
        <v>1390</v>
      </c>
      <c r="E585" s="1">
        <v>1</v>
      </c>
      <c r="F585" s="1">
        <f>ROWS($A$4:A585)</f>
        <v>582</v>
      </c>
      <c r="G585" s="1">
        <f t="shared" si="18"/>
        <v>582</v>
      </c>
      <c r="H585" s="1">
        <f t="shared" si="19"/>
        <v>582</v>
      </c>
      <c r="I585" s="1"/>
      <c r="J585" s="4" t="str">
        <f>IFERROR(INDEX($A$4:$E$1338,$H585,COLUMNS($J$3:J584)),"")</f>
        <v>60-3975</v>
      </c>
      <c r="K585" s="4">
        <f>IFERROR(INDEX($A$4:$E$1338,$H585,COLUMNS($J$3:K584)),"")</f>
        <v>0</v>
      </c>
      <c r="L585" s="4">
        <f>IFERROR(INDEX($C$4:$E$1338,$H585,COLUMNS($J$3:L584)),"")</f>
        <v>1</v>
      </c>
      <c r="M585" s="9" t="str">
        <f>IFERROR(INDEX($A$4:$E$1338,$H585,COLUMNS($J$3:M584)),"")</f>
        <v>Clip (TR7RV)</v>
      </c>
      <c r="N585" s="4" t="str">
        <f>IFERROR(INDEX($A$4:$C$1338,$H585,COLUMNS($H$3:J584)),"")</f>
        <v>69-16</v>
      </c>
    </row>
    <row r="586" spans="1:14" x14ac:dyDescent="0.25">
      <c r="A586" s="2" t="s">
        <v>1391</v>
      </c>
      <c r="B586" s="2" t="s">
        <v>1392</v>
      </c>
      <c r="C586" s="1" t="s">
        <v>1393</v>
      </c>
      <c r="D586" s="1" t="s">
        <v>1394</v>
      </c>
      <c r="E586" s="1">
        <v>1</v>
      </c>
      <c r="F586" s="1">
        <f>ROWS($A$4:A586)</f>
        <v>583</v>
      </c>
      <c r="G586" s="1">
        <f t="shared" si="18"/>
        <v>583</v>
      </c>
      <c r="H586" s="1">
        <f t="shared" si="19"/>
        <v>583</v>
      </c>
      <c r="I586" s="1"/>
      <c r="J586" s="4" t="str">
        <f>IFERROR(INDEX($A$4:$E$1338,$H586,COLUMNS($J$3:J585)),"")</f>
        <v>60-4101</v>
      </c>
      <c r="K586" s="4" t="str">
        <f>IFERROR(INDEX($A$4:$E$1338,$H586,COLUMNS($J$3:K585)),"")</f>
        <v>4823-432</v>
      </c>
      <c r="L586" s="4">
        <f>IFERROR(INDEX($C$4:$E$1338,$H586,COLUMNS($J$3:L585)),"")</f>
        <v>1</v>
      </c>
      <c r="M586" s="9" t="str">
        <f>IFERROR(INDEX($A$4:$E$1338,$H586,COLUMNS($J$3:M585)),"")</f>
        <v>CALIPER ()</v>
      </c>
      <c r="N586" s="4" t="str">
        <f>IFERROR(INDEX($A$4:$C$1338,$H586,COLUMNS($H$3:J585)),"")</f>
        <v>63-2</v>
      </c>
    </row>
    <row r="587" spans="1:14" x14ac:dyDescent="0.25">
      <c r="A587" s="1" t="s">
        <v>1391</v>
      </c>
      <c r="B587" s="2" t="s">
        <v>1392</v>
      </c>
      <c r="C587" s="1" t="s">
        <v>1395</v>
      </c>
      <c r="D587" s="1" t="s">
        <v>1394</v>
      </c>
      <c r="E587" s="1">
        <v>1</v>
      </c>
      <c r="F587" s="1">
        <f>ROWS($A$4:A587)</f>
        <v>584</v>
      </c>
      <c r="G587" s="1">
        <f t="shared" si="18"/>
        <v>584</v>
      </c>
      <c r="H587" s="1">
        <f t="shared" si="19"/>
        <v>584</v>
      </c>
      <c r="I587" s="1"/>
      <c r="J587" s="4" t="str">
        <f>IFERROR(INDEX($A$4:$E$1338,$H587,COLUMNS($J$3:J586)),"")</f>
        <v>60-4101</v>
      </c>
      <c r="K587" s="4" t="str">
        <f>IFERROR(INDEX($A$4:$E$1338,$H587,COLUMNS($J$3:K586)),"")</f>
        <v>4823-432</v>
      </c>
      <c r="L587" s="4">
        <f>IFERROR(INDEX($C$4:$E$1338,$H587,COLUMNS($J$3:L586)),"")</f>
        <v>1</v>
      </c>
      <c r="M587" s="9" t="str">
        <f>IFERROR(INDEX($A$4:$E$1338,$H587,COLUMNS($J$3:M586)),"")</f>
        <v>CALIPER ()</v>
      </c>
      <c r="N587" s="4" t="str">
        <f>IFERROR(INDEX($A$4:$C$1338,$H587,COLUMNS($H$3:J586)),"")</f>
        <v>57-38</v>
      </c>
    </row>
    <row r="588" spans="1:14" x14ac:dyDescent="0.25">
      <c r="A588" s="1" t="s">
        <v>1396</v>
      </c>
      <c r="B588" s="2" t="s">
        <v>1397</v>
      </c>
      <c r="C588" s="1" t="s">
        <v>1398</v>
      </c>
      <c r="D588" s="1" t="s">
        <v>1399</v>
      </c>
      <c r="E588" s="1">
        <v>1</v>
      </c>
      <c r="F588" s="1">
        <f>ROWS($A$4:A588)</f>
        <v>585</v>
      </c>
      <c r="G588" s="1">
        <f t="shared" si="18"/>
        <v>585</v>
      </c>
      <c r="H588" s="1">
        <f t="shared" si="19"/>
        <v>585</v>
      </c>
      <c r="I588" s="1"/>
      <c r="J588" s="4" t="str">
        <f>IFERROR(INDEX($A$4:$E$1338,$H588,COLUMNS($J$3:J587)),"")</f>
        <v>60-4102</v>
      </c>
      <c r="K588" s="4" t="str">
        <f>IFERROR(INDEX($A$4:$E$1338,$H588,COLUMNS($J$3:K587)),"")</f>
        <v>4222-979</v>
      </c>
      <c r="L588" s="4">
        <f>IFERROR(INDEX($C$4:$E$1338,$H588,COLUMNS($J$3:L587)),"")</f>
        <v>1</v>
      </c>
      <c r="M588" s="9" t="str">
        <f>IFERROR(INDEX($A$4:$E$1338,$H588,COLUMNS($J$3:M587)),"")</f>
        <v>MASTER CYLINDER ()</v>
      </c>
      <c r="N588" s="4" t="str">
        <f>IFERROR(INDEX($A$4:$C$1338,$H588,COLUMNS($H$3:J587)),"")</f>
        <v>57-1</v>
      </c>
    </row>
    <row r="589" spans="1:14" x14ac:dyDescent="0.25">
      <c r="A589" s="1" t="s">
        <v>1400</v>
      </c>
      <c r="B589" s="2" t="s">
        <v>45</v>
      </c>
      <c r="C589" s="1" t="s">
        <v>1368</v>
      </c>
      <c r="D589" s="1" t="s">
        <v>1401</v>
      </c>
      <c r="E589" s="1">
        <v>1</v>
      </c>
      <c r="F589" s="1">
        <f>ROWS($A$4:A589)</f>
        <v>586</v>
      </c>
      <c r="G589" s="1">
        <f t="shared" si="18"/>
        <v>586</v>
      </c>
      <c r="H589" s="1">
        <f t="shared" si="19"/>
        <v>586</v>
      </c>
      <c r="I589" s="1"/>
      <c r="J589" s="4" t="str">
        <f>IFERROR(INDEX($A$4:$E$1338,$H589,COLUMNS($J$3:J588)),"")</f>
        <v>60-4103</v>
      </c>
      <c r="K589" s="4" t="str">
        <f>IFERROR(INDEX($A$4:$E$1338,$H589,COLUMNS($J$3:K588)),"")</f>
        <v>-</v>
      </c>
      <c r="L589" s="4">
        <f>IFERROR(INDEX($C$4:$E$1338,$H589,COLUMNS($J$3:L588)),"")</f>
        <v>1</v>
      </c>
      <c r="M589" s="9" t="str">
        <f>IFERROR(INDEX($A$4:$E$1338,$H589,COLUMNS($J$3:M588)),"")</f>
        <v>Grommet, flasher wire (Not illus.)</v>
      </c>
      <c r="N589" s="4" t="str">
        <f>IFERROR(INDEX($A$4:$C$1338,$H589,COLUMNS($H$3:J588)),"")</f>
        <v>73-</v>
      </c>
    </row>
    <row r="590" spans="1:14" x14ac:dyDescent="0.25">
      <c r="A590" s="1" t="s">
        <v>1402</v>
      </c>
      <c r="B590" s="1"/>
      <c r="C590" s="1" t="s">
        <v>1403</v>
      </c>
      <c r="D590" s="1" t="s">
        <v>1404</v>
      </c>
      <c r="E590" s="1">
        <v>1</v>
      </c>
      <c r="F590" s="1">
        <f>ROWS($A$4:A590)</f>
        <v>587</v>
      </c>
      <c r="G590" s="1">
        <f t="shared" si="18"/>
        <v>587</v>
      </c>
      <c r="H590" s="1">
        <f t="shared" si="19"/>
        <v>587</v>
      </c>
      <c r="I590" s="1"/>
      <c r="J590" s="4" t="str">
        <f>IFERROR(INDEX($A$4:$E$1338,$H590,COLUMNS($J$3:J589)),"")</f>
        <v>60-4125</v>
      </c>
      <c r="K590" s="4">
        <f>IFERROR(INDEX($A$4:$E$1338,$H590,COLUMNS($J$3:K589)),"")</f>
        <v>0</v>
      </c>
      <c r="L590" s="4">
        <f>IFERROR(INDEX($C$4:$E$1338,$H590,COLUMNS($J$3:L589)),"")</f>
        <v>1</v>
      </c>
      <c r="M590" s="9" t="str">
        <f>IFERROR(INDEX($A$4:$E$1338,$H590,COLUMNS($J$3:M589)),"")</f>
        <v>Primary chain, 3/8 in. Triplex x 84 links ()</v>
      </c>
      <c r="N590" s="4" t="str">
        <f>IFERROR(INDEX($A$4:$C$1338,$H590,COLUMNS($H$3:J589)),"")</f>
        <v>41-10</v>
      </c>
    </row>
    <row r="591" spans="1:14" x14ac:dyDescent="0.25">
      <c r="A591" s="1" t="s">
        <v>1405</v>
      </c>
      <c r="B591" s="1"/>
      <c r="C591" s="1" t="s">
        <v>1406</v>
      </c>
      <c r="D591" s="1" t="s">
        <v>1407</v>
      </c>
      <c r="E591" s="1">
        <v>1</v>
      </c>
      <c r="F591" s="1">
        <f>ROWS($A$4:A591)</f>
        <v>588</v>
      </c>
      <c r="G591" s="1">
        <f t="shared" si="18"/>
        <v>588</v>
      </c>
      <c r="H591" s="1">
        <f t="shared" si="19"/>
        <v>588</v>
      </c>
      <c r="I591" s="1"/>
      <c r="J591" s="4" t="str">
        <f>IFERROR(INDEX($A$4:$E$1338,$H591,COLUMNS($J$3:J590)),"")</f>
        <v>60-4126</v>
      </c>
      <c r="K591" s="4">
        <f>IFERROR(INDEX($A$4:$E$1338,$H591,COLUMNS($J$3:K590)),"")</f>
        <v>0</v>
      </c>
      <c r="L591" s="4">
        <f>IFERROR(INDEX($C$4:$E$1338,$H591,COLUMNS($J$3:L590)),"")</f>
        <v>1</v>
      </c>
      <c r="M591" s="9" t="str">
        <f>IFERROR(INDEX($A$4:$E$1338,$H591,COLUMNS($J$3:M590)),"")</f>
        <v>AIR CONTROL CABLE COMPLETE (T140V - UNIVERSAL)</v>
      </c>
      <c r="N591" s="4" t="str">
        <f>IFERROR(INDEX($A$4:$C$1338,$H591,COLUMNS($H$3:J590)),"")</f>
        <v>77-4</v>
      </c>
    </row>
    <row r="592" spans="1:14" x14ac:dyDescent="0.25">
      <c r="A592" s="1" t="s">
        <v>1408</v>
      </c>
      <c r="B592" s="1"/>
      <c r="C592" s="1" t="s">
        <v>1409</v>
      </c>
      <c r="D592" s="1" t="s">
        <v>1410</v>
      </c>
      <c r="E592" s="1">
        <v>1</v>
      </c>
      <c r="F592" s="1">
        <f>ROWS($A$4:A592)</f>
        <v>589</v>
      </c>
      <c r="G592" s="1">
        <f t="shared" si="18"/>
        <v>589</v>
      </c>
      <c r="H592" s="1">
        <f t="shared" si="19"/>
        <v>589</v>
      </c>
      <c r="I592" s="1"/>
      <c r="J592" s="4" t="str">
        <f>IFERROR(INDEX($A$4:$E$1338,$H592,COLUMNS($J$3:J591)),"")</f>
        <v>60-4127</v>
      </c>
      <c r="K592" s="4">
        <f>IFERROR(INDEX($A$4:$E$1338,$H592,COLUMNS($J$3:K591)),"")</f>
        <v>0</v>
      </c>
      <c r="L592" s="4">
        <f>IFERROR(INDEX($C$4:$E$1338,$H592,COLUMNS($J$3:L591)),"")</f>
        <v>1</v>
      </c>
      <c r="M592" s="9" t="str">
        <f>IFERROR(INDEX($A$4:$E$1338,$H592,COLUMNS($J$3:M591)),"")</f>
        <v>Air cable, lever to junction box (T140V - UNIVERSAL)</v>
      </c>
      <c r="N592" s="4" t="str">
        <f>IFERROR(INDEX($A$4:$C$1338,$H592,COLUMNS($H$3:J591)),"")</f>
        <v>77-5</v>
      </c>
    </row>
    <row r="593" spans="1:14" x14ac:dyDescent="0.25">
      <c r="A593" s="1" t="s">
        <v>1411</v>
      </c>
      <c r="B593" s="1"/>
      <c r="C593" s="1" t="s">
        <v>1412</v>
      </c>
      <c r="D593" s="1" t="s">
        <v>1413</v>
      </c>
      <c r="E593" s="1">
        <v>2</v>
      </c>
      <c r="F593" s="1">
        <f>ROWS($A$4:A593)</f>
        <v>590</v>
      </c>
      <c r="G593" s="1">
        <f t="shared" si="18"/>
        <v>590</v>
      </c>
      <c r="H593" s="1">
        <f t="shared" si="19"/>
        <v>590</v>
      </c>
      <c r="I593" s="1"/>
      <c r="J593" s="4" t="str">
        <f>IFERROR(INDEX($A$4:$E$1338,$H593,COLUMNS($J$3:J592)),"")</f>
        <v>60-4128</v>
      </c>
      <c r="K593" s="4">
        <f>IFERROR(INDEX($A$4:$E$1338,$H593,COLUMNS($J$3:K592)),"")</f>
        <v>0</v>
      </c>
      <c r="L593" s="4">
        <f>IFERROR(INDEX($C$4:$E$1338,$H593,COLUMNS($J$3:L592)),"")</f>
        <v>2</v>
      </c>
      <c r="M593" s="9" t="str">
        <f>IFERROR(INDEX($A$4:$E$1338,$H593,COLUMNS($J$3:M592)),"")</f>
        <v>Air cable, junction box to carburetor (T140V - UNIVERSAL)</v>
      </c>
      <c r="N593" s="4" t="str">
        <f>IFERROR(INDEX($A$4:$C$1338,$H593,COLUMNS($H$3:J592)),"")</f>
        <v>77-7</v>
      </c>
    </row>
    <row r="594" spans="1:14" x14ac:dyDescent="0.25">
      <c r="A594" s="1" t="s">
        <v>1414</v>
      </c>
      <c r="B594" s="1"/>
      <c r="C594" s="1" t="s">
        <v>1415</v>
      </c>
      <c r="D594" s="1" t="s">
        <v>1416</v>
      </c>
      <c r="E594" s="1">
        <v>2</v>
      </c>
      <c r="F594" s="1">
        <f>ROWS($A$4:A594)</f>
        <v>591</v>
      </c>
      <c r="G594" s="1">
        <f t="shared" si="18"/>
        <v>591</v>
      </c>
      <c r="H594" s="1">
        <f t="shared" si="19"/>
        <v>591</v>
      </c>
      <c r="I594" s="1"/>
      <c r="J594" s="4" t="str">
        <f>IFERROR(INDEX($A$4:$E$1338,$H594,COLUMNS($J$3:J593)),"")</f>
        <v>60-4150</v>
      </c>
      <c r="K594" s="4">
        <f>IFERROR(INDEX($A$4:$E$1338,$H594,COLUMNS($J$3:K593)),"")</f>
        <v>0</v>
      </c>
      <c r="L594" s="4">
        <f>IFERROR(INDEX($C$4:$E$1338,$H594,COLUMNS($J$3:L593)),"")</f>
        <v>2</v>
      </c>
      <c r="M594" s="9" t="str">
        <f>IFERROR(INDEX($A$4:$E$1338,$H594,COLUMNS($J$3:M593)),"")</f>
        <v>Name plate ()</v>
      </c>
      <c r="N594" s="4" t="str">
        <f>IFERROR(INDEX($A$4:$C$1338,$H594,COLUMNS($H$3:J593)),"")</f>
        <v>69-21</v>
      </c>
    </row>
    <row r="595" spans="1:14" x14ac:dyDescent="0.25">
      <c r="A595" s="1" t="s">
        <v>1417</v>
      </c>
      <c r="B595" s="1"/>
      <c r="C595" s="1" t="s">
        <v>1418</v>
      </c>
      <c r="D595" s="1" t="s">
        <v>1419</v>
      </c>
      <c r="E595" s="1">
        <v>2</v>
      </c>
      <c r="F595" s="1">
        <f>ROWS($A$4:A595)</f>
        <v>592</v>
      </c>
      <c r="G595" s="1">
        <f t="shared" si="18"/>
        <v>592</v>
      </c>
      <c r="H595" s="1">
        <f t="shared" si="19"/>
        <v>592</v>
      </c>
      <c r="I595" s="1"/>
      <c r="J595" s="4" t="str">
        <f>IFERROR(INDEX($A$4:$E$1338,$H595,COLUMNS($J$3:J594)),"")</f>
        <v>60-4152</v>
      </c>
      <c r="K595" s="4">
        <f>IFERROR(INDEX($A$4:$E$1338,$H595,COLUMNS($J$3:K594)),"")</f>
        <v>0</v>
      </c>
      <c r="L595" s="4">
        <f>IFERROR(INDEX($C$4:$E$1338,$H595,COLUMNS($J$3:L594)),"")</f>
        <v>2</v>
      </c>
      <c r="M595" s="9" t="str">
        <f>IFERROR(INDEX($A$4:$E$1338,$H595,COLUMNS($J$3:M594)),"")</f>
        <v>Rubber plug ()</v>
      </c>
      <c r="N595" s="4" t="str">
        <f>IFERROR(INDEX($A$4:$C$1338,$H595,COLUMNS($H$3:J594)),"")</f>
        <v>69-24</v>
      </c>
    </row>
    <row r="596" spans="1:14" x14ac:dyDescent="0.25">
      <c r="A596" s="1" t="s">
        <v>1420</v>
      </c>
      <c r="B596" s="1"/>
      <c r="C596" s="1" t="s">
        <v>1421</v>
      </c>
      <c r="D596" s="1" t="s">
        <v>1422</v>
      </c>
      <c r="E596" s="1">
        <v>2</v>
      </c>
      <c r="F596" s="1">
        <f>ROWS($A$4:A596)</f>
        <v>593</v>
      </c>
      <c r="G596" s="1">
        <f t="shared" si="18"/>
        <v>593</v>
      </c>
      <c r="H596" s="1">
        <f t="shared" si="19"/>
        <v>593</v>
      </c>
      <c r="I596" s="1"/>
      <c r="J596" s="4" t="str">
        <f>IFERROR(INDEX($A$4:$E$1338,$H596,COLUMNS($J$3:J595)),"")</f>
        <v>60-4153</v>
      </c>
      <c r="K596" s="4">
        <f>IFERROR(INDEX($A$4:$E$1338,$H596,COLUMNS($J$3:K595)),"")</f>
        <v>0</v>
      </c>
      <c r="L596" s="4">
        <f>IFERROR(INDEX($C$4:$E$1338,$H596,COLUMNS($J$3:L595)),"")</f>
        <v>2</v>
      </c>
      <c r="M596" s="9" t="str">
        <f>IFERROR(INDEX($A$4:$E$1338,$H596,COLUMNS($J$3:M595)),"")</f>
        <v>Rubber bush ()</v>
      </c>
      <c r="N596" s="4" t="str">
        <f>IFERROR(INDEX($A$4:$C$1338,$H596,COLUMNS($H$3:J595)),"")</f>
        <v>69-23</v>
      </c>
    </row>
    <row r="597" spans="1:14" x14ac:dyDescent="0.25">
      <c r="A597" s="1" t="s">
        <v>1423</v>
      </c>
      <c r="B597" s="1"/>
      <c r="C597" s="1" t="s">
        <v>1424</v>
      </c>
      <c r="D597" s="1" t="s">
        <v>1425</v>
      </c>
      <c r="E597" s="1">
        <v>2</v>
      </c>
      <c r="F597" s="1">
        <f>ROWS($A$4:A597)</f>
        <v>594</v>
      </c>
      <c r="G597" s="1">
        <f t="shared" si="18"/>
        <v>594</v>
      </c>
      <c r="H597" s="1">
        <f t="shared" si="19"/>
        <v>594</v>
      </c>
      <c r="I597" s="1"/>
      <c r="J597" s="4" t="str">
        <f>IFERROR(INDEX($A$4:$E$1338,$H597,COLUMNS($J$3:J596)),"")</f>
        <v>60-4154</v>
      </c>
      <c r="K597" s="4">
        <f>IFERROR(INDEX($A$4:$E$1338,$H597,COLUMNS($J$3:K596)),"")</f>
        <v>0</v>
      </c>
      <c r="L597" s="4">
        <f>IFERROR(INDEX($C$4:$E$1338,$H597,COLUMNS($J$3:L596)),"")</f>
        <v>2</v>
      </c>
      <c r="M597" s="9" t="str">
        <f>IFERROR(INDEX($A$4:$E$1338,$H597,COLUMNS($J$3:M596)),"")</f>
        <v>Spire nut (Name plate attachment)</v>
      </c>
      <c r="N597" s="4" t="str">
        <f>IFERROR(INDEX($A$4:$C$1338,$H597,COLUMNS($H$3:J596)),"")</f>
        <v>69-25</v>
      </c>
    </row>
    <row r="598" spans="1:14" x14ac:dyDescent="0.25">
      <c r="A598" s="1" t="s">
        <v>1426</v>
      </c>
      <c r="B598" s="1"/>
      <c r="C598" s="1" t="s">
        <v>1427</v>
      </c>
      <c r="D598" s="1" t="s">
        <v>1428</v>
      </c>
      <c r="E598" s="1">
        <v>1</v>
      </c>
      <c r="F598" s="1">
        <f>ROWS($A$4:A598)</f>
        <v>595</v>
      </c>
      <c r="G598" s="1">
        <f t="shared" si="18"/>
        <v>595</v>
      </c>
      <c r="H598" s="1">
        <f t="shared" si="19"/>
        <v>595</v>
      </c>
      <c r="I598" s="1"/>
      <c r="J598" s="4" t="str">
        <f>IFERROR(INDEX($A$4:$E$1338,$H598,COLUMNS($J$3:J597)),"")</f>
        <v>60-4167</v>
      </c>
      <c r="K598" s="4">
        <f>IFERROR(INDEX($A$4:$E$1338,$H598,COLUMNS($J$3:K597)),"")</f>
        <v>0</v>
      </c>
      <c r="L598" s="4">
        <f>IFERROR(INDEX($C$4:$E$1338,$H598,COLUMNS($J$3:L597)),"")</f>
        <v>1</v>
      </c>
      <c r="M598" s="9" t="str">
        <f>IFERROR(INDEX($A$4:$E$1338,$H598,COLUMNS($J$3:M597)),"")</f>
        <v>Main bearing, right (RHP5/6306) ()</v>
      </c>
      <c r="N598" s="4" t="str">
        <f>IFERROR(INDEX($A$4:$C$1338,$H598,COLUMNS($H$3:J597)),"")</f>
        <v>9-18</v>
      </c>
    </row>
    <row r="599" spans="1:14" x14ac:dyDescent="0.25">
      <c r="A599" s="1" t="s">
        <v>1429</v>
      </c>
      <c r="B599" s="1"/>
      <c r="C599" s="1" t="s">
        <v>1379</v>
      </c>
      <c r="D599" s="1" t="s">
        <v>1430</v>
      </c>
      <c r="E599" s="1">
        <v>1</v>
      </c>
      <c r="F599" s="1">
        <f>ROWS($A$4:A599)</f>
        <v>596</v>
      </c>
      <c r="G599" s="1">
        <f t="shared" si="18"/>
        <v>596</v>
      </c>
      <c r="H599" s="1">
        <f t="shared" si="19"/>
        <v>596</v>
      </c>
      <c r="I599" s="1"/>
      <c r="J599" s="4" t="str">
        <f>IFERROR(INDEX($A$4:$E$1338,$H599,COLUMNS($J$3:J598)),"")</f>
        <v>60-4168</v>
      </c>
      <c r="K599" s="4">
        <f>IFERROR(INDEX($A$4:$E$1338,$H599,COLUMNS($J$3:K598)),"")</f>
        <v>0</v>
      </c>
      <c r="L599" s="4">
        <f>IFERROR(INDEX($C$4:$E$1338,$H599,COLUMNS($J$3:L598)),"")</f>
        <v>1</v>
      </c>
      <c r="M599" s="9" t="str">
        <f>IFERROR(INDEX($A$4:$E$1338,$H599,COLUMNS($J$3:M598)),"")</f>
        <v>Clutch cable COMPLETE (LOW BAR)</v>
      </c>
      <c r="N599" s="4" t="str">
        <f>IFERROR(INDEX($A$4:$C$1338,$H599,COLUMNS($H$3:J598)),"")</f>
        <v>77-2</v>
      </c>
    </row>
    <row r="600" spans="1:14" x14ac:dyDescent="0.25">
      <c r="A600" s="1" t="s">
        <v>1431</v>
      </c>
      <c r="B600" s="2" t="s">
        <v>1432</v>
      </c>
      <c r="C600" s="1" t="s">
        <v>1433</v>
      </c>
      <c r="D600" s="1" t="s">
        <v>1434</v>
      </c>
      <c r="E600" s="1">
        <v>1</v>
      </c>
      <c r="F600" s="1">
        <f>ROWS($A$4:A600)</f>
        <v>597</v>
      </c>
      <c r="G600" s="1">
        <f t="shared" si="18"/>
        <v>597</v>
      </c>
      <c r="H600" s="1">
        <f t="shared" si="19"/>
        <v>597</v>
      </c>
      <c r="I600" s="1"/>
      <c r="J600" s="4" t="str">
        <f>IFERROR(INDEX($A$4:$E$1338,$H600,COLUMNS($J$3:J599)),"")</f>
        <v>60-4175</v>
      </c>
      <c r="K600" s="4" t="str">
        <f>IFERROR(INDEX($A$4:$E$1338,$H600,COLUMNS($J$3:K599)),"")</f>
        <v>KL56612</v>
      </c>
      <c r="L600" s="4">
        <f>IFERROR(INDEX($C$4:$E$1338,$H600,COLUMNS($J$3:L599)),"")</f>
        <v>1</v>
      </c>
      <c r="M600" s="9" t="str">
        <f>IFERROR(INDEX($A$4:$E$1338,$H600,COLUMNS($J$3:M599)),"")</f>
        <v>Hose, bottom yoke/fork leg ()</v>
      </c>
      <c r="N600" s="4" t="str">
        <f>IFERROR(INDEX($A$4:$C$1338,$H600,COLUMNS($H$3:J599)),"")</f>
        <v>57-33</v>
      </c>
    </row>
    <row r="601" spans="1:14" x14ac:dyDescent="0.25">
      <c r="A601" s="1" t="s">
        <v>1435</v>
      </c>
      <c r="B601" s="2" t="s">
        <v>1436</v>
      </c>
      <c r="C601" s="1" t="s">
        <v>1437</v>
      </c>
      <c r="D601" s="1" t="s">
        <v>1438</v>
      </c>
      <c r="E601" s="1">
        <v>1</v>
      </c>
      <c r="F601" s="1">
        <f>ROWS($A$4:A601)</f>
        <v>598</v>
      </c>
      <c r="G601" s="1">
        <f t="shared" si="18"/>
        <v>598</v>
      </c>
      <c r="H601" s="1">
        <f t="shared" si="19"/>
        <v>598</v>
      </c>
      <c r="I601" s="1"/>
      <c r="J601" s="4" t="str">
        <f>IFERROR(INDEX($A$4:$E$1338,$H601,COLUMNS($J$3:J600)),"")</f>
        <v>60-4176</v>
      </c>
      <c r="K601" s="4" t="str">
        <f>IFERROR(INDEX($A$4:$E$1338,$H601,COLUMNS($J$3:K600)),"")</f>
        <v>KL58505</v>
      </c>
      <c r="L601" s="4">
        <f>IFERROR(INDEX($C$4:$E$1338,$H601,COLUMNS($J$3:L600)),"")</f>
        <v>1</v>
      </c>
      <c r="M601" s="9" t="str">
        <f>IFERROR(INDEX($A$4:$E$1338,$H601,COLUMNS($J$3:M600)),"")</f>
        <v>Hose, master cylinder/top yoke (For high handlebar)</v>
      </c>
      <c r="N601" s="4" t="str">
        <f>IFERROR(INDEX($A$4:$C$1338,$H601,COLUMNS($H$3:J600)),"")</f>
        <v>57-29</v>
      </c>
    </row>
    <row r="602" spans="1:14" x14ac:dyDescent="0.25">
      <c r="A602" s="1" t="s">
        <v>1439</v>
      </c>
      <c r="B602" s="2" t="s">
        <v>1440</v>
      </c>
      <c r="C602" s="1" t="s">
        <v>1441</v>
      </c>
      <c r="D602" s="1" t="s">
        <v>1442</v>
      </c>
      <c r="E602" s="1">
        <v>1</v>
      </c>
      <c r="F602" s="1">
        <f>ROWS($A$4:A602)</f>
        <v>599</v>
      </c>
      <c r="G602" s="1">
        <f t="shared" si="18"/>
        <v>599</v>
      </c>
      <c r="H602" s="1">
        <f t="shared" si="19"/>
        <v>599</v>
      </c>
      <c r="I602" s="1"/>
      <c r="J602" s="4" t="str">
        <f>IFERROR(INDEX($A$4:$E$1338,$H602,COLUMNS($J$3:J601)),"")</f>
        <v>60-4178</v>
      </c>
      <c r="K602" s="4" t="str">
        <f>IFERROR(INDEX($A$4:$E$1338,$H602,COLUMNS($J$3:K601)),"")</f>
        <v>ZTA2070N</v>
      </c>
      <c r="L602" s="4">
        <f>IFERROR(INDEX($C$4:$E$1338,$H602,COLUMNS($J$3:L601)),"")</f>
        <v>1</v>
      </c>
      <c r="M602" s="9" t="str">
        <f>IFERROR(INDEX($A$4:$E$1338,$H602,COLUMNS($J$3:M601)),"")</f>
        <v>Pipe, fork leg/caliper ()</v>
      </c>
      <c r="N602" s="4" t="str">
        <f>IFERROR(INDEX($A$4:$C$1338,$H602,COLUMNS($H$3:J601)),"")</f>
        <v>57-37</v>
      </c>
    </row>
    <row r="603" spans="1:14" x14ac:dyDescent="0.25">
      <c r="A603" s="1" t="s">
        <v>1443</v>
      </c>
      <c r="B603" s="2" t="s">
        <v>1444</v>
      </c>
      <c r="C603" s="1" t="s">
        <v>1445</v>
      </c>
      <c r="D603" s="1" t="s">
        <v>1446</v>
      </c>
      <c r="E603" s="1">
        <v>1</v>
      </c>
      <c r="F603" s="1">
        <f>ROWS($A$4:A603)</f>
        <v>600</v>
      </c>
      <c r="G603" s="1">
        <f t="shared" si="18"/>
        <v>600</v>
      </c>
      <c r="H603" s="1">
        <f t="shared" si="19"/>
        <v>600</v>
      </c>
      <c r="I603" s="1"/>
      <c r="J603" s="4" t="str">
        <f>IFERROR(INDEX($A$4:$E$1338,$H603,COLUMNS($J$3:J602)),"")</f>
        <v>60-4179</v>
      </c>
      <c r="K603" s="4" t="str">
        <f>IFERROR(INDEX($A$4:$E$1338,$H603,COLUMNS($J$3:K602)),"")</f>
        <v>ZT2071N</v>
      </c>
      <c r="L603" s="4">
        <f>IFERROR(INDEX($C$4:$E$1338,$H603,COLUMNS($J$3:L602)),"")</f>
        <v>1</v>
      </c>
      <c r="M603" s="9" t="str">
        <f>IFERROR(INDEX($A$4:$E$1338,$H603,COLUMNS($J$3:M602)),"")</f>
        <v>Pipe, top yoke/bottom yoke ()</v>
      </c>
      <c r="N603" s="4" t="str">
        <f>IFERROR(INDEX($A$4:$C$1338,$H603,COLUMNS($H$3:J602)),"")</f>
        <v>57-30</v>
      </c>
    </row>
    <row r="604" spans="1:14" x14ac:dyDescent="0.25">
      <c r="A604" s="2" t="s">
        <v>1447</v>
      </c>
      <c r="B604" s="2" t="s">
        <v>1448</v>
      </c>
      <c r="C604" s="1" t="s">
        <v>1449</v>
      </c>
      <c r="D604" s="1" t="s">
        <v>1450</v>
      </c>
      <c r="E604" s="1">
        <v>1</v>
      </c>
      <c r="F604" s="1">
        <f>ROWS($A$4:A604)</f>
        <v>601</v>
      </c>
      <c r="G604" s="1">
        <f t="shared" si="18"/>
        <v>601</v>
      </c>
      <c r="H604" s="1">
        <f t="shared" si="19"/>
        <v>601</v>
      </c>
      <c r="I604" s="1"/>
      <c r="J604" s="4" t="str">
        <f>IFERROR(INDEX($A$4:$E$1338,$H604,COLUMNS($J$3:J603)),"")</f>
        <v>60-4180</v>
      </c>
      <c r="K604" s="4" t="str">
        <f>IFERROR(INDEX($A$4:$E$1338,$H604,COLUMNS($J$3:K603)),"")</f>
        <v>K24103</v>
      </c>
      <c r="L604" s="4">
        <f>IFERROR(INDEX($C$4:$E$1338,$H604,COLUMNS($J$3:L603)),"")</f>
        <v>1</v>
      </c>
      <c r="M604" s="9" t="str">
        <f>IFERROR(INDEX($A$4:$E$1338,$H604,COLUMNS($J$3:M603)),"")</f>
        <v>Nut, hose to bracket ()</v>
      </c>
      <c r="N604" s="4" t="str">
        <f>IFERROR(INDEX($A$4:$C$1338,$H604,COLUMNS($H$3:J603)),"")</f>
        <v>63-25</v>
      </c>
    </row>
    <row r="605" spans="1:14" x14ac:dyDescent="0.25">
      <c r="A605" s="1" t="s">
        <v>1447</v>
      </c>
      <c r="B605" s="2" t="s">
        <v>1448</v>
      </c>
      <c r="C605" s="1" t="s">
        <v>1451</v>
      </c>
      <c r="D605" s="1" t="s">
        <v>988</v>
      </c>
      <c r="E605" s="1">
        <v>3</v>
      </c>
      <c r="F605" s="1">
        <f>ROWS($A$4:A605)</f>
        <v>602</v>
      </c>
      <c r="G605" s="1">
        <f t="shared" si="18"/>
        <v>602</v>
      </c>
      <c r="H605" s="1">
        <f t="shared" si="19"/>
        <v>602</v>
      </c>
      <c r="I605" s="1"/>
      <c r="J605" s="4" t="str">
        <f>IFERROR(INDEX($A$4:$E$1338,$H605,COLUMNS($J$3:J604)),"")</f>
        <v>60-4180</v>
      </c>
      <c r="K605" s="4" t="str">
        <f>IFERROR(INDEX($A$4:$E$1338,$H605,COLUMNS($J$3:K604)),"")</f>
        <v>K24103</v>
      </c>
      <c r="L605" s="4">
        <f>IFERROR(INDEX($C$4:$E$1338,$H605,COLUMNS($J$3:L604)),"")</f>
        <v>3</v>
      </c>
      <c r="M605" s="9" t="str">
        <f>IFERROR(INDEX($A$4:$E$1338,$H605,COLUMNS($J$3:M604)),"")</f>
        <v>Locknut ()</v>
      </c>
      <c r="N605" s="4" t="str">
        <f>IFERROR(INDEX($A$4:$C$1338,$H605,COLUMNS($H$3:J604)),"")</f>
        <v>57-31</v>
      </c>
    </row>
    <row r="606" spans="1:14" x14ac:dyDescent="0.25">
      <c r="A606" s="1" t="s">
        <v>1452</v>
      </c>
      <c r="B606" s="2"/>
      <c r="C606" s="1"/>
      <c r="D606" s="1" t="s">
        <v>988</v>
      </c>
      <c r="E606" s="1">
        <v>4</v>
      </c>
      <c r="F606" s="1">
        <f>ROWS($A$4:A606)</f>
        <v>603</v>
      </c>
      <c r="G606" s="1">
        <f t="shared" si="18"/>
        <v>603</v>
      </c>
      <c r="H606" s="1">
        <f t="shared" si="19"/>
        <v>603</v>
      </c>
      <c r="I606" s="1"/>
      <c r="J606" s="4" t="str">
        <f>IFERROR(INDEX($A$4:$E$1338,$H606,COLUMNS($J$3:J605)),"")</f>
        <v>60-4180-Total</v>
      </c>
      <c r="K606" s="4">
        <f>IFERROR(INDEX($A$4:$E$1338,$H606,COLUMNS($J$3:K605)),"")</f>
        <v>0</v>
      </c>
      <c r="L606" s="4">
        <f>IFERROR(INDEX($C$4:$E$1338,$H606,COLUMNS($J$3:L605)),"")</f>
        <v>4</v>
      </c>
      <c r="M606" s="9" t="str">
        <f>IFERROR(INDEX($A$4:$E$1338,$H606,COLUMNS($J$3:M605)),"")</f>
        <v>Locknut ()</v>
      </c>
      <c r="N606" s="4">
        <f>IFERROR(INDEX($A$4:$C$1338,$H606,COLUMNS($H$3:J605)),"")</f>
        <v>0</v>
      </c>
    </row>
    <row r="607" spans="1:14" x14ac:dyDescent="0.25">
      <c r="A607" s="1" t="s">
        <v>1453</v>
      </c>
      <c r="B607" s="2" t="s">
        <v>1454</v>
      </c>
      <c r="C607" s="1" t="s">
        <v>1455</v>
      </c>
      <c r="D607" s="1" t="s">
        <v>1456</v>
      </c>
      <c r="E607" s="1">
        <v>1</v>
      </c>
      <c r="F607" s="1">
        <f>ROWS($A$4:A607)</f>
        <v>604</v>
      </c>
      <c r="G607" s="1">
        <f t="shared" si="18"/>
        <v>604</v>
      </c>
      <c r="H607" s="1">
        <f t="shared" si="19"/>
        <v>604</v>
      </c>
      <c r="I607" s="1"/>
      <c r="J607" s="4" t="str">
        <f>IFERROR(INDEX($A$4:$E$1338,$H607,COLUMNS($J$3:J606)),"")</f>
        <v>60-4182</v>
      </c>
      <c r="K607" s="4" t="str">
        <f>IFERROR(INDEX($A$4:$E$1338,$H607,COLUMNS($J$3:K606)),"")</f>
        <v>KL44516</v>
      </c>
      <c r="L607" s="4">
        <f>IFERROR(INDEX($C$4:$E$1338,$H607,COLUMNS($J$3:L606)),"")</f>
        <v>1</v>
      </c>
      <c r="M607" s="9" t="str">
        <f>IFERROR(INDEX($A$4:$E$1338,$H607,COLUMNS($J$3:M606)),"")</f>
        <v>Seal ing washer ()</v>
      </c>
      <c r="N607" s="4" t="str">
        <f>IFERROR(INDEX($A$4:$C$1338,$H607,COLUMNS($H$3:J606)),"")</f>
        <v>57-26</v>
      </c>
    </row>
    <row r="608" spans="1:14" x14ac:dyDescent="0.25">
      <c r="A608" s="1" t="s">
        <v>1453</v>
      </c>
      <c r="B608" s="1" t="s">
        <v>45</v>
      </c>
      <c r="C608" s="1" t="s">
        <v>1457</v>
      </c>
      <c r="D608" s="1" t="s">
        <v>1458</v>
      </c>
      <c r="E608" s="1">
        <v>1</v>
      </c>
      <c r="F608" s="1">
        <f>ROWS($A$4:A608)</f>
        <v>605</v>
      </c>
      <c r="G608" s="1">
        <f t="shared" si="18"/>
        <v>605</v>
      </c>
      <c r="H608" s="1">
        <f t="shared" si="19"/>
        <v>605</v>
      </c>
      <c r="I608" s="1"/>
      <c r="J608" s="4" t="str">
        <f>IFERROR(INDEX($A$4:$E$1338,$H608,COLUMNS($J$3:J607)),"")</f>
        <v>60-4182</v>
      </c>
      <c r="K608" s="4" t="str">
        <f>IFERROR(INDEX($A$4:$E$1338,$H608,COLUMNS($J$3:K607)),"")</f>
        <v>-</v>
      </c>
      <c r="L608" s="4">
        <f>IFERROR(INDEX($C$4:$E$1338,$H608,COLUMNS($J$3:L607)),"")</f>
        <v>1</v>
      </c>
      <c r="M608" s="9" t="str">
        <f>IFERROR(INDEX($A$4:$E$1338,$H608,COLUMNS($J$3:M607)),"")</f>
        <v>Copper gasket ()</v>
      </c>
      <c r="N608" s="4" t="str">
        <f>IFERROR(INDEX($A$4:$C$1338,$H608,COLUMNS($H$3:J607)),"")</f>
        <v>65-55</v>
      </c>
    </row>
    <row r="609" spans="1:14" x14ac:dyDescent="0.25">
      <c r="A609" s="1" t="s">
        <v>1459</v>
      </c>
      <c r="B609" s="1"/>
      <c r="C609" s="1"/>
      <c r="D609" s="1" t="s">
        <v>1458</v>
      </c>
      <c r="E609" s="1">
        <v>2</v>
      </c>
      <c r="F609" s="1">
        <f>ROWS($A$4:A609)</f>
        <v>606</v>
      </c>
      <c r="G609" s="1">
        <f t="shared" si="18"/>
        <v>606</v>
      </c>
      <c r="H609" s="1">
        <f t="shared" si="19"/>
        <v>606</v>
      </c>
      <c r="I609" s="1"/>
      <c r="J609" s="4" t="str">
        <f>IFERROR(INDEX($A$4:$E$1338,$H609,COLUMNS($J$3:J608)),"")</f>
        <v>60-4182-Total</v>
      </c>
      <c r="K609" s="4">
        <f>IFERROR(INDEX($A$4:$E$1338,$H609,COLUMNS($J$3:K608)),"")</f>
        <v>0</v>
      </c>
      <c r="L609" s="4">
        <f>IFERROR(INDEX($C$4:$E$1338,$H609,COLUMNS($J$3:L608)),"")</f>
        <v>2</v>
      </c>
      <c r="M609" s="9" t="str">
        <f>IFERROR(INDEX($A$4:$E$1338,$H609,COLUMNS($J$3:M608)),"")</f>
        <v>Copper gasket ()</v>
      </c>
      <c r="N609" s="4">
        <f>IFERROR(INDEX($A$4:$C$1338,$H609,COLUMNS($H$3:J608)),"")</f>
        <v>0</v>
      </c>
    </row>
    <row r="610" spans="1:14" x14ac:dyDescent="0.25">
      <c r="A610" s="1" t="s">
        <v>1460</v>
      </c>
      <c r="B610" s="2" t="s">
        <v>1461</v>
      </c>
      <c r="C610" s="1" t="s">
        <v>1462</v>
      </c>
      <c r="D610" s="1" t="s">
        <v>1463</v>
      </c>
      <c r="E610" s="1">
        <v>1</v>
      </c>
      <c r="F610" s="1">
        <f>ROWS($A$4:A610)</f>
        <v>607</v>
      </c>
      <c r="G610" s="1">
        <f t="shared" si="18"/>
        <v>607</v>
      </c>
      <c r="H610" s="1">
        <f t="shared" si="19"/>
        <v>607</v>
      </c>
      <c r="I610" s="1"/>
      <c r="J610" s="4" t="str">
        <f>IFERROR(INDEX($A$4:$E$1338,$H610,COLUMNS($J$3:J609)),"")</f>
        <v>60-4183</v>
      </c>
      <c r="K610" s="4" t="str">
        <f>IFERROR(INDEX($A$4:$E$1338,$H610,COLUMNS($J$3:K609)),"")</f>
        <v>AP40320</v>
      </c>
      <c r="L610" s="4">
        <f>IFERROR(INDEX($C$4:$E$1338,$H610,COLUMNS($J$3:L609)),"")</f>
        <v>1</v>
      </c>
      <c r="M610" s="9" t="str">
        <f>IFERROR(INDEX($A$4:$E$1338,$H610,COLUMNS($J$3:M609)),"")</f>
        <v>Banjo bolt ()</v>
      </c>
      <c r="N610" s="4" t="str">
        <f>IFERROR(INDEX($A$4:$C$1338,$H610,COLUMNS($H$3:J609)),"")</f>
        <v>57-25</v>
      </c>
    </row>
    <row r="611" spans="1:14" x14ac:dyDescent="0.25">
      <c r="A611" s="1" t="s">
        <v>1464</v>
      </c>
      <c r="B611" s="2" t="s">
        <v>1465</v>
      </c>
      <c r="C611" s="1" t="s">
        <v>1466</v>
      </c>
      <c r="D611" s="1" t="s">
        <v>1467</v>
      </c>
      <c r="E611" s="1">
        <v>1</v>
      </c>
      <c r="F611" s="1">
        <f>ROWS($A$4:A611)</f>
        <v>608</v>
      </c>
      <c r="G611" s="1">
        <f t="shared" si="18"/>
        <v>608</v>
      </c>
      <c r="H611" s="1">
        <f t="shared" si="19"/>
        <v>608</v>
      </c>
      <c r="I611" s="1"/>
      <c r="J611" s="4" t="str">
        <f>IFERROR(INDEX($A$4:$E$1338,$H611,COLUMNS($J$3:J610)),"")</f>
        <v>60-4184</v>
      </c>
      <c r="K611" s="4" t="str">
        <f>IFERROR(INDEX($A$4:$E$1338,$H611,COLUMNS($J$3:K610)),"")</f>
        <v>KL44518</v>
      </c>
      <c r="L611" s="4">
        <f>IFERROR(INDEX($C$4:$E$1338,$H611,COLUMNS($J$3:L610)),"")</f>
        <v>1</v>
      </c>
      <c r="M611" s="9" t="str">
        <f>IFERROR(INDEX($A$4:$E$1338,$H611,COLUMNS($J$3:M610)),"")</f>
        <v>Sealing washer ()</v>
      </c>
      <c r="N611" s="4" t="str">
        <f>IFERROR(INDEX($A$4:$C$1338,$H611,COLUMNS($H$3:J610)),"")</f>
        <v>57-27</v>
      </c>
    </row>
    <row r="612" spans="1:14" x14ac:dyDescent="0.25">
      <c r="A612" s="1" t="s">
        <v>1468</v>
      </c>
      <c r="B612" s="2" t="s">
        <v>1469</v>
      </c>
      <c r="C612" s="1" t="s">
        <v>1470</v>
      </c>
      <c r="D612" s="1" t="s">
        <v>1471</v>
      </c>
      <c r="E612" s="1">
        <v>1</v>
      </c>
      <c r="F612" s="1">
        <f>ROWS($A$4:A612)</f>
        <v>609</v>
      </c>
      <c r="G612" s="1">
        <f t="shared" si="18"/>
        <v>609</v>
      </c>
      <c r="H612" s="1">
        <f t="shared" si="19"/>
        <v>609</v>
      </c>
      <c r="I612" s="1"/>
      <c r="J612" s="4" t="str">
        <f>IFERROR(INDEX($A$4:$E$1338,$H612,COLUMNS($J$3:J611)),"")</f>
        <v>60-4186</v>
      </c>
      <c r="K612" s="4" t="str">
        <f>IFERROR(INDEX($A$4:$E$1338,$H612,COLUMNS($J$3:K611)),"")</f>
        <v>AP3187/810</v>
      </c>
      <c r="L612" s="4">
        <f>IFERROR(INDEX($C$4:$E$1338,$H612,COLUMNS($J$3:L611)),"")</f>
        <v>1</v>
      </c>
      <c r="M612" s="9" t="str">
        <f>IFERROR(INDEX($A$4:$E$1338,$H612,COLUMNS($J$3:M611)),"")</f>
        <v>Rubber boot ()</v>
      </c>
      <c r="N612" s="4" t="str">
        <f>IFERROR(INDEX($A$4:$C$1338,$H612,COLUMNS($H$3:J611)),"")</f>
        <v>57-28</v>
      </c>
    </row>
    <row r="613" spans="1:14" x14ac:dyDescent="0.25">
      <c r="A613" s="1" t="s">
        <v>1472</v>
      </c>
      <c r="B613" s="1"/>
      <c r="C613" s="1" t="s">
        <v>1473</v>
      </c>
      <c r="D613" s="1" t="s">
        <v>1474</v>
      </c>
      <c r="E613" s="1">
        <v>1</v>
      </c>
      <c r="F613" s="1">
        <f>ROWS($A$4:A613)</f>
        <v>610</v>
      </c>
      <c r="G613" s="1">
        <f t="shared" si="18"/>
        <v>610</v>
      </c>
      <c r="H613" s="1">
        <f t="shared" si="19"/>
        <v>610</v>
      </c>
      <c r="I613" s="1"/>
      <c r="J613" s="4" t="str">
        <f>IFERROR(INDEX($A$4:$E$1338,$H613,COLUMNS($J$3:J612)),"")</f>
        <v>60-4194</v>
      </c>
      <c r="K613" s="4">
        <f>IFERROR(INDEX($A$4:$E$1338,$H613,COLUMNS($J$3:K612)),"")</f>
        <v>0</v>
      </c>
      <c r="L613" s="4">
        <f>IFERROR(INDEX($C$4:$E$1338,$H613,COLUMNS($J$3:L612)),"")</f>
        <v>1</v>
      </c>
      <c r="M613" s="9" t="str">
        <f>IFERROR(INDEX($A$4:$E$1338,$H613,COLUMNS($J$3:M612)),"")</f>
        <v>Air control cable COMPLETE (TR7RV - UNIVERSAL)</v>
      </c>
      <c r="N613" s="4" t="str">
        <f>IFERROR(INDEX($A$4:$C$1338,$H613,COLUMNS($H$3:J612)),"")</f>
        <v>77-3</v>
      </c>
    </row>
    <row r="614" spans="1:14" x14ac:dyDescent="0.25">
      <c r="A614" s="1" t="s">
        <v>1475</v>
      </c>
      <c r="B614" s="2" t="s">
        <v>45</v>
      </c>
      <c r="C614" s="1" t="s">
        <v>1476</v>
      </c>
      <c r="D614" s="1" t="s">
        <v>1477</v>
      </c>
      <c r="E614" s="1">
        <v>1</v>
      </c>
      <c r="F614" s="1">
        <f>ROWS($A$4:A614)</f>
        <v>611</v>
      </c>
      <c r="G614" s="1">
        <f t="shared" si="18"/>
        <v>611</v>
      </c>
      <c r="H614" s="1">
        <f t="shared" si="19"/>
        <v>611</v>
      </c>
      <c r="I614" s="1"/>
      <c r="J614" s="4" t="str">
        <f>IFERROR(INDEX($A$4:$E$1338,$H614,COLUMNS($J$3:J613)),"")</f>
        <v>60-4206</v>
      </c>
      <c r="K614" s="4" t="str">
        <f>IFERROR(INDEX($A$4:$E$1338,$H614,COLUMNS($J$3:K613)),"")</f>
        <v>-</v>
      </c>
      <c r="L614" s="4">
        <f>IFERROR(INDEX($C$4:$E$1338,$H614,COLUMNS($J$3:L613)),"")</f>
        <v>1</v>
      </c>
      <c r="M614" s="9" t="str">
        <f>IFERROR(INDEX($A$4:$E$1338,$H614,COLUMNS($J$3:M613)),"")</f>
        <v>Brake lever assembly ()</v>
      </c>
      <c r="N614" s="4" t="str">
        <f>IFERROR(INDEX($A$4:$C$1338,$H614,COLUMNS($H$3:J613)),"")</f>
        <v>57-2</v>
      </c>
    </row>
    <row r="615" spans="1:14" x14ac:dyDescent="0.25">
      <c r="A615" s="1" t="s">
        <v>1475</v>
      </c>
      <c r="B615" s="1" t="s">
        <v>45</v>
      </c>
      <c r="C615" s="1" t="s">
        <v>1478</v>
      </c>
      <c r="D615" s="1" t="s">
        <v>1479</v>
      </c>
      <c r="E615" s="1">
        <v>1</v>
      </c>
      <c r="F615" s="1">
        <f>ROWS($A$4:A615)</f>
        <v>612</v>
      </c>
      <c r="G615" s="1">
        <f t="shared" si="18"/>
        <v>612</v>
      </c>
      <c r="H615" s="1">
        <f t="shared" si="19"/>
        <v>612</v>
      </c>
      <c r="I615" s="1"/>
      <c r="J615" s="4" t="str">
        <f>IFERROR(INDEX($A$4:$E$1338,$H615,COLUMNS($J$3:J614)),"")</f>
        <v>60-4206</v>
      </c>
      <c r="K615" s="4" t="str">
        <f>IFERROR(INDEX($A$4:$E$1338,$H615,COLUMNS($J$3:K614)),"")</f>
        <v>-</v>
      </c>
      <c r="L615" s="4">
        <f>IFERROR(INDEX($C$4:$E$1338,$H615,COLUMNS($J$3:L614)),"")</f>
        <v>1</v>
      </c>
      <c r="M615" s="9" t="str">
        <f>IFERROR(INDEX($A$4:$E$1338,$H615,COLUMNS($J$3:M614)),"")</f>
        <v>Front brake lever assembly ()</v>
      </c>
      <c r="N615" s="4" t="str">
        <f>IFERROR(INDEX($A$4:$C$1338,$H615,COLUMNS($H$3:J614)),"")</f>
        <v>75-21</v>
      </c>
    </row>
    <row r="616" spans="1:14" x14ac:dyDescent="0.25">
      <c r="A616" s="1" t="s">
        <v>1480</v>
      </c>
      <c r="B616" s="1"/>
      <c r="C616" s="1" t="s">
        <v>1481</v>
      </c>
      <c r="D616" s="1" t="s">
        <v>921</v>
      </c>
      <c r="E616" s="1">
        <v>5</v>
      </c>
      <c r="F616" s="1">
        <f>ROWS($A$4:A616)</f>
        <v>613</v>
      </c>
      <c r="G616" s="1">
        <f t="shared" si="18"/>
        <v>613</v>
      </c>
      <c r="H616" s="1">
        <f t="shared" si="19"/>
        <v>613</v>
      </c>
      <c r="I616" s="1"/>
      <c r="J616" s="4" t="str">
        <f>IFERROR(INDEX($A$4:$E$1338,$H616,COLUMNS($J$3:J615)),"")</f>
        <v>60-4245</v>
      </c>
      <c r="K616" s="4">
        <f>IFERROR(INDEX($A$4:$E$1338,$H616,COLUMNS($J$3:K615)),"")</f>
        <v>0</v>
      </c>
      <c r="L616" s="4">
        <f>IFERROR(INDEX($C$4:$E$1338,$H616,COLUMNS($J$3:L615)),"")</f>
        <v>5</v>
      </c>
      <c r="M616" s="9" t="str">
        <f>IFERROR(INDEX($A$4:$E$1338,$H616,COLUMNS($J$3:M615)),"")</f>
        <v>Washer ()</v>
      </c>
      <c r="N616" s="4" t="str">
        <f>IFERROR(INDEX($A$4:$C$1338,$H616,COLUMNS($H$3:J615)),"")</f>
        <v>71-5</v>
      </c>
    </row>
    <row r="617" spans="1:14" x14ac:dyDescent="0.25">
      <c r="A617" s="1" t="s">
        <v>1482</v>
      </c>
      <c r="B617" s="1"/>
      <c r="C617" s="1" t="s">
        <v>1483</v>
      </c>
      <c r="D617" s="1" t="s">
        <v>921</v>
      </c>
      <c r="E617" s="1">
        <v>1</v>
      </c>
      <c r="F617" s="1">
        <f>ROWS($A$4:A617)</f>
        <v>614</v>
      </c>
      <c r="G617" s="1">
        <f t="shared" si="18"/>
        <v>614</v>
      </c>
      <c r="H617" s="1">
        <f t="shared" si="19"/>
        <v>614</v>
      </c>
      <c r="I617" s="1"/>
      <c r="J617" s="4" t="str">
        <f>IFERROR(INDEX($A$4:$E$1338,$H617,COLUMNS($J$3:J616)),"")</f>
        <v>60-4246</v>
      </c>
      <c r="K617" s="4">
        <f>IFERROR(INDEX($A$4:$E$1338,$H617,COLUMNS($J$3:K616)),"")</f>
        <v>0</v>
      </c>
      <c r="L617" s="4">
        <f>IFERROR(INDEX($C$4:$E$1338,$H617,COLUMNS($J$3:L616)),"")</f>
        <v>1</v>
      </c>
      <c r="M617" s="9" t="str">
        <f>IFERROR(INDEX($A$4:$E$1338,$H617,COLUMNS($J$3:M616)),"")</f>
        <v>Washer ()</v>
      </c>
      <c r="N617" s="4" t="str">
        <f>IFERROR(INDEX($A$4:$C$1338,$H617,COLUMNS($H$3:J616)),"")</f>
        <v>45-14</v>
      </c>
    </row>
    <row r="618" spans="1:14" x14ac:dyDescent="0.25">
      <c r="A618" s="1" t="s">
        <v>1482</v>
      </c>
      <c r="B618" s="1"/>
      <c r="C618" s="1" t="s">
        <v>1484</v>
      </c>
      <c r="D618" s="1" t="s">
        <v>1186</v>
      </c>
      <c r="E618" s="1">
        <v>2</v>
      </c>
      <c r="F618" s="1">
        <f>ROWS($A$4:A618)</f>
        <v>615</v>
      </c>
      <c r="G618" s="1">
        <f t="shared" si="18"/>
        <v>615</v>
      </c>
      <c r="H618" s="1">
        <f t="shared" si="19"/>
        <v>615</v>
      </c>
      <c r="I618" s="1"/>
      <c r="J618" s="4" t="str">
        <f>IFERROR(INDEX($A$4:$E$1338,$H618,COLUMNS($J$3:J617)),"")</f>
        <v>60-4246</v>
      </c>
      <c r="K618" s="4">
        <f>IFERROR(INDEX($A$4:$E$1338,$H618,COLUMNS($J$3:K617)),"")</f>
        <v>0</v>
      </c>
      <c r="L618" s="4">
        <f>IFERROR(INDEX($C$4:$E$1338,$H618,COLUMNS($J$3:L617)),"")</f>
        <v>2</v>
      </c>
      <c r="M618" s="9" t="str">
        <f>IFERROR(INDEX($A$4:$E$1338,$H618,COLUMNS($J$3:M617)),"")</f>
        <v>Plain washer ()</v>
      </c>
      <c r="N618" s="4" t="str">
        <f>IFERROR(INDEX($A$4:$C$1338,$H618,COLUMNS($H$3:J617)),"")</f>
        <v>11-15</v>
      </c>
    </row>
    <row r="619" spans="1:14" x14ac:dyDescent="0.25">
      <c r="A619" s="1" t="s">
        <v>1485</v>
      </c>
      <c r="B619" s="1"/>
      <c r="C619" s="1"/>
      <c r="D619" s="1" t="s">
        <v>1186</v>
      </c>
      <c r="E619" s="1">
        <v>3</v>
      </c>
      <c r="F619" s="1">
        <f>ROWS($A$4:A619)</f>
        <v>616</v>
      </c>
      <c r="G619" s="1">
        <f t="shared" si="18"/>
        <v>616</v>
      </c>
      <c r="H619" s="1">
        <f t="shared" si="19"/>
        <v>616</v>
      </c>
      <c r="I619" s="1"/>
      <c r="J619" s="4" t="str">
        <f>IFERROR(INDEX($A$4:$E$1338,$H619,COLUMNS($J$3:J618)),"")</f>
        <v>60-4246-Total</v>
      </c>
      <c r="K619" s="4">
        <f>IFERROR(INDEX($A$4:$E$1338,$H619,COLUMNS($J$3:K618)),"")</f>
        <v>0</v>
      </c>
      <c r="L619" s="4">
        <f>IFERROR(INDEX($C$4:$E$1338,$H619,COLUMNS($J$3:L618)),"")</f>
        <v>3</v>
      </c>
      <c r="M619" s="9" t="str">
        <f>IFERROR(INDEX($A$4:$E$1338,$H619,COLUMNS($J$3:M618)),"")</f>
        <v>Plain washer ()</v>
      </c>
      <c r="N619" s="4">
        <f>IFERROR(INDEX($A$4:$C$1338,$H619,COLUMNS($H$3:J618)),"")</f>
        <v>0</v>
      </c>
    </row>
    <row r="620" spans="1:14" x14ac:dyDescent="0.25">
      <c r="A620" s="1" t="s">
        <v>1486</v>
      </c>
      <c r="B620" s="1"/>
      <c r="C620" s="1" t="s">
        <v>1487</v>
      </c>
      <c r="D620" s="1" t="s">
        <v>1186</v>
      </c>
      <c r="E620" s="1">
        <v>3</v>
      </c>
      <c r="F620" s="1">
        <f>ROWS($A$4:A620)</f>
        <v>617</v>
      </c>
      <c r="G620" s="1">
        <f t="shared" si="18"/>
        <v>617</v>
      </c>
      <c r="H620" s="1">
        <f t="shared" si="19"/>
        <v>617</v>
      </c>
      <c r="I620" s="1"/>
      <c r="J620" s="4" t="str">
        <f>IFERROR(INDEX($A$4:$E$1338,$H620,COLUMNS($J$3:J619)),"")</f>
        <v>60-4247</v>
      </c>
      <c r="K620" s="4">
        <f>IFERROR(INDEX($A$4:$E$1338,$H620,COLUMNS($J$3:K619)),"")</f>
        <v>0</v>
      </c>
      <c r="L620" s="4">
        <f>IFERROR(INDEX($C$4:$E$1338,$H620,COLUMNS($J$3:L619)),"")</f>
        <v>3</v>
      </c>
      <c r="M620" s="9" t="str">
        <f>IFERROR(INDEX($A$4:$E$1338,$H620,COLUMNS($J$3:M619)),"")</f>
        <v>Plain washer ()</v>
      </c>
      <c r="N620" s="4" t="str">
        <f>IFERROR(INDEX($A$4:$C$1338,$H620,COLUMNS($H$3:J619)),"")</f>
        <v>41-16</v>
      </c>
    </row>
    <row r="621" spans="1:14" x14ac:dyDescent="0.25">
      <c r="A621" s="1" t="s">
        <v>1486</v>
      </c>
      <c r="B621" s="1"/>
      <c r="C621" s="1" t="s">
        <v>1488</v>
      </c>
      <c r="D621" s="1" t="s">
        <v>1489</v>
      </c>
      <c r="E621" s="1">
        <v>2</v>
      </c>
      <c r="F621" s="1">
        <f>ROWS($A$4:A621)</f>
        <v>618</v>
      </c>
      <c r="G621" s="1">
        <f t="shared" si="18"/>
        <v>618</v>
      </c>
      <c r="H621" s="1">
        <f t="shared" si="19"/>
        <v>618</v>
      </c>
      <c r="I621" s="1"/>
      <c r="J621" s="4" t="str">
        <f>IFERROR(INDEX($A$4:$E$1338,$H621,COLUMNS($J$3:J620)),"")</f>
        <v>60-4247</v>
      </c>
      <c r="K621" s="4">
        <f>IFERROR(INDEX($A$4:$E$1338,$H621,COLUMNS($J$3:K620)),"")</f>
        <v>0</v>
      </c>
      <c r="L621" s="4">
        <f>IFERROR(INDEX($C$4:$E$1338,$H621,COLUMNS($J$3:L620)),"")</f>
        <v>2</v>
      </c>
      <c r="M621" s="9" t="str">
        <f>IFERROR(INDEX($A$4:$E$1338,$H621,COLUMNS($J$3:M620)),"")</f>
        <v>Washer (Exhaust pipes to mufflers)</v>
      </c>
      <c r="N621" s="4" t="str">
        <f>IFERROR(INDEX($A$4:$C$1338,$H621,COLUMNS($H$3:J620)),"")</f>
        <v>49-17</v>
      </c>
    </row>
    <row r="622" spans="1:14" x14ac:dyDescent="0.25">
      <c r="A622" s="1" t="s">
        <v>1486</v>
      </c>
      <c r="B622" s="1"/>
      <c r="C622" s="1" t="s">
        <v>1490</v>
      </c>
      <c r="D622" s="1" t="s">
        <v>1186</v>
      </c>
      <c r="E622" s="1">
        <v>2</v>
      </c>
      <c r="F622" s="1">
        <f>ROWS($A$4:A622)</f>
        <v>619</v>
      </c>
      <c r="G622" s="1">
        <f t="shared" si="18"/>
        <v>619</v>
      </c>
      <c r="H622" s="1">
        <f t="shared" si="19"/>
        <v>619</v>
      </c>
      <c r="I622" s="1"/>
      <c r="J622" s="4" t="str">
        <f>IFERROR(INDEX($A$4:$E$1338,$H622,COLUMNS($J$3:J621)),"")</f>
        <v>60-4247</v>
      </c>
      <c r="K622" s="4">
        <f>IFERROR(INDEX($A$4:$E$1338,$H622,COLUMNS($J$3:K621)),"")</f>
        <v>0</v>
      </c>
      <c r="L622" s="4">
        <f>IFERROR(INDEX($C$4:$E$1338,$H622,COLUMNS($J$3:L621)),"")</f>
        <v>2</v>
      </c>
      <c r="M622" s="9" t="str">
        <f>IFERROR(INDEX($A$4:$E$1338,$H622,COLUMNS($J$3:M621)),"")</f>
        <v>Plain washer ()</v>
      </c>
      <c r="N622" s="4" t="str">
        <f>IFERROR(INDEX($A$4:$C$1338,$H622,COLUMNS($H$3:J621)),"")</f>
        <v>37-28</v>
      </c>
    </row>
    <row r="623" spans="1:14" x14ac:dyDescent="0.25">
      <c r="A623" s="1" t="s">
        <v>1491</v>
      </c>
      <c r="B623" s="1"/>
      <c r="C623" s="1"/>
      <c r="D623" s="1" t="s">
        <v>1186</v>
      </c>
      <c r="E623" s="1">
        <v>7</v>
      </c>
      <c r="F623" s="1">
        <f>ROWS($A$4:A623)</f>
        <v>620</v>
      </c>
      <c r="G623" s="1">
        <f t="shared" si="18"/>
        <v>620</v>
      </c>
      <c r="H623" s="1">
        <f t="shared" si="19"/>
        <v>620</v>
      </c>
      <c r="I623" s="1"/>
      <c r="J623" s="4" t="str">
        <f>IFERROR(INDEX($A$4:$E$1338,$H623,COLUMNS($J$3:J622)),"")</f>
        <v>60-4247-Total</v>
      </c>
      <c r="K623" s="4">
        <f>IFERROR(INDEX($A$4:$E$1338,$H623,COLUMNS($J$3:K622)),"")</f>
        <v>0</v>
      </c>
      <c r="L623" s="4">
        <f>IFERROR(INDEX($C$4:$E$1338,$H623,COLUMNS($J$3:L622)),"")</f>
        <v>7</v>
      </c>
      <c r="M623" s="9" t="str">
        <f>IFERROR(INDEX($A$4:$E$1338,$H623,COLUMNS($J$3:M622)),"")</f>
        <v>Plain washer ()</v>
      </c>
      <c r="N623" s="4">
        <f>IFERROR(INDEX($A$4:$C$1338,$H623,COLUMNS($H$3:J622)),"")</f>
        <v>0</v>
      </c>
    </row>
    <row r="624" spans="1:14" x14ac:dyDescent="0.25">
      <c r="A624" s="1" t="s">
        <v>1492</v>
      </c>
      <c r="B624" s="1"/>
      <c r="C624" s="1" t="s">
        <v>1493</v>
      </c>
      <c r="D624" s="1" t="s">
        <v>1494</v>
      </c>
      <c r="E624" s="1">
        <v>4</v>
      </c>
      <c r="F624" s="1">
        <f>ROWS($A$4:A624)</f>
        <v>621</v>
      </c>
      <c r="G624" s="1">
        <f t="shared" si="18"/>
        <v>621</v>
      </c>
      <c r="H624" s="1">
        <f t="shared" si="19"/>
        <v>621</v>
      </c>
      <c r="I624" s="1"/>
      <c r="J624" s="4" t="str">
        <f>IFERROR(INDEX($A$4:$E$1338,$H624,COLUMNS($J$3:J623)),"")</f>
        <v>60-4248</v>
      </c>
      <c r="K624" s="4">
        <f>IFERROR(INDEX($A$4:$E$1338,$H624,COLUMNS($J$3:K623)),"")</f>
        <v>0</v>
      </c>
      <c r="L624" s="4">
        <f>IFERROR(INDEX($C$4:$E$1338,$H624,COLUMNS($J$3:L623)),"")</f>
        <v>4</v>
      </c>
      <c r="M624" s="9" t="str">
        <f>IFERROR(INDEX($A$4:$E$1338,$H624,COLUMNS($J$3:M623)),"")</f>
        <v>Washer Manifold to head (TR7RV)</v>
      </c>
      <c r="N624" s="4" t="str">
        <f>IFERROR(INDEX($A$4:$C$1338,$H624,COLUMNS($H$3:J623)),"")</f>
        <v>17-4</v>
      </c>
    </row>
    <row r="625" spans="1:14" x14ac:dyDescent="0.25">
      <c r="A625" s="1" t="s">
        <v>1492</v>
      </c>
      <c r="B625" s="1"/>
      <c r="C625" s="1" t="s">
        <v>1495</v>
      </c>
      <c r="D625" s="1" t="s">
        <v>1496</v>
      </c>
      <c r="E625" s="1">
        <v>4</v>
      </c>
      <c r="F625" s="1">
        <f>ROWS($A$4:A625)</f>
        <v>622</v>
      </c>
      <c r="G625" s="1">
        <f t="shared" si="18"/>
        <v>622</v>
      </c>
      <c r="H625" s="1">
        <f t="shared" si="19"/>
        <v>622</v>
      </c>
      <c r="I625" s="1"/>
      <c r="J625" s="4" t="str">
        <f>IFERROR(INDEX($A$4:$E$1338,$H625,COLUMNS($J$3:J624)),"")</f>
        <v>60-4248</v>
      </c>
      <c r="K625" s="4">
        <f>IFERROR(INDEX($A$4:$E$1338,$H625,COLUMNS($J$3:K624)),"")</f>
        <v>0</v>
      </c>
      <c r="L625" s="4">
        <f>IFERROR(INDEX($C$4:$E$1338,$H625,COLUMNS($J$3:L624)),"")</f>
        <v>4</v>
      </c>
      <c r="M625" s="9" t="str">
        <f>IFERROR(INDEX($A$4:$E$1338,$H625,COLUMNS($J$3:M624)),"")</f>
        <v>Washer (Muffler to hanger)</v>
      </c>
      <c r="N625" s="4" t="str">
        <f>IFERROR(INDEX($A$4:$C$1338,$H625,COLUMNS($H$3:J624)),"")</f>
        <v>49-23</v>
      </c>
    </row>
    <row r="626" spans="1:14" x14ac:dyDescent="0.25">
      <c r="A626" s="1" t="s">
        <v>1492</v>
      </c>
      <c r="B626" s="1"/>
      <c r="C626" s="1" t="s">
        <v>1497</v>
      </c>
      <c r="D626" s="1" t="s">
        <v>921</v>
      </c>
      <c r="E626" s="1">
        <v>4</v>
      </c>
      <c r="F626" s="1">
        <f>ROWS($A$4:A626)</f>
        <v>623</v>
      </c>
      <c r="G626" s="1">
        <f t="shared" si="18"/>
        <v>623</v>
      </c>
      <c r="H626" s="1">
        <f t="shared" si="19"/>
        <v>623</v>
      </c>
      <c r="I626" s="1"/>
      <c r="J626" s="4" t="str">
        <f>IFERROR(INDEX($A$4:$E$1338,$H626,COLUMNS($J$3:J625)),"")</f>
        <v>60-4248</v>
      </c>
      <c r="K626" s="4">
        <f>IFERROR(INDEX($A$4:$E$1338,$H626,COLUMNS($J$3:K625)),"")</f>
        <v>0</v>
      </c>
      <c r="L626" s="4">
        <f>IFERROR(INDEX($C$4:$E$1338,$H626,COLUMNS($J$3:L625)),"")</f>
        <v>4</v>
      </c>
      <c r="M626" s="9" t="str">
        <f>IFERROR(INDEX($A$4:$E$1338,$H626,COLUMNS($J$3:M625)),"")</f>
        <v>Washer ()</v>
      </c>
      <c r="N626" s="4" t="str">
        <f>IFERROR(INDEX($A$4:$C$1338,$H626,COLUMNS($H$3:J625)),"")</f>
        <v>19-35</v>
      </c>
    </row>
    <row r="627" spans="1:14" x14ac:dyDescent="0.25">
      <c r="A627" s="1" t="s">
        <v>1492</v>
      </c>
      <c r="B627" s="1"/>
      <c r="C627" s="1" t="s">
        <v>1498</v>
      </c>
      <c r="D627" s="1" t="s">
        <v>921</v>
      </c>
      <c r="E627" s="1">
        <v>4</v>
      </c>
      <c r="F627" s="1">
        <f>ROWS($A$4:A627)</f>
        <v>624</v>
      </c>
      <c r="G627" s="1">
        <f t="shared" si="18"/>
        <v>624</v>
      </c>
      <c r="H627" s="1">
        <f t="shared" si="19"/>
        <v>624</v>
      </c>
      <c r="I627" s="1"/>
      <c r="J627" s="4" t="str">
        <f>IFERROR(INDEX($A$4:$E$1338,$H627,COLUMNS($J$3:J626)),"")</f>
        <v>60-4248</v>
      </c>
      <c r="K627" s="4">
        <f>IFERROR(INDEX($A$4:$E$1338,$H627,COLUMNS($J$3:K626)),"")</f>
        <v>0</v>
      </c>
      <c r="L627" s="4">
        <f>IFERROR(INDEX($C$4:$E$1338,$H627,COLUMNS($J$3:L626)),"")</f>
        <v>4</v>
      </c>
      <c r="M627" s="9" t="str">
        <f>IFERROR(INDEX($A$4:$E$1338,$H627,COLUMNS($J$3:M626)),"")</f>
        <v>Washer ()</v>
      </c>
      <c r="N627" s="4" t="str">
        <f>IFERROR(INDEX($A$4:$C$1338,$H627,COLUMNS($H$3:J626)),"")</f>
        <v>23-35</v>
      </c>
    </row>
    <row r="628" spans="1:14" x14ac:dyDescent="0.25">
      <c r="A628" s="1" t="s">
        <v>1499</v>
      </c>
      <c r="B628" s="1"/>
      <c r="C628" s="1"/>
      <c r="D628" s="1" t="s">
        <v>921</v>
      </c>
      <c r="E628" s="1">
        <v>16</v>
      </c>
      <c r="F628" s="1">
        <f>ROWS($A$4:A628)</f>
        <v>625</v>
      </c>
      <c r="G628" s="1">
        <f t="shared" si="18"/>
        <v>625</v>
      </c>
      <c r="H628" s="1">
        <f t="shared" si="19"/>
        <v>625</v>
      </c>
      <c r="I628" s="1"/>
      <c r="J628" s="4" t="str">
        <f>IFERROR(INDEX($A$4:$E$1338,$H628,COLUMNS($J$3:J627)),"")</f>
        <v>60-4248-Total</v>
      </c>
      <c r="K628" s="4">
        <f>IFERROR(INDEX($A$4:$E$1338,$H628,COLUMNS($J$3:K627)),"")</f>
        <v>0</v>
      </c>
      <c r="L628" s="4">
        <f>IFERROR(INDEX($C$4:$E$1338,$H628,COLUMNS($J$3:L627)),"")</f>
        <v>16</v>
      </c>
      <c r="M628" s="9" t="str">
        <f>IFERROR(INDEX($A$4:$E$1338,$H628,COLUMNS($J$3:M627)),"")</f>
        <v>Washer ()</v>
      </c>
      <c r="N628" s="4">
        <f>IFERROR(INDEX($A$4:$C$1338,$H628,COLUMNS($H$3:J627)),"")</f>
        <v>0</v>
      </c>
    </row>
    <row r="629" spans="1:14" x14ac:dyDescent="0.25">
      <c r="A629" s="1" t="s">
        <v>1500</v>
      </c>
      <c r="B629" s="2" t="s">
        <v>45</v>
      </c>
      <c r="C629" s="1" t="s">
        <v>1501</v>
      </c>
      <c r="D629" s="1" t="s">
        <v>1502</v>
      </c>
      <c r="E629" s="1">
        <v>1</v>
      </c>
      <c r="F629" s="1">
        <f>ROWS($A$4:A629)</f>
        <v>626</v>
      </c>
      <c r="G629" s="1">
        <f t="shared" si="18"/>
        <v>626</v>
      </c>
      <c r="H629" s="1">
        <f t="shared" si="19"/>
        <v>626</v>
      </c>
      <c r="I629" s="1"/>
      <c r="J629" s="4" t="str">
        <f>IFERROR(INDEX($A$4:$E$1338,$H629,COLUMNS($J$3:J628)),"")</f>
        <v>60-4250</v>
      </c>
      <c r="K629" s="4" t="str">
        <f>IFERROR(INDEX($A$4:$E$1338,$H629,COLUMNS($J$3:K628)),"")</f>
        <v>-</v>
      </c>
      <c r="L629" s="4">
        <f>IFERROR(INDEX($C$4:$E$1338,$H629,COLUMNS($J$3:L628)),"")</f>
        <v>1</v>
      </c>
      <c r="M629" s="9" t="str">
        <f>IFERROR(INDEX($A$4:$E$1338,$H629,COLUMNS($J$3:M628)),"")</f>
        <v>Washer (Tail lamp support to fender)</v>
      </c>
      <c r="N629" s="4" t="str">
        <f>IFERROR(INDEX($A$4:$C$1338,$H629,COLUMNS($H$3:J628)),"")</f>
        <v>73-3</v>
      </c>
    </row>
    <row r="630" spans="1:14" x14ac:dyDescent="0.25">
      <c r="A630" s="1" t="s">
        <v>1500</v>
      </c>
      <c r="B630" s="1"/>
      <c r="C630" s="1" t="s">
        <v>1503</v>
      </c>
      <c r="D630" s="1" t="s">
        <v>1290</v>
      </c>
      <c r="E630" s="1">
        <v>1</v>
      </c>
      <c r="F630" s="1">
        <f>ROWS($A$4:A630)</f>
        <v>627</v>
      </c>
      <c r="G630" s="1">
        <f t="shared" si="18"/>
        <v>627</v>
      </c>
      <c r="H630" s="1">
        <f t="shared" si="19"/>
        <v>627</v>
      </c>
      <c r="I630" s="1"/>
      <c r="J630" s="4" t="str">
        <f>IFERROR(INDEX($A$4:$E$1338,$H630,COLUMNS($J$3:J629)),"")</f>
        <v>60-4250</v>
      </c>
      <c r="K630" s="4">
        <f>IFERROR(INDEX($A$4:$E$1338,$H630,COLUMNS($J$3:K629)),"")</f>
        <v>0</v>
      </c>
      <c r="L630" s="4">
        <f>IFERROR(INDEX($C$4:$E$1338,$H630,COLUMNS($J$3:L629)),"")</f>
        <v>1</v>
      </c>
      <c r="M630" s="9" t="str">
        <f>IFERROR(INDEX($A$4:$E$1338,$H630,COLUMNS($J$3:M629)),"")</f>
        <v>Spring washer ()</v>
      </c>
      <c r="N630" s="4" t="str">
        <f>IFERROR(INDEX($A$4:$C$1338,$H630,COLUMNS($H$3:J629)),"")</f>
        <v>13-54</v>
      </c>
    </row>
    <row r="631" spans="1:14" x14ac:dyDescent="0.25">
      <c r="A631" s="1" t="s">
        <v>1504</v>
      </c>
      <c r="B631" s="1"/>
      <c r="C631" s="1"/>
      <c r="D631" s="1" t="s">
        <v>1290</v>
      </c>
      <c r="E631" s="1">
        <v>2</v>
      </c>
      <c r="F631" s="1">
        <f>ROWS($A$4:A631)</f>
        <v>628</v>
      </c>
      <c r="G631" s="1">
        <f t="shared" si="18"/>
        <v>628</v>
      </c>
      <c r="H631" s="1">
        <f t="shared" si="19"/>
        <v>628</v>
      </c>
      <c r="I631" s="1"/>
      <c r="J631" s="4" t="str">
        <f>IFERROR(INDEX($A$4:$E$1338,$H631,COLUMNS($J$3:J630)),"")</f>
        <v>60-4250-Total</v>
      </c>
      <c r="K631" s="4">
        <f>IFERROR(INDEX($A$4:$E$1338,$H631,COLUMNS($J$3:K630)),"")</f>
        <v>0</v>
      </c>
      <c r="L631" s="4">
        <f>IFERROR(INDEX($C$4:$E$1338,$H631,COLUMNS($J$3:L630)),"")</f>
        <v>2</v>
      </c>
      <c r="M631" s="9" t="str">
        <f>IFERROR(INDEX($A$4:$E$1338,$H631,COLUMNS($J$3:M630)),"")</f>
        <v>Spring washer ()</v>
      </c>
      <c r="N631" s="4">
        <f>IFERROR(INDEX($A$4:$C$1338,$H631,COLUMNS($H$3:J630)),"")</f>
        <v>0</v>
      </c>
    </row>
    <row r="632" spans="1:14" x14ac:dyDescent="0.25">
      <c r="A632" s="1" t="s">
        <v>1505</v>
      </c>
      <c r="B632" s="1"/>
      <c r="C632" s="1" t="s">
        <v>1506</v>
      </c>
      <c r="D632" s="1" t="s">
        <v>1232</v>
      </c>
      <c r="E632" s="1">
        <v>1</v>
      </c>
      <c r="F632" s="1">
        <f>ROWS($A$4:A632)</f>
        <v>629</v>
      </c>
      <c r="G632" s="1">
        <f t="shared" si="18"/>
        <v>629</v>
      </c>
      <c r="H632" s="1">
        <f t="shared" si="19"/>
        <v>629</v>
      </c>
      <c r="I632" s="1"/>
      <c r="J632" s="4" t="str">
        <f>IFERROR(INDEX($A$4:$E$1338,$H632,COLUMNS($J$3:J631)),"")</f>
        <v>60-4251</v>
      </c>
      <c r="K632" s="4">
        <f>IFERROR(INDEX($A$4:$E$1338,$H632,COLUMNS($J$3:K631)),"")</f>
        <v>0</v>
      </c>
      <c r="L632" s="4">
        <f>IFERROR(INDEX($C$4:$E$1338,$H632,COLUMNS($J$3:L631)),"")</f>
        <v>1</v>
      </c>
      <c r="M632" s="9" t="str">
        <f>IFERROR(INDEX($A$4:$E$1338,$H632,COLUMNS($J$3:M631)),"")</f>
        <v>Washer (Motor to frame centre bottom)</v>
      </c>
      <c r="N632" s="4" t="str">
        <f>IFERROR(INDEX($A$4:$C$1338,$H632,COLUMNS($H$3:J631)),"")</f>
        <v>47-32</v>
      </c>
    </row>
    <row r="633" spans="1:14" x14ac:dyDescent="0.25">
      <c r="A633" s="1" t="s">
        <v>1507</v>
      </c>
      <c r="B633" s="1"/>
      <c r="C633" s="1" t="s">
        <v>1508</v>
      </c>
      <c r="D633" s="1" t="s">
        <v>1509</v>
      </c>
      <c r="E633" s="1">
        <v>1</v>
      </c>
      <c r="F633" s="1">
        <f>ROWS($A$4:A633)</f>
        <v>630</v>
      </c>
      <c r="G633" s="1">
        <f t="shared" si="18"/>
        <v>630</v>
      </c>
      <c r="H633" s="1">
        <f t="shared" si="19"/>
        <v>630</v>
      </c>
      <c r="I633" s="1"/>
      <c r="J633" s="4" t="str">
        <f>IFERROR(INDEX($A$4:$E$1338,$H633,COLUMNS($J$3:J632)),"")</f>
        <v>60-4253</v>
      </c>
      <c r="K633" s="4">
        <f>IFERROR(INDEX($A$4:$E$1338,$H633,COLUMNS($J$3:K632)),"")</f>
        <v>0</v>
      </c>
      <c r="L633" s="4">
        <f>IFERROR(INDEX($C$4:$E$1338,$H633,COLUMNS($J$3:L632)),"")</f>
        <v>1</v>
      </c>
      <c r="M633" s="9" t="str">
        <f>IFERROR(INDEX($A$4:$E$1338,$H633,COLUMNS($J$3:M632)),"")</f>
        <v>Key ()</v>
      </c>
      <c r="N633" s="4" t="str">
        <f>IFERROR(INDEX($A$4:$C$1338,$H633,COLUMNS($H$3:J632)),"")</f>
        <v>39-22</v>
      </c>
    </row>
    <row r="634" spans="1:14" x14ac:dyDescent="0.25">
      <c r="A634" s="1" t="s">
        <v>1510</v>
      </c>
      <c r="B634" s="1"/>
      <c r="C634" s="1" t="s">
        <v>1511</v>
      </c>
      <c r="D634" s="1" t="s">
        <v>1136</v>
      </c>
      <c r="E634" s="1">
        <v>13</v>
      </c>
      <c r="F634" s="1">
        <f>ROWS($A$4:A634)</f>
        <v>631</v>
      </c>
      <c r="G634" s="1">
        <f t="shared" si="18"/>
        <v>631</v>
      </c>
      <c r="H634" s="1">
        <f t="shared" si="19"/>
        <v>631</v>
      </c>
      <c r="I634" s="1"/>
      <c r="J634" s="4" t="str">
        <f>IFERROR(INDEX($A$4:$E$1338,$H634,COLUMNS($J$3:J633)),"")</f>
        <v>60-4254</v>
      </c>
      <c r="K634" s="4">
        <f>IFERROR(INDEX($A$4:$E$1338,$H634,COLUMNS($J$3:K633)),"")</f>
        <v>0</v>
      </c>
      <c r="L634" s="4">
        <f>IFERROR(INDEX($C$4:$E$1338,$H634,COLUMNS($J$3:L633)),"")</f>
        <v>13</v>
      </c>
      <c r="M634" s="9" t="str">
        <f>IFERROR(INDEX($A$4:$E$1338,$H634,COLUMNS($J$3:M633)),"")</f>
        <v>Cable clip ()</v>
      </c>
      <c r="N634" s="4" t="str">
        <f>IFERROR(INDEX($A$4:$C$1338,$H634,COLUMNS($H$3:J633)),"")</f>
        <v>77-9</v>
      </c>
    </row>
    <row r="635" spans="1:14" x14ac:dyDescent="0.25">
      <c r="A635" s="1" t="s">
        <v>1512</v>
      </c>
      <c r="B635" s="1"/>
      <c r="C635" s="1" t="s">
        <v>1513</v>
      </c>
      <c r="D635" s="1" t="s">
        <v>1514</v>
      </c>
      <c r="E635" s="1">
        <v>3</v>
      </c>
      <c r="F635" s="1">
        <f>ROWS($A$4:A635)</f>
        <v>632</v>
      </c>
      <c r="G635" s="1">
        <f t="shared" si="18"/>
        <v>632</v>
      </c>
      <c r="H635" s="1">
        <f t="shared" si="19"/>
        <v>632</v>
      </c>
      <c r="I635" s="1"/>
      <c r="J635" s="4" t="str">
        <f>IFERROR(INDEX($A$4:$E$1338,$H635,COLUMNS($J$3:J634)),"")</f>
        <v>60-4255</v>
      </c>
      <c r="K635" s="4">
        <f>IFERROR(INDEX($A$4:$E$1338,$H635,COLUMNS($J$3:K634)),"")</f>
        <v>0</v>
      </c>
      <c r="L635" s="4">
        <f>IFERROR(INDEX($C$4:$E$1338,$H635,COLUMNS($J$3:L634)),"")</f>
        <v>3</v>
      </c>
      <c r="M635" s="9" t="str">
        <f>IFERROR(INDEX($A$4:$E$1338,$H635,COLUMNS($J$3:M634)),"")</f>
        <v>Hammer-drive screw ()</v>
      </c>
      <c r="N635" s="4" t="str">
        <f>IFERROR(INDEX($A$4:$C$1338,$H635,COLUMNS($H$3:J634)),"")</f>
        <v>31-3</v>
      </c>
    </row>
    <row r="636" spans="1:14" x14ac:dyDescent="0.25">
      <c r="A636" s="1" t="s">
        <v>1515</v>
      </c>
      <c r="B636" s="1"/>
      <c r="C636" s="1" t="s">
        <v>1516</v>
      </c>
      <c r="D636" s="1" t="s">
        <v>1136</v>
      </c>
      <c r="E636" s="1">
        <v>2</v>
      </c>
      <c r="F636" s="1">
        <f>ROWS($A$4:A636)</f>
        <v>633</v>
      </c>
      <c r="G636" s="1">
        <f t="shared" si="18"/>
        <v>633</v>
      </c>
      <c r="H636" s="1">
        <f t="shared" si="19"/>
        <v>633</v>
      </c>
      <c r="I636" s="1"/>
      <c r="J636" s="4" t="str">
        <f>IFERROR(INDEX($A$4:$E$1338,$H636,COLUMNS($J$3:J635)),"")</f>
        <v>60-4258</v>
      </c>
      <c r="K636" s="4">
        <f>IFERROR(INDEX($A$4:$E$1338,$H636,COLUMNS($J$3:K635)),"")</f>
        <v>0</v>
      </c>
      <c r="L636" s="4">
        <f>IFERROR(INDEX($C$4:$E$1338,$H636,COLUMNS($J$3:L635)),"")</f>
        <v>2</v>
      </c>
      <c r="M636" s="9" t="str">
        <f>IFERROR(INDEX($A$4:$E$1338,$H636,COLUMNS($J$3:M635)),"")</f>
        <v>Cable clip ()</v>
      </c>
      <c r="N636" s="4" t="str">
        <f>IFERROR(INDEX($A$4:$C$1338,$H636,COLUMNS($H$3:J635)),"")</f>
        <v>77-11</v>
      </c>
    </row>
    <row r="637" spans="1:14" x14ac:dyDescent="0.25">
      <c r="A637" s="1" t="s">
        <v>1517</v>
      </c>
      <c r="B637" s="1"/>
      <c r="C637" s="1" t="s">
        <v>1518</v>
      </c>
      <c r="D637" s="1" t="s">
        <v>1519</v>
      </c>
      <c r="E637" s="1">
        <v>1</v>
      </c>
      <c r="F637" s="1">
        <f>ROWS($A$4:A637)</f>
        <v>634</v>
      </c>
      <c r="G637" s="1">
        <f t="shared" si="18"/>
        <v>634</v>
      </c>
      <c r="H637" s="1">
        <f t="shared" si="19"/>
        <v>634</v>
      </c>
      <c r="I637" s="1"/>
      <c r="J637" s="4" t="str">
        <f>IFERROR(INDEX($A$4:$E$1338,$H637,COLUMNS($J$3:J636)),"")</f>
        <v>60-4260</v>
      </c>
      <c r="K637" s="4">
        <f>IFERROR(INDEX($A$4:$E$1338,$H637,COLUMNS($J$3:K636)),"")</f>
        <v>0</v>
      </c>
      <c r="L637" s="4">
        <f>IFERROR(INDEX($C$4:$E$1338,$H637,COLUMNS($J$3:L636)),"")</f>
        <v>1</v>
      </c>
      <c r="M637" s="9" t="str">
        <f>IFERROR(INDEX($A$4:$E$1338,$H637,COLUMNS($J$3:M636)),"")</f>
        <v>Spring, washer ()</v>
      </c>
      <c r="N637" s="4" t="str">
        <f>IFERROR(INDEX($A$4:$C$1338,$H637,COLUMNS($H$3:J636)),"")</f>
        <v>17-28</v>
      </c>
    </row>
    <row r="638" spans="1:14" x14ac:dyDescent="0.25">
      <c r="A638" s="1" t="s">
        <v>1520</v>
      </c>
      <c r="B638" s="1"/>
      <c r="C638" s="1" t="s">
        <v>1521</v>
      </c>
      <c r="D638" s="1" t="s">
        <v>1522</v>
      </c>
      <c r="E638" s="1">
        <v>2</v>
      </c>
      <c r="F638" s="1">
        <f>ROWS($A$4:A638)</f>
        <v>635</v>
      </c>
      <c r="G638" s="1">
        <f t="shared" si="18"/>
        <v>635</v>
      </c>
      <c r="H638" s="1">
        <f t="shared" si="19"/>
        <v>635</v>
      </c>
      <c r="I638" s="1"/>
      <c r="J638" s="4" t="str">
        <f>IFERROR(INDEX($A$4:$E$1338,$H638,COLUMNS($J$3:J637)),"")</f>
        <v>60-4265</v>
      </c>
      <c r="K638" s="4">
        <f>IFERROR(INDEX($A$4:$E$1338,$H638,COLUMNS($J$3:K637)),"")</f>
        <v>0</v>
      </c>
      <c r="L638" s="4">
        <f>IFERROR(INDEX($C$4:$E$1338,$H638,COLUMNS($J$3:L637)),"")</f>
        <v>2</v>
      </c>
      <c r="M638" s="9" t="str">
        <f>IFERROR(INDEX($A$4:$E$1338,$H638,COLUMNS($J$3:M637)),"")</f>
        <v>Element (All models)</v>
      </c>
      <c r="N638" s="4" t="str">
        <f>IFERROR(INDEX($A$4:$C$1338,$H638,COLUMNS($H$3:J637)),"")</f>
        <v>69-3</v>
      </c>
    </row>
    <row r="639" spans="1:14" x14ac:dyDescent="0.25">
      <c r="A639" s="2" t="s">
        <v>1523</v>
      </c>
      <c r="B639" s="2">
        <v>363400</v>
      </c>
      <c r="C639" s="1" t="s">
        <v>1524</v>
      </c>
      <c r="D639" s="1" t="s">
        <v>1525</v>
      </c>
      <c r="E639" s="1">
        <v>1</v>
      </c>
      <c r="F639" s="1">
        <f>ROWS($A$4:A639)</f>
        <v>636</v>
      </c>
      <c r="G639" s="1">
        <f t="shared" si="18"/>
        <v>636</v>
      </c>
      <c r="H639" s="1">
        <f t="shared" si="19"/>
        <v>636</v>
      </c>
      <c r="I639" s="1"/>
      <c r="J639" s="4" t="str">
        <f>IFERROR(INDEX($A$4:$E$1338,$H639,COLUMNS($J$3:J638)),"")</f>
        <v>60-4266</v>
      </c>
      <c r="K639" s="4">
        <f>IFERROR(INDEX($A$4:$E$1338,$H639,COLUMNS($J$3:K638)),"")</f>
        <v>363400</v>
      </c>
      <c r="L639" s="4">
        <f>IFERROR(INDEX($C$4:$E$1338,$H639,COLUMNS($J$3:L638)),"")</f>
        <v>1</v>
      </c>
      <c r="M639" s="9" t="str">
        <f>IFERROR(INDEX($A$4:$E$1338,$H639,COLUMNS($J$3:M638)),"")</f>
        <v>Cover, bleed nipple (GIRLING PART)</v>
      </c>
      <c r="N639" s="4" t="str">
        <f>IFERROR(INDEX($A$4:$C$1338,$H639,COLUMNS($H$3:J638)),"")</f>
        <v>63-11</v>
      </c>
    </row>
    <row r="640" spans="1:14" x14ac:dyDescent="0.25">
      <c r="A640" s="1" t="s">
        <v>1526</v>
      </c>
      <c r="B640" s="2" t="s">
        <v>45</v>
      </c>
      <c r="C640" s="1" t="s">
        <v>1527</v>
      </c>
      <c r="D640" s="1" t="s">
        <v>921</v>
      </c>
      <c r="E640" s="1">
        <v>1</v>
      </c>
      <c r="F640" s="1">
        <f>ROWS($A$4:A640)</f>
        <v>637</v>
      </c>
      <c r="G640" s="1">
        <f t="shared" si="18"/>
        <v>637</v>
      </c>
      <c r="H640" s="1">
        <f t="shared" si="19"/>
        <v>637</v>
      </c>
      <c r="I640" s="1"/>
      <c r="J640" s="4" t="str">
        <f>IFERROR(INDEX($A$4:$E$1338,$H640,COLUMNS($J$3:J639)),"")</f>
        <v>60-4328</v>
      </c>
      <c r="K640" s="4" t="str">
        <f>IFERROR(INDEX($A$4:$E$1338,$H640,COLUMNS($J$3:K639)),"")</f>
        <v>-</v>
      </c>
      <c r="L640" s="4">
        <f>IFERROR(INDEX($C$4:$E$1338,$H640,COLUMNS($J$3:L639)),"")</f>
        <v>1</v>
      </c>
      <c r="M640" s="9" t="str">
        <f>IFERROR(INDEX($A$4:$E$1338,$H640,COLUMNS($J$3:M639)),"")</f>
        <v>Washer ()</v>
      </c>
      <c r="N640" s="4" t="str">
        <f>IFERROR(INDEX($A$4:$C$1338,$H640,COLUMNS($H$3:J639)),"")</f>
        <v>57-7</v>
      </c>
    </row>
    <row r="641" spans="1:14" x14ac:dyDescent="0.25">
      <c r="A641" s="1" t="s">
        <v>1526</v>
      </c>
      <c r="B641" s="1" t="s">
        <v>45</v>
      </c>
      <c r="C641" s="1" t="s">
        <v>1528</v>
      </c>
      <c r="D641" s="1" t="s">
        <v>1529</v>
      </c>
      <c r="E641" s="1">
        <v>1</v>
      </c>
      <c r="F641" s="1">
        <f>ROWS($A$4:A641)</f>
        <v>638</v>
      </c>
      <c r="G641" s="1">
        <f t="shared" si="18"/>
        <v>638</v>
      </c>
      <c r="H641" s="1">
        <f t="shared" si="19"/>
        <v>638</v>
      </c>
      <c r="I641" s="1"/>
      <c r="J641" s="4" t="str">
        <f>IFERROR(INDEX($A$4:$E$1338,$H641,COLUMNS($J$3:J640)),"")</f>
        <v>60-4328</v>
      </c>
      <c r="K641" s="4" t="str">
        <f>IFERROR(INDEX($A$4:$E$1338,$H641,COLUMNS($J$3:K640)),"")</f>
        <v>-</v>
      </c>
      <c r="L641" s="4">
        <f>IFERROR(INDEX($C$4:$E$1338,$H641,COLUMNS($J$3:L640)),"")</f>
        <v>1</v>
      </c>
      <c r="M641" s="9" t="str">
        <f>IFERROR(INDEX($A$4:$E$1338,$H641,COLUMNS($J$3:M640)),"")</f>
        <v>Washer, paper ()</v>
      </c>
      <c r="N641" s="4" t="str">
        <f>IFERROR(INDEX($A$4:$C$1338,$H641,COLUMNS($H$3:J640)),"")</f>
        <v>65-49</v>
      </c>
    </row>
    <row r="642" spans="1:14" x14ac:dyDescent="0.25">
      <c r="A642" s="1" t="s">
        <v>1530</v>
      </c>
      <c r="B642" s="1"/>
      <c r="C642" s="1"/>
      <c r="D642" s="1" t="s">
        <v>1529</v>
      </c>
      <c r="E642" s="1">
        <v>2</v>
      </c>
      <c r="F642" s="1">
        <f>ROWS($A$4:A642)</f>
        <v>639</v>
      </c>
      <c r="G642" s="1">
        <f t="shared" si="18"/>
        <v>639</v>
      </c>
      <c r="H642" s="1">
        <f t="shared" si="19"/>
        <v>639</v>
      </c>
      <c r="I642" s="1"/>
      <c r="J642" s="4" t="str">
        <f>IFERROR(INDEX($A$4:$E$1338,$H642,COLUMNS($J$3:J641)),"")</f>
        <v>60-4328-Total</v>
      </c>
      <c r="K642" s="4">
        <f>IFERROR(INDEX($A$4:$E$1338,$H642,COLUMNS($J$3:K641)),"")</f>
        <v>0</v>
      </c>
      <c r="L642" s="4">
        <f>IFERROR(INDEX($C$4:$E$1338,$H642,COLUMNS($J$3:L641)),"")</f>
        <v>2</v>
      </c>
      <c r="M642" s="9" t="str">
        <f>IFERROR(INDEX($A$4:$E$1338,$H642,COLUMNS($J$3:M641)),"")</f>
        <v>Washer, paper ()</v>
      </c>
      <c r="N642" s="4">
        <f>IFERROR(INDEX($A$4:$C$1338,$H642,COLUMNS($H$3:J641)),"")</f>
        <v>0</v>
      </c>
    </row>
    <row r="643" spans="1:14" x14ac:dyDescent="0.25">
      <c r="A643" s="1" t="s">
        <v>1531</v>
      </c>
      <c r="B643" s="2" t="s">
        <v>1532</v>
      </c>
      <c r="C643" s="1" t="s">
        <v>1533</v>
      </c>
      <c r="D643" s="1" t="s">
        <v>1534</v>
      </c>
      <c r="E643" s="1">
        <v>1</v>
      </c>
      <c r="F643" s="1">
        <f>ROWS($A$4:A643)</f>
        <v>640</v>
      </c>
      <c r="G643" s="1">
        <f t="shared" si="18"/>
        <v>640</v>
      </c>
      <c r="H643" s="1">
        <f t="shared" si="19"/>
        <v>640</v>
      </c>
      <c r="I643" s="1"/>
      <c r="J643" s="4" t="str">
        <f>IFERROR(INDEX($A$4:$E$1338,$H643,COLUMNS($J$3:J642)),"")</f>
        <v>60-4365</v>
      </c>
      <c r="K643" s="4" t="str">
        <f>IFERROR(INDEX($A$4:$E$1338,$H643,COLUMNS($J$3:K642)),"")</f>
        <v>3847-240</v>
      </c>
      <c r="L643" s="4">
        <f>IFERROR(INDEX($C$4:$E$1338,$H643,COLUMNS($J$3:L642)),"")</f>
        <v>1</v>
      </c>
      <c r="M643" s="9" t="str">
        <f>IFERROR(INDEX($A$4:$E$1338,$H643,COLUMNS($J$3:M642)),"")</f>
        <v>Cap ()</v>
      </c>
      <c r="N643" s="4" t="str">
        <f>IFERROR(INDEX($A$4:$C$1338,$H643,COLUMNS($H$3:J642)),"")</f>
        <v>57-6</v>
      </c>
    </row>
    <row r="644" spans="1:14" x14ac:dyDescent="0.25">
      <c r="A644" s="1" t="s">
        <v>1531</v>
      </c>
      <c r="B644" s="1" t="s">
        <v>1532</v>
      </c>
      <c r="C644" s="1" t="s">
        <v>1535</v>
      </c>
      <c r="D644" s="1" t="s">
        <v>1536</v>
      </c>
      <c r="E644" s="1">
        <v>1</v>
      </c>
      <c r="F644" s="1">
        <f>ROWS($A$4:A644)</f>
        <v>641</v>
      </c>
      <c r="G644" s="1">
        <f t="shared" si="18"/>
        <v>641</v>
      </c>
      <c r="H644" s="1">
        <f t="shared" si="19"/>
        <v>641</v>
      </c>
      <c r="I644" s="1"/>
      <c r="J644" s="4" t="str">
        <f>IFERROR(INDEX($A$4:$E$1338,$H644,COLUMNS($J$3:J643)),"")</f>
        <v>60-4365</v>
      </c>
      <c r="K644" s="4" t="str">
        <f>IFERROR(INDEX($A$4:$E$1338,$H644,COLUMNS($J$3:K643)),"")</f>
        <v>3847-240</v>
      </c>
      <c r="L644" s="4">
        <f>IFERROR(INDEX($C$4:$E$1338,$H644,COLUMNS($J$3:L643)),"")</f>
        <v>1</v>
      </c>
      <c r="M644" s="9" t="str">
        <f>IFERROR(INDEX($A$4:$E$1338,$H644,COLUMNS($J$3:M643)),"")</f>
        <v>Filler cap ()</v>
      </c>
      <c r="N644" s="4" t="str">
        <f>IFERROR(INDEX($A$4:$C$1338,$H644,COLUMNS($H$3:J643)),"")</f>
        <v>65-51</v>
      </c>
    </row>
    <row r="645" spans="1:14" x14ac:dyDescent="0.25">
      <c r="A645" s="1" t="s">
        <v>1537</v>
      </c>
      <c r="B645" s="2" t="s">
        <v>1538</v>
      </c>
      <c r="C645" s="1" t="s">
        <v>1539</v>
      </c>
      <c r="D645" s="1" t="s">
        <v>1540</v>
      </c>
      <c r="E645" s="1">
        <v>1</v>
      </c>
      <c r="F645" s="1">
        <f>ROWS($A$4:A645)</f>
        <v>642</v>
      </c>
      <c r="G645" s="1">
        <f t="shared" ref="G645:G708" si="20">IF(AND(ISNUMBER(SEARCH($F$2,D645)),ISNUMBER(SEARCH($G$2,D645))),F645,"")</f>
        <v>642</v>
      </c>
      <c r="H645" s="1">
        <f t="shared" ref="H645:H708" si="21">IFERROR(SMALL($G$4:$G$1338,F645),"")</f>
        <v>642</v>
      </c>
      <c r="I645" s="1"/>
      <c r="J645" s="4" t="str">
        <f>IFERROR(INDEX($A$4:$E$1338,$H645,COLUMNS($J$3:J644)),"")</f>
        <v>60-4366</v>
      </c>
      <c r="K645" s="4" t="str">
        <f>IFERROR(INDEX($A$4:$E$1338,$H645,COLUMNS($J$3:K644)),"")</f>
        <v>3818-747</v>
      </c>
      <c r="L645" s="4">
        <f>IFERROR(INDEX($C$4:$E$1338,$H645,COLUMNS($J$3:L644)),"")</f>
        <v>1</v>
      </c>
      <c r="M645" s="9" t="str">
        <f>IFERROR(INDEX($A$4:$E$1338,$H645,COLUMNS($J$3:M644)),"")</f>
        <v>Diaphragm ()</v>
      </c>
      <c r="N645" s="4" t="str">
        <f>IFERROR(INDEX($A$4:$C$1338,$H645,COLUMNS($H$3:J644)),"")</f>
        <v>57-8</v>
      </c>
    </row>
    <row r="646" spans="1:14" x14ac:dyDescent="0.25">
      <c r="A646" s="1" t="s">
        <v>1537</v>
      </c>
      <c r="B646" s="1" t="s">
        <v>1538</v>
      </c>
      <c r="C646" s="1" t="s">
        <v>1541</v>
      </c>
      <c r="D646" s="1" t="s">
        <v>1540</v>
      </c>
      <c r="E646" s="1">
        <v>1</v>
      </c>
      <c r="F646" s="1">
        <f>ROWS($A$4:A646)</f>
        <v>643</v>
      </c>
      <c r="G646" s="1">
        <f t="shared" si="20"/>
        <v>643</v>
      </c>
      <c r="H646" s="1">
        <f t="shared" si="21"/>
        <v>643</v>
      </c>
      <c r="I646" s="1"/>
      <c r="J646" s="4" t="str">
        <f>IFERROR(INDEX($A$4:$E$1338,$H646,COLUMNS($J$3:J645)),"")</f>
        <v>60-4366</v>
      </c>
      <c r="K646" s="4" t="str">
        <f>IFERROR(INDEX($A$4:$E$1338,$H646,COLUMNS($J$3:K645)),"")</f>
        <v>3818-747</v>
      </c>
      <c r="L646" s="4">
        <f>IFERROR(INDEX($C$4:$E$1338,$H646,COLUMNS($J$3:L645)),"")</f>
        <v>1</v>
      </c>
      <c r="M646" s="9" t="str">
        <f>IFERROR(INDEX($A$4:$E$1338,$H646,COLUMNS($J$3:M645)),"")</f>
        <v>Diaphragm ()</v>
      </c>
      <c r="N646" s="4" t="str">
        <f>IFERROR(INDEX($A$4:$C$1338,$H646,COLUMNS($H$3:J645)),"")</f>
        <v>65-50</v>
      </c>
    </row>
    <row r="647" spans="1:14" x14ac:dyDescent="0.25">
      <c r="A647" s="1" t="s">
        <v>1542</v>
      </c>
      <c r="B647" s="1" t="s">
        <v>1543</v>
      </c>
      <c r="C647" s="1" t="s">
        <v>1544</v>
      </c>
      <c r="D647" s="1" t="s">
        <v>1321</v>
      </c>
      <c r="E647" s="1">
        <v>1</v>
      </c>
      <c r="F647" s="1">
        <f>ROWS($A$4:A647)</f>
        <v>644</v>
      </c>
      <c r="G647" s="1">
        <f t="shared" si="20"/>
        <v>644</v>
      </c>
      <c r="H647" s="1">
        <f t="shared" si="21"/>
        <v>644</v>
      </c>
      <c r="I647" s="1"/>
      <c r="J647" s="4" t="str">
        <f>IFERROR(INDEX($A$4:$E$1338,$H647,COLUMNS($J$3:J646)),"")</f>
        <v>60-4374</v>
      </c>
      <c r="K647" s="4" t="str">
        <f>IFERROR(INDEX($A$4:$E$1338,$H647,COLUMNS($J$3:K646)),"")</f>
        <v>3855/814</v>
      </c>
      <c r="L647" s="4">
        <f>IFERROR(INDEX($C$4:$E$1338,$H647,COLUMNS($J$3:L646)),"")</f>
        <v>1</v>
      </c>
      <c r="M647" s="9" t="str">
        <f>IFERROR(INDEX($A$4:$E$1338,$H647,COLUMNS($J$3:M646)),"")</f>
        <v>O-ring ()</v>
      </c>
      <c r="N647" s="4" t="str">
        <f>IFERROR(INDEX($A$4:$C$1338,$H647,COLUMNS($H$3:J646)),"")</f>
        <v>65-42</v>
      </c>
    </row>
    <row r="648" spans="1:14" x14ac:dyDescent="0.25">
      <c r="A648" s="1" t="s">
        <v>1545</v>
      </c>
      <c r="B648" s="1"/>
      <c r="C648" s="1" t="s">
        <v>1546</v>
      </c>
      <c r="D648" s="1" t="s">
        <v>1547</v>
      </c>
      <c r="E648" s="1">
        <v>2</v>
      </c>
      <c r="F648" s="1">
        <f>ROWS($A$4:A648)</f>
        <v>645</v>
      </c>
      <c r="G648" s="1">
        <f t="shared" si="20"/>
        <v>645</v>
      </c>
      <c r="H648" s="1">
        <f t="shared" si="21"/>
        <v>645</v>
      </c>
      <c r="I648" s="1"/>
      <c r="J648" s="4" t="str">
        <f>IFERROR(INDEX($A$4:$E$1338,$H648,COLUMNS($J$3:J647)),"")</f>
        <v>60-4384</v>
      </c>
      <c r="K648" s="4">
        <f>IFERROR(INDEX($A$4:$E$1338,$H648,COLUMNS($J$3:K647)),"")</f>
        <v>0</v>
      </c>
      <c r="L648" s="4">
        <f>IFERROR(INDEX($C$4:$E$1338,$H648,COLUMNS($J$3:L647)),"")</f>
        <v>2</v>
      </c>
      <c r="M648" s="9" t="str">
        <f>IFERROR(INDEX($A$4:$E$1338,$H648,COLUMNS($J$3:M647)),"")</f>
        <v>Motif "Tiger 750" (TR7RV)</v>
      </c>
      <c r="N648" s="4" t="str">
        <f>IFERROR(INDEX($A$4:$C$1338,$H648,COLUMNS($H$3:J647)),"")</f>
        <v>69-22</v>
      </c>
    </row>
    <row r="649" spans="1:14" x14ac:dyDescent="0.25">
      <c r="A649" s="1" t="s">
        <v>1548</v>
      </c>
      <c r="B649" s="1"/>
      <c r="C649" s="1" t="s">
        <v>1546</v>
      </c>
      <c r="D649" s="1" t="s">
        <v>1549</v>
      </c>
      <c r="E649" s="1">
        <v>2</v>
      </c>
      <c r="F649" s="1">
        <f>ROWS($A$4:A649)</f>
        <v>646</v>
      </c>
      <c r="G649" s="1">
        <f t="shared" si="20"/>
        <v>646</v>
      </c>
      <c r="H649" s="1">
        <f t="shared" si="21"/>
        <v>646</v>
      </c>
      <c r="I649" s="1"/>
      <c r="J649" s="4" t="str">
        <f>IFERROR(INDEX($A$4:$E$1338,$H649,COLUMNS($J$3:J648)),"")</f>
        <v>60-4385</v>
      </c>
      <c r="K649" s="4">
        <f>IFERROR(INDEX($A$4:$E$1338,$H649,COLUMNS($J$3:K648)),"")</f>
        <v>0</v>
      </c>
      <c r="L649" s="4">
        <f>IFERROR(INDEX($C$4:$E$1338,$H649,COLUMNS($J$3:L648)),"")</f>
        <v>2</v>
      </c>
      <c r="M649" s="9" t="str">
        <f>IFERROR(INDEX($A$4:$E$1338,$H649,COLUMNS($J$3:M648)),"")</f>
        <v>Motif "Bonneville 750" (T140V)</v>
      </c>
      <c r="N649" s="4" t="str">
        <f>IFERROR(INDEX($A$4:$C$1338,$H649,COLUMNS($H$3:J648)),"")</f>
        <v>69-22</v>
      </c>
    </row>
    <row r="650" spans="1:14" x14ac:dyDescent="0.25">
      <c r="A650" s="2" t="s">
        <v>1550</v>
      </c>
      <c r="B650" s="2" t="s">
        <v>1551</v>
      </c>
      <c r="C650" s="1" t="s">
        <v>1552</v>
      </c>
      <c r="D650" s="1" t="s">
        <v>1553</v>
      </c>
      <c r="E650" s="1">
        <v>1</v>
      </c>
      <c r="F650" s="1">
        <f>ROWS($A$4:A650)</f>
        <v>647</v>
      </c>
      <c r="G650" s="1">
        <f t="shared" si="20"/>
        <v>647</v>
      </c>
      <c r="H650" s="1">
        <f t="shared" si="21"/>
        <v>647</v>
      </c>
      <c r="I650" s="1"/>
      <c r="J650" s="4" t="str">
        <f>IFERROR(INDEX($A$4:$E$1338,$H650,COLUMNS($J$3:J649)),"")</f>
        <v>60-4397</v>
      </c>
      <c r="K650" s="4" t="str">
        <f>IFERROR(INDEX($A$4:$E$1338,$H650,COLUMNS($J$3:K649)),"")</f>
        <v>3251/796</v>
      </c>
      <c r="L650" s="4">
        <f>IFERROR(INDEX($C$4:$E$1338,$H650,COLUMNS($J$3:L649)),"")</f>
        <v>1</v>
      </c>
      <c r="M650" s="9" t="str">
        <f>IFERROR(INDEX($A$4:$E$1338,$H650,COLUMNS($J$3:M649)),"")</f>
        <v>Body, reservoir ()</v>
      </c>
      <c r="N650" s="4" t="str">
        <f>IFERROR(INDEX($A$4:$C$1338,$H650,COLUMNS($H$3:J649)),"")</f>
        <v>63-40</v>
      </c>
    </row>
    <row r="651" spans="1:14" x14ac:dyDescent="0.25">
      <c r="A651" s="1" t="s">
        <v>1554</v>
      </c>
      <c r="B651" s="1" t="s">
        <v>1555</v>
      </c>
      <c r="C651" s="1" t="s">
        <v>1556</v>
      </c>
      <c r="D651" s="1" t="s">
        <v>1557</v>
      </c>
      <c r="E651" s="1">
        <v>1</v>
      </c>
      <c r="F651" s="1">
        <f>ROWS($A$4:A651)</f>
        <v>648</v>
      </c>
      <c r="G651" s="1">
        <f t="shared" si="20"/>
        <v>648</v>
      </c>
      <c r="H651" s="1">
        <f t="shared" si="21"/>
        <v>648</v>
      </c>
      <c r="I651" s="1"/>
      <c r="J651" s="4" t="str">
        <f>IFERROR(INDEX($A$4:$E$1338,$H651,COLUMNS($J$3:J650)),"")</f>
        <v>60-4398</v>
      </c>
      <c r="K651" s="4" t="str">
        <f>IFERROR(INDEX($A$4:$E$1338,$H651,COLUMNS($J$3:K650)),"")</f>
        <v>3517/221</v>
      </c>
      <c r="L651" s="4">
        <f>IFERROR(INDEX($C$4:$E$1338,$H651,COLUMNS($J$3:L650)),"")</f>
        <v>1</v>
      </c>
      <c r="M651" s="9" t="str">
        <f>IFERROR(INDEX($A$4:$E$1338,$H651,COLUMNS($J$3:M650)),"")</f>
        <v>Distance piece ()</v>
      </c>
      <c r="N651" s="4" t="str">
        <f>IFERROR(INDEX($A$4:$C$1338,$H651,COLUMNS($H$3:J650)),"")</f>
        <v>65-43</v>
      </c>
    </row>
    <row r="652" spans="1:14" x14ac:dyDescent="0.25">
      <c r="A652" s="1" t="s">
        <v>1558</v>
      </c>
      <c r="B652" s="1" t="s">
        <v>1559</v>
      </c>
      <c r="C652" s="1" t="s">
        <v>1560</v>
      </c>
      <c r="D652" s="1" t="s">
        <v>921</v>
      </c>
      <c r="E652" s="1">
        <v>1</v>
      </c>
      <c r="F652" s="1">
        <f>ROWS($A$4:A652)</f>
        <v>649</v>
      </c>
      <c r="G652" s="1">
        <f t="shared" si="20"/>
        <v>649</v>
      </c>
      <c r="H652" s="1">
        <f t="shared" si="21"/>
        <v>649</v>
      </c>
      <c r="I652" s="1"/>
      <c r="J652" s="4" t="str">
        <f>IFERROR(INDEX($A$4:$E$1338,$H652,COLUMNS($J$3:J651)),"")</f>
        <v>60-4399</v>
      </c>
      <c r="K652" s="4" t="str">
        <f>IFERROR(INDEX($A$4:$E$1338,$H652,COLUMNS($J$3:K651)),"")</f>
        <v>3512/305</v>
      </c>
      <c r="L652" s="4">
        <f>IFERROR(INDEX($C$4:$E$1338,$H652,COLUMNS($J$3:L651)),"")</f>
        <v>1</v>
      </c>
      <c r="M652" s="9" t="str">
        <f>IFERROR(INDEX($A$4:$E$1338,$H652,COLUMNS($J$3:M651)),"")</f>
        <v>Washer ()</v>
      </c>
      <c r="N652" s="4" t="str">
        <f>IFERROR(INDEX($A$4:$C$1338,$H652,COLUMNS($H$3:J651)),"")</f>
        <v>65-44</v>
      </c>
    </row>
    <row r="653" spans="1:14" x14ac:dyDescent="0.25">
      <c r="A653" s="2" t="s">
        <v>1561</v>
      </c>
      <c r="B653" s="2" t="s">
        <v>1562</v>
      </c>
      <c r="C653" s="1" t="s">
        <v>1563</v>
      </c>
      <c r="D653" s="1" t="s">
        <v>1564</v>
      </c>
      <c r="E653" s="1">
        <v>1</v>
      </c>
      <c r="F653" s="1">
        <f>ROWS($A$4:A653)</f>
        <v>650</v>
      </c>
      <c r="G653" s="1">
        <f t="shared" si="20"/>
        <v>650</v>
      </c>
      <c r="H653" s="1">
        <f t="shared" si="21"/>
        <v>650</v>
      </c>
      <c r="I653" s="1"/>
      <c r="J653" s="4" t="str">
        <f>IFERROR(INDEX($A$4:$E$1338,$H653,COLUMNS($J$3:J652)),"")</f>
        <v>60-4401</v>
      </c>
      <c r="K653" s="4" t="str">
        <f>IFERROR(INDEX($A$4:$E$1338,$H653,COLUMNS($J$3:K652)),"")</f>
        <v>4211-127</v>
      </c>
      <c r="L653" s="4">
        <f>IFERROR(INDEX($C$4:$E$1338,$H653,COLUMNS($J$3:L652)),"")</f>
        <v>1</v>
      </c>
      <c r="M653" s="9" t="str">
        <f>IFERROR(INDEX($A$4:$E$1338,$H653,COLUMNS($J$3:M652)),"")</f>
        <v>MASTER CYLINDER COMPLETE ()</v>
      </c>
      <c r="N653" s="4" t="str">
        <f>IFERROR(INDEX($A$4:$C$1338,$H653,COLUMNS($H$3:J652)),"")</f>
        <v>63-27</v>
      </c>
    </row>
    <row r="654" spans="1:14" x14ac:dyDescent="0.25">
      <c r="A654" s="2" t="s">
        <v>1565</v>
      </c>
      <c r="B654" s="2" t="s">
        <v>1566</v>
      </c>
      <c r="C654" s="1" t="s">
        <v>1567</v>
      </c>
      <c r="D654" s="1" t="s">
        <v>1568</v>
      </c>
      <c r="E654" s="1">
        <v>1</v>
      </c>
      <c r="F654" s="1">
        <f>ROWS($A$4:A654)</f>
        <v>651</v>
      </c>
      <c r="G654" s="1">
        <f t="shared" si="20"/>
        <v>651</v>
      </c>
      <c r="H654" s="1">
        <f t="shared" si="21"/>
        <v>651</v>
      </c>
      <c r="I654" s="1"/>
      <c r="J654" s="4" t="str">
        <f>IFERROR(INDEX($A$4:$E$1338,$H654,COLUMNS($J$3:J653)),"")</f>
        <v>60-4409</v>
      </c>
      <c r="K654" s="4" t="str">
        <f>IFERROR(INDEX($A$4:$E$1338,$H654,COLUMNS($J$3:K653)),"")</f>
        <v>9206-2050</v>
      </c>
      <c r="L654" s="4">
        <f>IFERROR(INDEX($C$4:$E$1338,$H654,COLUMNS($J$3:L653)),"")</f>
        <v>1</v>
      </c>
      <c r="M654" s="9" t="str">
        <f>IFERROR(INDEX($A$4:$E$1338,$H654,COLUMNS($J$3:M653)),"")</f>
        <v>Hose, reservoir to master cylinder ()</v>
      </c>
      <c r="N654" s="4" t="str">
        <f>IFERROR(INDEX($A$4:$C$1338,$H654,COLUMNS($H$3:J653)),"")</f>
        <v>63-33</v>
      </c>
    </row>
    <row r="655" spans="1:14" x14ac:dyDescent="0.25">
      <c r="A655" s="1" t="s">
        <v>1569</v>
      </c>
      <c r="B655" s="1"/>
      <c r="C655" s="1" t="s">
        <v>1570</v>
      </c>
      <c r="D655" s="1" t="s">
        <v>1571</v>
      </c>
      <c r="E655" s="1">
        <v>1</v>
      </c>
      <c r="F655" s="1">
        <f>ROWS($A$4:A655)</f>
        <v>652</v>
      </c>
      <c r="G655" s="1">
        <f t="shared" si="20"/>
        <v>652</v>
      </c>
      <c r="H655" s="1">
        <f t="shared" si="21"/>
        <v>652</v>
      </c>
      <c r="I655" s="1"/>
      <c r="J655" s="4" t="str">
        <f>IFERROR(INDEX($A$4:$E$1338,$H655,COLUMNS($J$3:J654)),"")</f>
        <v>60-4428</v>
      </c>
      <c r="K655" s="4">
        <f>IFERROR(INDEX($A$4:$E$1338,$H655,COLUMNS($J$3:K654)),"")</f>
        <v>0</v>
      </c>
      <c r="L655" s="4">
        <f>IFERROR(INDEX($C$4:$E$1338,$H655,COLUMNS($J$3:L654)),"")</f>
        <v>1</v>
      </c>
      <c r="M655" s="9" t="str">
        <f>IFERROR(INDEX($A$4:$E$1338,$H655,COLUMNS($J$3:M654)),"")</f>
        <v>Ear clamp, oil return pipe ()</v>
      </c>
      <c r="N655" s="4" t="str">
        <f>IFERROR(INDEX($A$4:$C$1338,$H655,COLUMNS($H$3:J654)),"")</f>
        <v>43-45</v>
      </c>
    </row>
    <row r="656" spans="1:14" x14ac:dyDescent="0.25">
      <c r="A656" s="1" t="s">
        <v>1572</v>
      </c>
      <c r="B656" s="1"/>
      <c r="C656" s="1" t="s">
        <v>1573</v>
      </c>
      <c r="D656" s="1" t="s">
        <v>1574</v>
      </c>
      <c r="E656" s="1">
        <v>1</v>
      </c>
      <c r="F656" s="1">
        <f>ROWS($A$4:A656)</f>
        <v>653</v>
      </c>
      <c r="G656" s="1">
        <f t="shared" si="20"/>
        <v>653</v>
      </c>
      <c r="H656" s="1">
        <f t="shared" si="21"/>
        <v>653</v>
      </c>
      <c r="I656" s="1"/>
      <c r="J656" s="4" t="str">
        <f>IFERROR(INDEX($A$4:$E$1338,$H656,COLUMNS($J$3:J655)),"")</f>
        <v>60-4429</v>
      </c>
      <c r="K656" s="4">
        <f>IFERROR(INDEX($A$4:$E$1338,$H656,COLUMNS($J$3:K655)),"")</f>
        <v>0</v>
      </c>
      <c r="L656" s="4">
        <f>IFERROR(INDEX($C$4:$E$1338,$H656,COLUMNS($J$3:L655)),"")</f>
        <v>1</v>
      </c>
      <c r="M656" s="9" t="str">
        <f>IFERROR(INDEX($A$4:$E$1338,$H656,COLUMNS($J$3:M655)),"")</f>
        <v>Ear clamp, oil feed pipe ()</v>
      </c>
      <c r="N656" s="4" t="str">
        <f>IFERROR(INDEX($A$4:$C$1338,$H656,COLUMNS($H$3:J655)),"")</f>
        <v>43-46</v>
      </c>
    </row>
    <row r="657" spans="1:14" x14ac:dyDescent="0.25">
      <c r="A657" s="1" t="s">
        <v>1575</v>
      </c>
      <c r="B657" s="2" t="s">
        <v>45</v>
      </c>
      <c r="C657" s="1" t="s">
        <v>1368</v>
      </c>
      <c r="D657" s="1" t="s">
        <v>1576</v>
      </c>
      <c r="E657" s="1">
        <v>2</v>
      </c>
      <c r="F657" s="1">
        <f>ROWS($A$4:A657)</f>
        <v>654</v>
      </c>
      <c r="G657" s="1">
        <f t="shared" si="20"/>
        <v>654</v>
      </c>
      <c r="H657" s="1">
        <f t="shared" si="21"/>
        <v>654</v>
      </c>
      <c r="I657" s="1"/>
      <c r="J657" s="4" t="str">
        <f>IFERROR(INDEX($A$4:$E$1338,$H657,COLUMNS($J$3:J656)),"")</f>
        <v>60-4440</v>
      </c>
      <c r="K657" s="4" t="str">
        <f>IFERROR(INDEX($A$4:$E$1338,$H657,COLUMNS($J$3:K656)),"")</f>
        <v>-</v>
      </c>
      <c r="L657" s="4">
        <f>IFERROR(INDEX($C$4:$E$1338,$H657,COLUMNS($J$3:L656)),"")</f>
        <v>2</v>
      </c>
      <c r="M657" s="9" t="str">
        <f>IFERROR(INDEX($A$4:$E$1338,$H657,COLUMNS($J$3:M656)),"")</f>
        <v>Grommet, flasher wires (Not illus.)</v>
      </c>
      <c r="N657" s="4" t="str">
        <f>IFERROR(INDEX($A$4:$C$1338,$H657,COLUMNS($H$3:J656)),"")</f>
        <v>73-</v>
      </c>
    </row>
    <row r="658" spans="1:14" x14ac:dyDescent="0.25">
      <c r="A658" s="1" t="s">
        <v>1577</v>
      </c>
      <c r="B658" s="1"/>
      <c r="C658" s="1" t="s">
        <v>1578</v>
      </c>
      <c r="D658" s="1" t="s">
        <v>1579</v>
      </c>
      <c r="E658" s="1">
        <v>1</v>
      </c>
      <c r="F658" s="1">
        <f>ROWS($A$4:A658)</f>
        <v>655</v>
      </c>
      <c r="G658" s="1">
        <f t="shared" si="20"/>
        <v>655</v>
      </c>
      <c r="H658" s="1">
        <f t="shared" si="21"/>
        <v>655</v>
      </c>
      <c r="I658" s="1"/>
      <c r="J658" s="4" t="str">
        <f>IFERROR(INDEX($A$4:$E$1338,$H658,COLUMNS($J$3:J657)),"")</f>
        <v>60-4511</v>
      </c>
      <c r="K658" s="4">
        <f>IFERROR(INDEX($A$4:$E$1338,$H658,COLUMNS($J$3:K657)),"")</f>
        <v>0</v>
      </c>
      <c r="L658" s="4">
        <f>IFERROR(INDEX($C$4:$E$1338,$H658,COLUMNS($J$3:L657)),"")</f>
        <v>1</v>
      </c>
      <c r="M658" s="9" t="str">
        <f>IFERROR(INDEX($A$4:$E$1338,$H658,COLUMNS($J$3:M657)),"")</f>
        <v>Gas tap - main ()</v>
      </c>
      <c r="N658" s="4" t="str">
        <f>IFERROR(INDEX($A$4:$C$1338,$H658,COLUMNS($H$3:J657)),"")</f>
        <v>67-20</v>
      </c>
    </row>
    <row r="659" spans="1:14" x14ac:dyDescent="0.25">
      <c r="A659" s="1" t="s">
        <v>1580</v>
      </c>
      <c r="B659" s="1"/>
      <c r="C659" s="1" t="s">
        <v>1581</v>
      </c>
      <c r="D659" s="1" t="s">
        <v>1582</v>
      </c>
      <c r="E659" s="1">
        <v>1</v>
      </c>
      <c r="F659" s="1">
        <f>ROWS($A$4:A659)</f>
        <v>656</v>
      </c>
      <c r="G659" s="1">
        <f t="shared" si="20"/>
        <v>656</v>
      </c>
      <c r="H659" s="1">
        <f t="shared" si="21"/>
        <v>656</v>
      </c>
      <c r="I659" s="1"/>
      <c r="J659" s="4" t="str">
        <f>IFERROR(INDEX($A$4:$E$1338,$H659,COLUMNS($J$3:J658)),"")</f>
        <v>60-4512</v>
      </c>
      <c r="K659" s="4">
        <f>IFERROR(INDEX($A$4:$E$1338,$H659,COLUMNS($J$3:K658)),"")</f>
        <v>0</v>
      </c>
      <c r="L659" s="4">
        <f>IFERROR(INDEX($C$4:$E$1338,$H659,COLUMNS($J$3:L658)),"")</f>
        <v>1</v>
      </c>
      <c r="M659" s="9" t="str">
        <f>IFERROR(INDEX($A$4:$E$1338,$H659,COLUMNS($J$3:M658)),"")</f>
        <v>Gas tap-reserve ()</v>
      </c>
      <c r="N659" s="4" t="str">
        <f>IFERROR(INDEX($A$4:$C$1338,$H659,COLUMNS($H$3:J658)),"")</f>
        <v>67-21</v>
      </c>
    </row>
    <row r="660" spans="1:14" x14ac:dyDescent="0.25">
      <c r="A660" s="1" t="s">
        <v>1583</v>
      </c>
      <c r="B660" s="2" t="s">
        <v>1584</v>
      </c>
      <c r="C660" s="1" t="s">
        <v>1437</v>
      </c>
      <c r="D660" s="1" t="s">
        <v>1585</v>
      </c>
      <c r="E660" s="1">
        <v>1</v>
      </c>
      <c r="F660" s="1">
        <f>ROWS($A$4:A660)</f>
        <v>657</v>
      </c>
      <c r="G660" s="1">
        <f t="shared" si="20"/>
        <v>657</v>
      </c>
      <c r="H660" s="1">
        <f t="shared" si="21"/>
        <v>657</v>
      </c>
      <c r="I660" s="1"/>
      <c r="J660" s="4" t="str">
        <f>IFERROR(INDEX($A$4:$E$1338,$H660,COLUMNS($J$3:J659)),"")</f>
        <v>60-4619</v>
      </c>
      <c r="K660" s="4" t="str">
        <f>IFERROR(INDEX($A$4:$E$1338,$H660,COLUMNS($J$3:K659)),"")</f>
        <v>KL563</v>
      </c>
      <c r="L660" s="4">
        <f>IFERROR(INDEX($C$4:$E$1338,$H660,COLUMNS($J$3:L659)),"")</f>
        <v>1</v>
      </c>
      <c r="M660" s="9" t="str">
        <f>IFERROR(INDEX($A$4:$E$1338,$H660,COLUMNS($J$3:M659)),"")</f>
        <v>Hose, master cylinder/top yoke (For low handlebar)</v>
      </c>
      <c r="N660" s="4" t="str">
        <f>IFERROR(INDEX($A$4:$C$1338,$H660,COLUMNS($H$3:J659)),"")</f>
        <v>57-29</v>
      </c>
    </row>
    <row r="661" spans="1:14" ht="30" x14ac:dyDescent="0.25">
      <c r="A661" s="1" t="s">
        <v>1586</v>
      </c>
      <c r="B661" s="1"/>
      <c r="C661" s="1" t="s">
        <v>1117</v>
      </c>
      <c r="D661" s="1" t="s">
        <v>1587</v>
      </c>
      <c r="E661" s="1">
        <v>1</v>
      </c>
      <c r="F661" s="1">
        <f>ROWS($A$4:A661)</f>
        <v>658</v>
      </c>
      <c r="G661" s="1">
        <f t="shared" si="20"/>
        <v>658</v>
      </c>
      <c r="H661" s="1">
        <f t="shared" si="21"/>
        <v>658</v>
      </c>
      <c r="I661" s="1"/>
      <c r="J661" s="4" t="str">
        <f>IFERROR(INDEX($A$4:$E$1338,$H661,COLUMNS($J$3:J660)),"")</f>
        <v>60-7001</v>
      </c>
      <c r="K661" s="4">
        <f>IFERROR(INDEX($A$4:$E$1338,$H661,COLUMNS($J$3:K660)),"")</f>
        <v>0</v>
      </c>
      <c r="L661" s="4">
        <f>IFERROR(INDEX($C$4:$E$1338,$H661,COLUMNS($J$3:L660)),"")</f>
        <v>1</v>
      </c>
      <c r="M661" s="9" t="str">
        <f>IFERROR(INDEX($A$4:$E$1338,$H661,COLUMNS($J$3:M660)),"")</f>
        <v>Throttle cable (twist grip to junction block) (T140V - HIGH BAR)</v>
      </c>
      <c r="N661" s="4" t="str">
        <f>IFERROR(INDEX($A$4:$C$1338,$H661,COLUMNS($H$3:J660)),"")</f>
        <v>77-13</v>
      </c>
    </row>
    <row r="662" spans="1:14" x14ac:dyDescent="0.25">
      <c r="A662" s="1" t="s">
        <v>1588</v>
      </c>
      <c r="B662" s="1"/>
      <c r="C662" s="1" t="s">
        <v>1123</v>
      </c>
      <c r="D662" s="1" t="s">
        <v>1589</v>
      </c>
      <c r="E662" s="1">
        <v>1</v>
      </c>
      <c r="F662" s="1">
        <f>ROWS($A$4:A662)</f>
        <v>659</v>
      </c>
      <c r="G662" s="1">
        <f t="shared" si="20"/>
        <v>659</v>
      </c>
      <c r="H662" s="1">
        <f t="shared" si="21"/>
        <v>659</v>
      </c>
      <c r="I662" s="1"/>
      <c r="J662" s="4" t="str">
        <f>IFERROR(INDEX($A$4:$E$1338,$H662,COLUMNS($J$3:J661)),"")</f>
        <v>60-7002</v>
      </c>
      <c r="K662" s="4">
        <f>IFERROR(INDEX($A$4:$E$1338,$H662,COLUMNS($J$3:K661)),"")</f>
        <v>0</v>
      </c>
      <c r="L662" s="4">
        <f>IFERROR(INDEX($C$4:$E$1338,$H662,COLUMNS($J$3:L661)),"")</f>
        <v>1</v>
      </c>
      <c r="M662" s="9" t="str">
        <f>IFERROR(INDEX($A$4:$E$1338,$H662,COLUMNS($J$3:M661)),"")</f>
        <v>Throttle cable COMPLETE (T140V - HIGH BAR)</v>
      </c>
      <c r="N662" s="4" t="str">
        <f>IFERROR(INDEX($A$4:$C$1338,$H662,COLUMNS($H$3:J661)),"")</f>
        <v>77-1</v>
      </c>
    </row>
    <row r="663" spans="1:14" x14ac:dyDescent="0.25">
      <c r="A663" s="1" t="s">
        <v>1590</v>
      </c>
      <c r="B663" s="2" t="s">
        <v>45</v>
      </c>
      <c r="C663" s="1" t="s">
        <v>443</v>
      </c>
      <c r="D663" s="1" t="s">
        <v>1591</v>
      </c>
      <c r="E663" s="1">
        <v>1</v>
      </c>
      <c r="F663" s="1">
        <f>ROWS($A$4:A663)</f>
        <v>660</v>
      </c>
      <c r="G663" s="1">
        <f t="shared" si="20"/>
        <v>660</v>
      </c>
      <c r="H663" s="1">
        <f t="shared" si="21"/>
        <v>660</v>
      </c>
      <c r="I663" s="1"/>
      <c r="J663" s="4" t="str">
        <f>IFERROR(INDEX($A$4:$E$1338,$H663,COLUMNS($J$3:J662)),"")</f>
        <v>60-7003</v>
      </c>
      <c r="K663" s="4" t="str">
        <f>IFERROR(INDEX($A$4:$E$1338,$H663,COLUMNS($J$3:K662)),"")</f>
        <v>-</v>
      </c>
      <c r="L663" s="4">
        <f>IFERROR(INDEX($C$4:$E$1338,$H663,COLUMNS($J$3:L662)),"")</f>
        <v>1</v>
      </c>
      <c r="M663" s="9" t="str">
        <f>IFERROR(INDEX($A$4:$E$1338,$H663,COLUMNS($J$3:M662)),"")</f>
        <v>Decal, ignition switch (Not illustrated)</v>
      </c>
      <c r="N663" s="4" t="str">
        <f>IFERROR(INDEX($A$4:$C$1338,$H663,COLUMNS($H$3:J662)),"")</f>
        <v>87-</v>
      </c>
    </row>
    <row r="664" spans="1:14" x14ac:dyDescent="0.25">
      <c r="A664" s="1" t="s">
        <v>1592</v>
      </c>
      <c r="B664" s="2" t="s">
        <v>45</v>
      </c>
      <c r="C664" s="1" t="s">
        <v>443</v>
      </c>
      <c r="D664" s="1" t="s">
        <v>1593</v>
      </c>
      <c r="E664" s="1">
        <v>1</v>
      </c>
      <c r="F664" s="1">
        <f>ROWS($A$4:A664)</f>
        <v>661</v>
      </c>
      <c r="G664" s="1">
        <f t="shared" si="20"/>
        <v>661</v>
      </c>
      <c r="H664" s="1">
        <f t="shared" si="21"/>
        <v>661</v>
      </c>
      <c r="I664" s="1"/>
      <c r="J664" s="4" t="str">
        <f>IFERROR(INDEX($A$4:$E$1338,$H664,COLUMNS($J$3:J663)),"")</f>
        <v>60-7004</v>
      </c>
      <c r="K664" s="4" t="str">
        <f>IFERROR(INDEX($A$4:$E$1338,$H664,COLUMNS($J$3:K663)),"")</f>
        <v>-</v>
      </c>
      <c r="L664" s="4">
        <f>IFERROR(INDEX($C$4:$E$1338,$H664,COLUMNS($J$3:L663)),"")</f>
        <v>1</v>
      </c>
      <c r="M664" s="9" t="str">
        <f>IFERROR(INDEX($A$4:$E$1338,$H664,COLUMNS($J$3:M663)),"")</f>
        <v>Decal, warning lights (Not illustrated)</v>
      </c>
      <c r="N664" s="4" t="str">
        <f>IFERROR(INDEX($A$4:$C$1338,$H664,COLUMNS($H$3:J663)),"")</f>
        <v>87-</v>
      </c>
    </row>
    <row r="665" spans="1:14" x14ac:dyDescent="0.25">
      <c r="A665" s="1" t="s">
        <v>1594</v>
      </c>
      <c r="B665" s="2" t="s">
        <v>45</v>
      </c>
      <c r="C665" s="1" t="s">
        <v>443</v>
      </c>
      <c r="D665" s="1" t="s">
        <v>1595</v>
      </c>
      <c r="E665" s="1">
        <v>1</v>
      </c>
      <c r="F665" s="1">
        <f>ROWS($A$4:A665)</f>
        <v>662</v>
      </c>
      <c r="G665" s="1">
        <f t="shared" si="20"/>
        <v>662</v>
      </c>
      <c r="H665" s="1">
        <f t="shared" si="21"/>
        <v>662</v>
      </c>
      <c r="I665" s="1"/>
      <c r="J665" s="4" t="str">
        <f>IFERROR(INDEX($A$4:$E$1338,$H665,COLUMNS($J$3:J664)),"")</f>
        <v>60-7005</v>
      </c>
      <c r="K665" s="4" t="str">
        <f>IFERROR(INDEX($A$4:$E$1338,$H665,COLUMNS($J$3:K664)),"")</f>
        <v>-</v>
      </c>
      <c r="L665" s="4">
        <f>IFERROR(INDEX($C$4:$E$1338,$H665,COLUMNS($J$3:L664)),"")</f>
        <v>1</v>
      </c>
      <c r="M665" s="9" t="str">
        <f>IFERROR(INDEX($A$4:$E$1338,$H665,COLUMNS($J$3:M664)),"")</f>
        <v>Decal, light switch (Not illustrated)</v>
      </c>
      <c r="N665" s="4" t="str">
        <f>IFERROR(INDEX($A$4:$C$1338,$H665,COLUMNS($H$3:J664)),"")</f>
        <v>87-</v>
      </c>
    </row>
    <row r="666" spans="1:14" x14ac:dyDescent="0.25">
      <c r="A666" s="2" t="s">
        <v>1596</v>
      </c>
      <c r="B666" s="2" t="s">
        <v>1597</v>
      </c>
      <c r="C666" s="1" t="s">
        <v>1598</v>
      </c>
      <c r="D666" s="1" t="s">
        <v>1599</v>
      </c>
      <c r="E666" s="1">
        <v>1</v>
      </c>
      <c r="F666" s="1">
        <f>ROWS($A$4:A666)</f>
        <v>663</v>
      </c>
      <c r="G666" s="1">
        <f t="shared" si="20"/>
        <v>663</v>
      </c>
      <c r="H666" s="1">
        <f t="shared" si="21"/>
        <v>663</v>
      </c>
      <c r="I666" s="1"/>
      <c r="J666" s="4" t="str">
        <f>IFERROR(INDEX($A$4:$E$1338,$H666,COLUMNS($J$3:J665)),"")</f>
        <v>60-7007</v>
      </c>
      <c r="K666" s="4" t="str">
        <f>IFERROR(INDEX($A$4:$E$1338,$H666,COLUMNS($J$3:K665)),"")</f>
        <v>ZTA2281</v>
      </c>
      <c r="L666" s="4">
        <f>IFERROR(INDEX($C$4:$E$1338,$H666,COLUMNS($J$3:L665)),"")</f>
        <v>1</v>
      </c>
      <c r="M666" s="9" t="str">
        <f>IFERROR(INDEX($A$4:$E$1338,$H666,COLUMNS($J$3:M665)),"")</f>
        <v>Pipe, hose to caliper ()</v>
      </c>
      <c r="N666" s="4" t="str">
        <f>IFERROR(INDEX($A$4:$C$1338,$H666,COLUMNS($H$3:J665)),"")</f>
        <v>63-24</v>
      </c>
    </row>
    <row r="667" spans="1:14" x14ac:dyDescent="0.25">
      <c r="A667" s="1" t="s">
        <v>1600</v>
      </c>
      <c r="B667" s="2" t="s">
        <v>1601</v>
      </c>
      <c r="C667" s="1" t="s">
        <v>1602</v>
      </c>
      <c r="D667" s="1" t="s">
        <v>1603</v>
      </c>
      <c r="E667" s="1">
        <v>1</v>
      </c>
      <c r="F667" s="1">
        <f>ROWS($A$4:A667)</f>
        <v>664</v>
      </c>
      <c r="G667" s="1">
        <f t="shared" si="20"/>
        <v>664</v>
      </c>
      <c r="H667" s="1">
        <f t="shared" si="21"/>
        <v>664</v>
      </c>
      <c r="I667" s="1"/>
      <c r="J667" s="4" t="str">
        <f>IFERROR(INDEX($A$4:$E$1338,$H667,COLUMNS($J$3:J666)),"")</f>
        <v>60-7010</v>
      </c>
      <c r="K667" s="4" t="str">
        <f>IFERROR(INDEX($A$4:$E$1338,$H667,COLUMNS($J$3:K666)),"")</f>
        <v>RSM3006/00</v>
      </c>
      <c r="L667" s="4">
        <f>IFERROR(INDEX($C$4:$E$1338,$H667,COLUMNS($J$3:L666)),"")</f>
        <v>1</v>
      </c>
      <c r="M667" s="9" t="str">
        <f>IFERROR(INDEX($A$4:$E$1338,$H667,COLUMNS($J$3:M666)),"")</f>
        <v>Tachometer head ()</v>
      </c>
      <c r="N667" s="4" t="str">
        <f>IFERROR(INDEX($A$4:$C$1338,$H667,COLUMNS($H$3:J666)),"")</f>
        <v>81-6</v>
      </c>
    </row>
    <row r="668" spans="1:14" x14ac:dyDescent="0.25">
      <c r="A668" s="1" t="s">
        <v>1604</v>
      </c>
      <c r="B668" s="2" t="s">
        <v>1605</v>
      </c>
      <c r="C668" s="1" t="s">
        <v>1606</v>
      </c>
      <c r="D668" s="1" t="s">
        <v>1607</v>
      </c>
      <c r="E668" s="1">
        <v>1</v>
      </c>
      <c r="F668" s="1">
        <f>ROWS($A$4:A668)</f>
        <v>665</v>
      </c>
      <c r="G668" s="1">
        <f t="shared" si="20"/>
        <v>665</v>
      </c>
      <c r="H668" s="1">
        <f t="shared" si="21"/>
        <v>665</v>
      </c>
      <c r="I668" s="1"/>
      <c r="J668" s="4" t="str">
        <f>IFERROR(INDEX($A$4:$E$1338,$H668,COLUMNS($J$3:J667)),"")</f>
        <v>60-7011</v>
      </c>
      <c r="K668" s="4" t="str">
        <f>IFERROR(INDEX($A$4:$E$1338,$H668,COLUMNS($J$3:K667)),"")</f>
        <v>41-118-126-47</v>
      </c>
      <c r="L668" s="4">
        <f>IFERROR(INDEX($C$4:$E$1338,$H668,COLUMNS($J$3:L667)),"")</f>
        <v>1</v>
      </c>
      <c r="M668" s="9" t="str">
        <f>IFERROR(INDEX($A$4:$E$1338,$H668,COLUMNS($J$3:M667)),"")</f>
        <v>Trip control ()</v>
      </c>
      <c r="N668" s="4" t="str">
        <f>IFERROR(INDEX($A$4:$C$1338,$H668,COLUMNS($H$3:J667)),"")</f>
        <v>81-2</v>
      </c>
    </row>
    <row r="669" spans="1:14" x14ac:dyDescent="0.25">
      <c r="A669" s="1" t="s">
        <v>1608</v>
      </c>
      <c r="B669" s="2" t="s">
        <v>1609</v>
      </c>
      <c r="C669" s="1" t="s">
        <v>1610</v>
      </c>
      <c r="D669" s="1" t="s">
        <v>1611</v>
      </c>
      <c r="E669" s="1">
        <v>1</v>
      </c>
      <c r="F669" s="1">
        <f>ROWS($A$4:A669)</f>
        <v>666</v>
      </c>
      <c r="G669" s="1">
        <f t="shared" si="20"/>
        <v>666</v>
      </c>
      <c r="H669" s="1">
        <f t="shared" si="21"/>
        <v>666</v>
      </c>
      <c r="I669" s="1"/>
      <c r="J669" s="4" t="str">
        <f>IFERROR(INDEX($A$4:$E$1338,$H669,COLUMNS($J$3:J668)),"")</f>
        <v>60-7012</v>
      </c>
      <c r="K669" s="4" t="str">
        <f>IFERROR(INDEX($A$4:$E$1338,$H669,COLUMNS($J$3:K668)),"")</f>
        <v>DF9110/00</v>
      </c>
      <c r="L669" s="4">
        <f>IFERROR(INDEX($C$4:$E$1338,$H669,COLUMNS($J$3:L668)),"")</f>
        <v>1</v>
      </c>
      <c r="M669" s="9" t="str">
        <f>IFERROR(INDEX($A$4:$E$1338,$H669,COLUMNS($J$3:M668)),"")</f>
        <v>Speedometer cable ()</v>
      </c>
      <c r="N669" s="4" t="str">
        <f>IFERROR(INDEX($A$4:$C$1338,$H669,COLUMNS($H$3:J668)),"")</f>
        <v>81-5</v>
      </c>
    </row>
    <row r="670" spans="1:14" x14ac:dyDescent="0.25">
      <c r="A670" s="1" t="s">
        <v>1612</v>
      </c>
      <c r="B670" s="2" t="s">
        <v>1613</v>
      </c>
      <c r="C670" s="1" t="s">
        <v>1614</v>
      </c>
      <c r="D670" s="1" t="s">
        <v>1615</v>
      </c>
      <c r="E670" s="1">
        <v>1</v>
      </c>
      <c r="F670" s="1">
        <f>ROWS($A$4:A670)</f>
        <v>667</v>
      </c>
      <c r="G670" s="1">
        <f t="shared" si="20"/>
        <v>667</v>
      </c>
      <c r="H670" s="1">
        <f t="shared" si="21"/>
        <v>667</v>
      </c>
      <c r="I670" s="1"/>
      <c r="J670" s="4" t="str">
        <f>IFERROR(INDEX($A$4:$E$1338,$H670,COLUMNS($J$3:J669)),"")</f>
        <v>60-7013</v>
      </c>
      <c r="K670" s="4" t="str">
        <f>IFERROR(INDEX($A$4:$E$1338,$H670,COLUMNS($J$3:K669)),"")</f>
        <v>DF9111/03</v>
      </c>
      <c r="L670" s="4">
        <f>IFERROR(INDEX($C$4:$E$1338,$H670,COLUMNS($J$3:L669)),"")</f>
        <v>1</v>
      </c>
      <c r="M670" s="9" t="str">
        <f>IFERROR(INDEX($A$4:$E$1338,$H670,COLUMNS($J$3:M669)),"")</f>
        <v>Tachometer cable ()</v>
      </c>
      <c r="N670" s="4" t="str">
        <f>IFERROR(INDEX($A$4:$C$1338,$H670,COLUMNS($H$3:J669)),"")</f>
        <v>81-7</v>
      </c>
    </row>
    <row r="671" spans="1:14" x14ac:dyDescent="0.25">
      <c r="A671" s="1" t="s">
        <v>1616</v>
      </c>
      <c r="B671" s="1" t="s">
        <v>1617</v>
      </c>
      <c r="C671" s="1" t="s">
        <v>1618</v>
      </c>
      <c r="D671" s="1" t="s">
        <v>1619</v>
      </c>
      <c r="E671" s="1">
        <v>1</v>
      </c>
      <c r="F671" s="1">
        <f>ROWS($A$4:A671)</f>
        <v>668</v>
      </c>
      <c r="G671" s="1">
        <f t="shared" si="20"/>
        <v>668</v>
      </c>
      <c r="H671" s="1">
        <f t="shared" si="21"/>
        <v>668</v>
      </c>
      <c r="I671" s="1"/>
      <c r="J671" s="4" t="str">
        <f>IFERROR(INDEX($A$4:$E$1338,$H671,COLUMNS($J$3:J670)),"")</f>
        <v>60-7014</v>
      </c>
      <c r="K671" s="4" t="str">
        <f>IFERROR(INDEX($A$4:$E$1338,$H671,COLUMNS($J$3:K670)),"")</f>
        <v>364/18</v>
      </c>
      <c r="L671" s="4">
        <f>IFERROR(INDEX($C$4:$E$1338,$H671,COLUMNS($J$3:L670)),"")</f>
        <v>1</v>
      </c>
      <c r="M671" s="9" t="str">
        <f>IFERROR(INDEX($A$4:$E$1338,$H671,COLUMNS($J$3:M670)),"")</f>
        <v>TWIST GRIP (T140V)</v>
      </c>
      <c r="N671" s="4" t="str">
        <f>IFERROR(INDEX($A$4:$C$1338,$H671,COLUMNS($H$3:J670)),"")</f>
        <v>75-3</v>
      </c>
    </row>
    <row r="672" spans="1:14" x14ac:dyDescent="0.25">
      <c r="A672" s="1" t="s">
        <v>1620</v>
      </c>
      <c r="B672" s="1" t="s">
        <v>45</v>
      </c>
      <c r="C672" s="1" t="s">
        <v>1621</v>
      </c>
      <c r="D672" s="1" t="s">
        <v>1467</v>
      </c>
      <c r="E672" s="1">
        <v>1</v>
      </c>
      <c r="F672" s="1">
        <f>ROWS($A$4:A672)</f>
        <v>669</v>
      </c>
      <c r="G672" s="1">
        <f t="shared" si="20"/>
        <v>669</v>
      </c>
      <c r="H672" s="1">
        <f t="shared" si="21"/>
        <v>669</v>
      </c>
      <c r="I672" s="1"/>
      <c r="J672" s="4" t="str">
        <f>IFERROR(INDEX($A$4:$E$1338,$H672,COLUMNS($J$3:J671)),"")</f>
        <v>60-7016</v>
      </c>
      <c r="K672" s="4" t="str">
        <f>IFERROR(INDEX($A$4:$E$1338,$H672,COLUMNS($J$3:K671)),"")</f>
        <v>-</v>
      </c>
      <c r="L672" s="4">
        <f>IFERROR(INDEX($C$4:$E$1338,$H672,COLUMNS($J$3:L671)),"")</f>
        <v>1</v>
      </c>
      <c r="M672" s="9" t="str">
        <f>IFERROR(INDEX($A$4:$E$1338,$H672,COLUMNS($J$3:M671)),"")</f>
        <v>Sealing washer ()</v>
      </c>
      <c r="N672" s="4" t="str">
        <f>IFERROR(INDEX($A$4:$C$1338,$H672,COLUMNS($H$3:J671)),"")</f>
        <v>65-47</v>
      </c>
    </row>
    <row r="673" spans="1:14" x14ac:dyDescent="0.25">
      <c r="A673" s="1" t="s">
        <v>1622</v>
      </c>
      <c r="B673" s="2">
        <v>54420128</v>
      </c>
      <c r="C673" s="1" t="s">
        <v>1623</v>
      </c>
      <c r="D673" s="1" t="s">
        <v>1624</v>
      </c>
      <c r="E673" s="1">
        <v>2</v>
      </c>
      <c r="F673" s="1">
        <f>ROWS($A$4:A673)</f>
        <v>670</v>
      </c>
      <c r="G673" s="1">
        <f t="shared" si="20"/>
        <v>670</v>
      </c>
      <c r="H673" s="1">
        <f t="shared" si="21"/>
        <v>670</v>
      </c>
      <c r="I673" s="1"/>
      <c r="J673" s="4" t="str">
        <f>IFERROR(INDEX($A$4:$E$1338,$H673,COLUMNS($J$3:J672)),"")</f>
        <v>60-7018</v>
      </c>
      <c r="K673" s="4">
        <f>IFERROR(INDEX($A$4:$E$1338,$H673,COLUMNS($J$3:K672)),"")</f>
        <v>54420128</v>
      </c>
      <c r="L673" s="4">
        <f>IFERROR(INDEX($C$4:$E$1338,$H673,COLUMNS($J$3:L672)),"")</f>
        <v>2</v>
      </c>
      <c r="M673" s="9" t="str">
        <f>IFERROR(INDEX($A$4:$E$1338,$H673,COLUMNS($J$3:M672)),"")</f>
        <v>Condenser ()</v>
      </c>
      <c r="N673" s="4" t="str">
        <f>IFERROR(INDEX($A$4:$C$1338,$H673,COLUMNS($H$3:J672)),"")</f>
        <v>83-11</v>
      </c>
    </row>
    <row r="674" spans="1:14" x14ac:dyDescent="0.25">
      <c r="A674" s="1" t="s">
        <v>1625</v>
      </c>
      <c r="B674" s="1"/>
      <c r="C674" s="1" t="s">
        <v>1626</v>
      </c>
      <c r="D674" s="1" t="s">
        <v>1627</v>
      </c>
      <c r="E674" s="1">
        <v>1</v>
      </c>
      <c r="F674" s="1">
        <f>ROWS($A$4:A674)</f>
        <v>671</v>
      </c>
      <c r="G674" s="1">
        <f t="shared" si="20"/>
        <v>671</v>
      </c>
      <c r="H674" s="1">
        <f t="shared" si="21"/>
        <v>671</v>
      </c>
      <c r="I674" s="1"/>
      <c r="J674" s="4" t="str">
        <f>IFERROR(INDEX($A$4:$E$1338,$H674,COLUMNS($J$3:J673)),"")</f>
        <v>60-7019</v>
      </c>
      <c r="K674" s="4">
        <f>IFERROR(INDEX($A$4:$E$1338,$H674,COLUMNS($J$3:K673)),"")</f>
        <v>0</v>
      </c>
      <c r="L674" s="4">
        <f>IFERROR(INDEX($C$4:$E$1338,$H674,COLUMNS($J$3:L673)),"")</f>
        <v>1</v>
      </c>
      <c r="M674" s="9" t="str">
        <f>IFERROR(INDEX($A$4:$E$1338,$H674,COLUMNS($J$3:M673)),"")</f>
        <v>TOOKLIT COMPLETE ()</v>
      </c>
      <c r="N674" s="4" t="str">
        <f>IFERROR(INDEX($A$4:$C$1338,$H674,COLUMNS($H$3:J673)),"")</f>
        <v>79-</v>
      </c>
    </row>
    <row r="675" spans="1:14" x14ac:dyDescent="0.25">
      <c r="A675" s="1" t="s">
        <v>1628</v>
      </c>
      <c r="B675" s="1"/>
      <c r="C675" s="1" t="s">
        <v>1629</v>
      </c>
      <c r="D675" s="1" t="s">
        <v>1630</v>
      </c>
      <c r="E675" s="1">
        <v>1</v>
      </c>
      <c r="F675" s="1">
        <f>ROWS($A$4:A675)</f>
        <v>672</v>
      </c>
      <c r="G675" s="1">
        <f t="shared" si="20"/>
        <v>672</v>
      </c>
      <c r="H675" s="1">
        <f t="shared" si="21"/>
        <v>672</v>
      </c>
      <c r="I675" s="1"/>
      <c r="J675" s="4" t="str">
        <f>IFERROR(INDEX($A$4:$E$1338,$H675,COLUMNS($J$3:J674)),"")</f>
        <v>60-7020</v>
      </c>
      <c r="K675" s="4">
        <f>IFERROR(INDEX($A$4:$E$1338,$H675,COLUMNS($J$3:K674)),"")</f>
        <v>0</v>
      </c>
      <c r="L675" s="4">
        <f>IFERROR(INDEX($C$4:$E$1338,$H675,COLUMNS($J$3:L674)),"")</f>
        <v>1</v>
      </c>
      <c r="M675" s="9" t="str">
        <f>IFERROR(INDEX($A$4:$E$1338,$H675,COLUMNS($J$3:M674)),"")</f>
        <v>Tommy bar, for rear wheel and box spanner ()</v>
      </c>
      <c r="N675" s="4" t="str">
        <f>IFERROR(INDEX($A$4:$C$1338,$H675,COLUMNS($H$3:J674)),"")</f>
        <v>79-3</v>
      </c>
    </row>
    <row r="676" spans="1:14" x14ac:dyDescent="0.25">
      <c r="A676" s="1" t="s">
        <v>1631</v>
      </c>
      <c r="B676" s="1" t="s">
        <v>45</v>
      </c>
      <c r="C676" s="1" t="s">
        <v>1632</v>
      </c>
      <c r="D676" s="1" t="s">
        <v>1633</v>
      </c>
      <c r="E676" s="1">
        <v>1</v>
      </c>
      <c r="F676" s="1">
        <f>ROWS($A$4:A676)</f>
        <v>673</v>
      </c>
      <c r="G676" s="1">
        <f t="shared" si="20"/>
        <v>673</v>
      </c>
      <c r="H676" s="1">
        <f t="shared" si="21"/>
        <v>673</v>
      </c>
      <c r="I676" s="1"/>
      <c r="J676" s="4" t="str">
        <f>IFERROR(INDEX($A$4:$E$1338,$H676,COLUMNS($J$3:J675)),"")</f>
        <v>60-7021</v>
      </c>
      <c r="K676" s="4" t="str">
        <f>IFERROR(INDEX($A$4:$E$1338,$H676,COLUMNS($J$3:K675)),"")</f>
        <v>-</v>
      </c>
      <c r="L676" s="4">
        <f>IFERROR(INDEX($C$4:$E$1338,$H676,COLUMNS($J$3:L675)),"")</f>
        <v>1</v>
      </c>
      <c r="M676" s="9" t="str">
        <f>IFERROR(INDEX($A$4:$E$1338,$H676,COLUMNS($J$3:M675)),"")</f>
        <v>CLUTCH LEVER ASSEMBLY COMPLETE ()</v>
      </c>
      <c r="N676" s="4" t="str">
        <f>IFERROR(INDEX($A$4:$C$1338,$H676,COLUMNS($H$3:J675)),"")</f>
        <v>75-28</v>
      </c>
    </row>
    <row r="677" spans="1:14" x14ac:dyDescent="0.25">
      <c r="A677" s="1" t="s">
        <v>1634</v>
      </c>
      <c r="B677" s="1" t="s">
        <v>45</v>
      </c>
      <c r="C677" s="1" t="s">
        <v>1635</v>
      </c>
      <c r="D677" s="1" t="s">
        <v>1636</v>
      </c>
      <c r="E677" s="1">
        <v>1</v>
      </c>
      <c r="F677" s="1">
        <f>ROWS($A$4:A677)</f>
        <v>674</v>
      </c>
      <c r="G677" s="1">
        <f t="shared" si="20"/>
        <v>674</v>
      </c>
      <c r="H677" s="1">
        <f t="shared" si="21"/>
        <v>674</v>
      </c>
      <c r="I677" s="1"/>
      <c r="J677" s="4" t="str">
        <f>IFERROR(INDEX($A$4:$E$1338,$H677,COLUMNS($J$3:J676)),"")</f>
        <v>60-7022</v>
      </c>
      <c r="K677" s="4" t="str">
        <f>IFERROR(INDEX($A$4:$E$1338,$H677,COLUMNS($J$3:K676)),"")</f>
        <v>-</v>
      </c>
      <c r="L677" s="4">
        <f>IFERROR(INDEX($C$4:$E$1338,$H677,COLUMNS($J$3:L676)),"")</f>
        <v>1</v>
      </c>
      <c r="M677" s="9" t="str">
        <f>IFERROR(INDEX($A$4:$E$1338,$H677,COLUMNS($J$3:M676)),"")</f>
        <v>Handlebar bracket, clutch lever ()</v>
      </c>
      <c r="N677" s="4" t="str">
        <f>IFERROR(INDEX($A$4:$C$1338,$H677,COLUMNS($H$3:J676)),"")</f>
        <v>75-29</v>
      </c>
    </row>
    <row r="678" spans="1:14" x14ac:dyDescent="0.25">
      <c r="A678" s="1" t="s">
        <v>1637</v>
      </c>
      <c r="B678" s="1" t="s">
        <v>45</v>
      </c>
      <c r="C678" s="1" t="s">
        <v>1638</v>
      </c>
      <c r="D678" s="1" t="s">
        <v>1639</v>
      </c>
      <c r="E678" s="1">
        <v>1</v>
      </c>
      <c r="F678" s="1">
        <f>ROWS($A$4:A678)</f>
        <v>675</v>
      </c>
      <c r="G678" s="1">
        <f t="shared" si="20"/>
        <v>675</v>
      </c>
      <c r="H678" s="1">
        <f t="shared" si="21"/>
        <v>675</v>
      </c>
      <c r="I678" s="1"/>
      <c r="J678" s="4" t="str">
        <f>IFERROR(INDEX($A$4:$E$1338,$H678,COLUMNS($J$3:J677)),"")</f>
        <v>60-7023</v>
      </c>
      <c r="K678" s="4" t="str">
        <f>IFERROR(INDEX($A$4:$E$1338,$H678,COLUMNS($J$3:K677)),"")</f>
        <v>-</v>
      </c>
      <c r="L678" s="4">
        <f>IFERROR(INDEX($C$4:$E$1338,$H678,COLUMNS($J$3:L677)),"")</f>
        <v>1</v>
      </c>
      <c r="M678" s="9" t="str">
        <f>IFERROR(INDEX($A$4:$E$1338,$H678,COLUMNS($J$3:M677)),"")</f>
        <v>Clutch lever blade ()</v>
      </c>
      <c r="N678" s="4" t="str">
        <f>IFERROR(INDEX($A$4:$C$1338,$H678,COLUMNS($H$3:J677)),"")</f>
        <v>75-22</v>
      </c>
    </row>
    <row r="679" spans="1:14" x14ac:dyDescent="0.25">
      <c r="A679" s="1" t="s">
        <v>1640</v>
      </c>
      <c r="B679" s="1" t="s">
        <v>45</v>
      </c>
      <c r="C679" s="1" t="s">
        <v>1641</v>
      </c>
      <c r="D679" s="1" t="s">
        <v>1642</v>
      </c>
      <c r="E679" s="1">
        <v>1</v>
      </c>
      <c r="F679" s="1">
        <f>ROWS($A$4:A679)</f>
        <v>676</v>
      </c>
      <c r="G679" s="1">
        <f t="shared" si="20"/>
        <v>676</v>
      </c>
      <c r="H679" s="1">
        <f t="shared" si="21"/>
        <v>676</v>
      </c>
      <c r="I679" s="1"/>
      <c r="J679" s="4" t="str">
        <f>IFERROR(INDEX($A$4:$E$1338,$H679,COLUMNS($J$3:J678)),"")</f>
        <v>60-7024</v>
      </c>
      <c r="K679" s="4" t="str">
        <f>IFERROR(INDEX($A$4:$E$1338,$H679,COLUMNS($J$3:K678)),"")</f>
        <v>-</v>
      </c>
      <c r="L679" s="4">
        <f>IFERROR(INDEX($C$4:$E$1338,$H679,COLUMNS($J$3:L678)),"")</f>
        <v>1</v>
      </c>
      <c r="M679" s="9" t="str">
        <f>IFERROR(INDEX($A$4:$E$1338,$H679,COLUMNS($J$3:M678)),"")</f>
        <v>Handlebar clamp for bracket ()</v>
      </c>
      <c r="N679" s="4" t="str">
        <f>IFERROR(INDEX($A$4:$C$1338,$H679,COLUMNS($H$3:J678)),"")</f>
        <v>75-30</v>
      </c>
    </row>
    <row r="680" spans="1:14" x14ac:dyDescent="0.25">
      <c r="A680" s="1" t="s">
        <v>1643</v>
      </c>
      <c r="B680" s="1" t="s">
        <v>45</v>
      </c>
      <c r="C680" s="1" t="s">
        <v>1644</v>
      </c>
      <c r="D680" s="1" t="s">
        <v>1645</v>
      </c>
      <c r="E680" s="1">
        <v>2</v>
      </c>
      <c r="F680" s="1">
        <f>ROWS($A$4:A680)</f>
        <v>677</v>
      </c>
      <c r="G680" s="1">
        <f t="shared" si="20"/>
        <v>677</v>
      </c>
      <c r="H680" s="1">
        <f t="shared" si="21"/>
        <v>677</v>
      </c>
      <c r="I680" s="1"/>
      <c r="J680" s="4" t="str">
        <f>IFERROR(INDEX($A$4:$E$1338,$H680,COLUMNS($J$3:J679)),"")</f>
        <v>60-7025</v>
      </c>
      <c r="K680" s="4" t="str">
        <f>IFERROR(INDEX($A$4:$E$1338,$H680,COLUMNS($J$3:K679)),"")</f>
        <v>-</v>
      </c>
      <c r="L680" s="4">
        <f>IFERROR(INDEX($C$4:$E$1338,$H680,COLUMNS($J$3:L679)),"")</f>
        <v>2</v>
      </c>
      <c r="M680" s="9" t="str">
        <f>IFERROR(INDEX($A$4:$E$1338,$H680,COLUMNS($J$3:M679)),"")</f>
        <v>Screw, handlebar clamp 5/8" x 1BA ()</v>
      </c>
      <c r="N680" s="4" t="str">
        <f>IFERROR(INDEX($A$4:$C$1338,$H680,COLUMNS($H$3:J679)),"")</f>
        <v>75-41</v>
      </c>
    </row>
    <row r="681" spans="1:14" x14ac:dyDescent="0.25">
      <c r="A681" s="1" t="s">
        <v>1646</v>
      </c>
      <c r="B681" s="1" t="s">
        <v>45</v>
      </c>
      <c r="C681" s="1" t="s">
        <v>1647</v>
      </c>
      <c r="D681" s="1" t="s">
        <v>1648</v>
      </c>
      <c r="E681" s="1">
        <v>1</v>
      </c>
      <c r="F681" s="1">
        <f>ROWS($A$4:A681)</f>
        <v>678</v>
      </c>
      <c r="G681" s="1">
        <f t="shared" si="20"/>
        <v>678</v>
      </c>
      <c r="H681" s="1">
        <f t="shared" si="21"/>
        <v>678</v>
      </c>
      <c r="I681" s="1"/>
      <c r="J681" s="4" t="str">
        <f>IFERROR(INDEX($A$4:$E$1338,$H681,COLUMNS($J$3:J680)),"")</f>
        <v>60-7026</v>
      </c>
      <c r="K681" s="4" t="str">
        <f>IFERROR(INDEX($A$4:$E$1338,$H681,COLUMNS($J$3:K680)),"")</f>
        <v>-</v>
      </c>
      <c r="L681" s="4">
        <f>IFERROR(INDEX($C$4:$E$1338,$H681,COLUMNS($J$3:L680)),"")</f>
        <v>1</v>
      </c>
      <c r="M681" s="9" t="str">
        <f>IFERROR(INDEX($A$4:$E$1338,$H681,COLUMNS($J$3:M680)),"")</f>
        <v>Pivot pin ()</v>
      </c>
      <c r="N681" s="4" t="str">
        <f>IFERROR(INDEX($A$4:$C$1338,$H681,COLUMNS($H$3:J680)),"")</f>
        <v>75-23</v>
      </c>
    </row>
    <row r="682" spans="1:14" x14ac:dyDescent="0.25">
      <c r="A682" s="1" t="s">
        <v>1649</v>
      </c>
      <c r="B682" s="2" t="s">
        <v>1650</v>
      </c>
      <c r="C682" s="1" t="s">
        <v>18</v>
      </c>
      <c r="D682" s="1" t="s">
        <v>1651</v>
      </c>
      <c r="E682" s="1">
        <v>1</v>
      </c>
      <c r="F682" s="1">
        <f>ROWS($A$4:A682)</f>
        <v>679</v>
      </c>
      <c r="G682" s="1">
        <f t="shared" si="20"/>
        <v>679</v>
      </c>
      <c r="H682" s="1">
        <f t="shared" si="21"/>
        <v>679</v>
      </c>
      <c r="I682" s="1"/>
      <c r="J682" s="4" t="str">
        <f>IFERROR(INDEX($A$4:$E$1338,$H682,COLUMNS($J$3:J681)),"")</f>
        <v>60-7027</v>
      </c>
      <c r="K682" s="4" t="str">
        <f>IFERROR(INDEX($A$4:$E$1338,$H682,COLUMNS($J$3:K681)),"")</f>
        <v>SSM4003/01</v>
      </c>
      <c r="L682" s="4">
        <f>IFERROR(INDEX($C$4:$E$1338,$H682,COLUMNS($J$3:L681)),"")</f>
        <v>1</v>
      </c>
      <c r="M682" s="9" t="str">
        <f>IFERROR(INDEX($A$4:$E$1338,$H682,COLUMNS($J$3:M681)),"")</f>
        <v>Speedometer head - KPH ()</v>
      </c>
      <c r="N682" s="4" t="str">
        <f>IFERROR(INDEX($A$4:$C$1338,$H682,COLUMNS($H$3:J681)),"")</f>
        <v>81-1</v>
      </c>
    </row>
    <row r="683" spans="1:14" x14ac:dyDescent="0.25">
      <c r="A683" s="2" t="s">
        <v>1652</v>
      </c>
      <c r="B683" s="2" t="s">
        <v>45</v>
      </c>
      <c r="C683" s="1" t="s">
        <v>1653</v>
      </c>
      <c r="D683" s="1" t="s">
        <v>1654</v>
      </c>
      <c r="E683" s="1">
        <v>1</v>
      </c>
      <c r="F683" s="1">
        <f>ROWS($A$4:A683)</f>
        <v>680</v>
      </c>
      <c r="G683" s="1">
        <f t="shared" si="20"/>
        <v>680</v>
      </c>
      <c r="H683" s="1">
        <f t="shared" si="21"/>
        <v>680</v>
      </c>
      <c r="I683" s="1"/>
      <c r="J683" s="4" t="str">
        <f>IFERROR(INDEX($A$4:$E$1338,$H683,COLUMNS($J$3:J682)),"")</f>
        <v>60-7028</v>
      </c>
      <c r="K683" s="4" t="str">
        <f>IFERROR(INDEX($A$4:$E$1338,$H683,COLUMNS($J$3:K682)),"")</f>
        <v>-</v>
      </c>
      <c r="L683" s="4">
        <f>IFERROR(INDEX($C$4:$E$1338,$H683,COLUMNS($J$3:L682)),"")</f>
        <v>1</v>
      </c>
      <c r="M683" s="9" t="str">
        <f>IFERROR(INDEX($A$4:$E$1338,$H683,COLUMNS($J$3:M682)),"")</f>
        <v>Hose, master cylinder to pipe ()</v>
      </c>
      <c r="N683" s="4" t="str">
        <f>IFERROR(INDEX($A$4:$C$1338,$H683,COLUMNS($H$3:J682)),"")</f>
        <v>63-23</v>
      </c>
    </row>
    <row r="684" spans="1:14" x14ac:dyDescent="0.25">
      <c r="A684" s="2" t="s">
        <v>1655</v>
      </c>
      <c r="B684" s="2" t="s">
        <v>45</v>
      </c>
      <c r="C684" s="1" t="s">
        <v>1656</v>
      </c>
      <c r="D684" s="1" t="s">
        <v>1657</v>
      </c>
      <c r="E684" s="1">
        <v>2</v>
      </c>
      <c r="F684" s="1">
        <f>ROWS($A$4:A684)</f>
        <v>681</v>
      </c>
      <c r="G684" s="1">
        <f t="shared" si="20"/>
        <v>681</v>
      </c>
      <c r="H684" s="1">
        <f t="shared" si="21"/>
        <v>681</v>
      </c>
      <c r="I684" s="1"/>
      <c r="J684" s="4" t="str">
        <f>IFERROR(INDEX($A$4:$E$1338,$H684,COLUMNS($J$3:J683)),"")</f>
        <v>60-7030</v>
      </c>
      <c r="K684" s="4" t="str">
        <f>IFERROR(INDEX($A$4:$E$1338,$H684,COLUMNS($J$3:K683)),"")</f>
        <v>-</v>
      </c>
      <c r="L684" s="4">
        <f>IFERROR(INDEX($C$4:$E$1338,$H684,COLUMNS($J$3:L683)),"")</f>
        <v>2</v>
      </c>
      <c r="M684" s="9" t="str">
        <f>IFERROR(INDEX($A$4:$E$1338,$H684,COLUMNS($J$3:M683)),"")</f>
        <v>Clip, hose ()</v>
      </c>
      <c r="N684" s="4" t="str">
        <f>IFERROR(INDEX($A$4:$C$1338,$H684,COLUMNS($H$3:J683)),"")</f>
        <v>63-34</v>
      </c>
    </row>
    <row r="685" spans="1:14" x14ac:dyDescent="0.25">
      <c r="A685" s="1" t="s">
        <v>1658</v>
      </c>
      <c r="B685" s="1"/>
      <c r="C685" s="1" t="s">
        <v>1659</v>
      </c>
      <c r="D685" s="1" t="s">
        <v>1660</v>
      </c>
      <c r="E685" s="1">
        <v>1</v>
      </c>
      <c r="F685" s="1">
        <f>ROWS($A$4:A685)</f>
        <v>682</v>
      </c>
      <c r="G685" s="1">
        <f t="shared" si="20"/>
        <v>682</v>
      </c>
      <c r="H685" s="1">
        <f t="shared" si="21"/>
        <v>682</v>
      </c>
      <c r="I685" s="1"/>
      <c r="J685" s="4" t="str">
        <f>IFERROR(INDEX($A$4:$E$1338,$H685,COLUMNS($J$3:J684)),"")</f>
        <v>70-0375</v>
      </c>
      <c r="K685" s="4">
        <f>IFERROR(INDEX($A$4:$E$1338,$H685,COLUMNS($J$3:K684)),"")</f>
        <v>0</v>
      </c>
      <c r="L685" s="4">
        <f>IFERROR(INDEX($C$4:$E$1338,$H685,COLUMNS($J$3:L684)),"")</f>
        <v>1</v>
      </c>
      <c r="M685" s="9" t="str">
        <f>IFERROR(INDEX($A$4:$E$1338,$H685,COLUMNS($J$3:M684)),"")</f>
        <v>Intermediate wheel spindle ()</v>
      </c>
      <c r="N685" s="4" t="str">
        <f>IFERROR(INDEX($A$4:$C$1338,$H685,COLUMNS($H$3:J684)),"")</f>
        <v>11-12</v>
      </c>
    </row>
    <row r="686" spans="1:14" x14ac:dyDescent="0.25">
      <c r="A686" s="1" t="s">
        <v>1661</v>
      </c>
      <c r="B686" s="1"/>
      <c r="C686" s="1" t="s">
        <v>1662</v>
      </c>
      <c r="D686" s="1" t="s">
        <v>1663</v>
      </c>
      <c r="E686" s="1">
        <v>1</v>
      </c>
      <c r="F686" s="1">
        <f>ROWS($A$4:A686)</f>
        <v>683</v>
      </c>
      <c r="G686" s="1">
        <f t="shared" si="20"/>
        <v>683</v>
      </c>
      <c r="H686" s="1">
        <f t="shared" si="21"/>
        <v>683</v>
      </c>
      <c r="I686" s="1"/>
      <c r="J686" s="4" t="str">
        <f>IFERROR(INDEX($A$4:$E$1338,$H686,COLUMNS($J$3:J685)),"")</f>
        <v>70-0400</v>
      </c>
      <c r="K686" s="4">
        <f>IFERROR(INDEX($A$4:$E$1338,$H686,COLUMNS($J$3:K685)),"")</f>
        <v>0</v>
      </c>
      <c r="L686" s="4">
        <f>IFERROR(INDEX($C$4:$E$1338,$H686,COLUMNS($J$3:L685)),"")</f>
        <v>1</v>
      </c>
      <c r="M686" s="9" t="str">
        <f>IFERROR(INDEX($A$4:$E$1338,$H686,COLUMNS($J$3:M685)),"")</f>
        <v>Intermediate wheel bush ()</v>
      </c>
      <c r="N686" s="4" t="str">
        <f>IFERROR(INDEX($A$4:$C$1338,$H686,COLUMNS($H$3:J685)),"")</f>
        <v>9-29</v>
      </c>
    </row>
    <row r="687" spans="1:14" x14ac:dyDescent="0.25">
      <c r="A687" s="1" t="s">
        <v>1664</v>
      </c>
      <c r="B687" s="1"/>
      <c r="C687" s="1" t="s">
        <v>1665</v>
      </c>
      <c r="D687" s="1" t="s">
        <v>1666</v>
      </c>
      <c r="E687" s="1">
        <v>2</v>
      </c>
      <c r="F687" s="1">
        <f>ROWS($A$4:A687)</f>
        <v>684</v>
      </c>
      <c r="G687" s="1">
        <f t="shared" si="20"/>
        <v>684</v>
      </c>
      <c r="H687" s="1">
        <f t="shared" si="21"/>
        <v>684</v>
      </c>
      <c r="I687" s="1"/>
      <c r="J687" s="4" t="str">
        <f>IFERROR(INDEX($A$4:$E$1338,$H687,COLUMNS($J$3:J686)),"")</f>
        <v>70-0403</v>
      </c>
      <c r="K687" s="4">
        <f>IFERROR(INDEX($A$4:$E$1338,$H687,COLUMNS($J$3:K686)),"")</f>
        <v>0</v>
      </c>
      <c r="L687" s="4">
        <f>IFERROR(INDEX($C$4:$E$1338,$H687,COLUMNS($J$3:L686)),"")</f>
        <v>2</v>
      </c>
      <c r="M687" s="9" t="str">
        <f>IFERROR(INDEX($A$4:$E$1338,$H687,COLUMNS($J$3:M686)),"")</f>
        <v xml:space="preserve">     Valve spring ()</v>
      </c>
      <c r="N687" s="4" t="str">
        <f>IFERROR(INDEX($A$4:$C$1338,$H687,COLUMNS($H$3:J686)),"")</f>
        <v>15-7</v>
      </c>
    </row>
    <row r="688" spans="1:14" x14ac:dyDescent="0.25">
      <c r="A688" s="1" t="s">
        <v>1667</v>
      </c>
      <c r="B688" s="1"/>
      <c r="C688" s="1" t="s">
        <v>1668</v>
      </c>
      <c r="D688" s="1" t="s">
        <v>1669</v>
      </c>
      <c r="E688" s="1">
        <v>4</v>
      </c>
      <c r="F688" s="1">
        <f>ROWS($A$4:A688)</f>
        <v>685</v>
      </c>
      <c r="G688" s="1">
        <f t="shared" si="20"/>
        <v>685</v>
      </c>
      <c r="H688" s="1">
        <f t="shared" si="21"/>
        <v>685</v>
      </c>
      <c r="I688" s="1"/>
      <c r="J688" s="4" t="str">
        <f>IFERROR(INDEX($A$4:$E$1338,$H688,COLUMNS($J$3:J687)),"")</f>
        <v>70-0470</v>
      </c>
      <c r="K688" s="4">
        <f>IFERROR(INDEX($A$4:$E$1338,$H688,COLUMNS($J$3:K687)),"")</f>
        <v>0</v>
      </c>
      <c r="L688" s="4">
        <f>IFERROR(INDEX($C$4:$E$1338,$H688,COLUMNS($J$3:L687)),"")</f>
        <v>4</v>
      </c>
      <c r="M688" s="9" t="str">
        <f>IFERROR(INDEX($A$4:$E$1338,$H688,COLUMNS($J$3:M687)),"")</f>
        <v>Lock nut ()</v>
      </c>
      <c r="N688" s="4" t="str">
        <f>IFERROR(INDEX($A$4:$C$1338,$H688,COLUMNS($H$3:J687)),"")</f>
        <v>21-51</v>
      </c>
    </row>
    <row r="689" spans="1:14" x14ac:dyDescent="0.25">
      <c r="A689" s="1" t="s">
        <v>1667</v>
      </c>
      <c r="B689" s="1"/>
      <c r="C689" s="1" t="s">
        <v>1670</v>
      </c>
      <c r="D689" s="1" t="s">
        <v>1669</v>
      </c>
      <c r="E689" s="1">
        <v>4</v>
      </c>
      <c r="F689" s="1">
        <f>ROWS($A$4:A689)</f>
        <v>686</v>
      </c>
      <c r="G689" s="1">
        <f t="shared" si="20"/>
        <v>686</v>
      </c>
      <c r="H689" s="1">
        <f t="shared" si="21"/>
        <v>686</v>
      </c>
      <c r="I689" s="1"/>
      <c r="J689" s="4" t="str">
        <f>IFERROR(INDEX($A$4:$E$1338,$H689,COLUMNS($J$3:J688)),"")</f>
        <v>70-0470</v>
      </c>
      <c r="K689" s="4">
        <f>IFERROR(INDEX($A$4:$E$1338,$H689,COLUMNS($J$3:K688)),"")</f>
        <v>0</v>
      </c>
      <c r="L689" s="4">
        <f>IFERROR(INDEX($C$4:$E$1338,$H689,COLUMNS($J$3:L688)),"")</f>
        <v>4</v>
      </c>
      <c r="M689" s="9" t="str">
        <f>IFERROR(INDEX($A$4:$E$1338,$H689,COLUMNS($J$3:M688)),"")</f>
        <v>Lock nut ()</v>
      </c>
      <c r="N689" s="4" t="str">
        <f>IFERROR(INDEX($A$4:$C$1338,$H689,COLUMNS($H$3:J688)),"")</f>
        <v>25-51</v>
      </c>
    </row>
    <row r="690" spans="1:14" x14ac:dyDescent="0.25">
      <c r="A690" s="1" t="s">
        <v>1671</v>
      </c>
      <c r="B690" s="1"/>
      <c r="C690" s="1"/>
      <c r="D690" s="1" t="s">
        <v>1669</v>
      </c>
      <c r="E690" s="1">
        <v>8</v>
      </c>
      <c r="F690" s="1">
        <f>ROWS($A$4:A690)</f>
        <v>687</v>
      </c>
      <c r="G690" s="1">
        <f t="shared" si="20"/>
        <v>687</v>
      </c>
      <c r="H690" s="1">
        <f t="shared" si="21"/>
        <v>687</v>
      </c>
      <c r="I690" s="1"/>
      <c r="J690" s="4" t="str">
        <f>IFERROR(INDEX($A$4:$E$1338,$H690,COLUMNS($J$3:J689)),"")</f>
        <v>70-0470-Total</v>
      </c>
      <c r="K690" s="4">
        <f>IFERROR(INDEX($A$4:$E$1338,$H690,COLUMNS($J$3:K689)),"")</f>
        <v>0</v>
      </c>
      <c r="L690" s="4">
        <f>IFERROR(INDEX($C$4:$E$1338,$H690,COLUMNS($J$3:L689)),"")</f>
        <v>8</v>
      </c>
      <c r="M690" s="9" t="str">
        <f>IFERROR(INDEX($A$4:$E$1338,$H690,COLUMNS($J$3:M689)),"")</f>
        <v>Lock nut ()</v>
      </c>
      <c r="N690" s="4">
        <f>IFERROR(INDEX($A$4:$C$1338,$H690,COLUMNS($H$3:J689)),"")</f>
        <v>0</v>
      </c>
    </row>
    <row r="691" spans="1:14" x14ac:dyDescent="0.25">
      <c r="A691" s="1" t="s">
        <v>1672</v>
      </c>
      <c r="B691" s="1"/>
      <c r="C691" s="1" t="s">
        <v>1673</v>
      </c>
      <c r="D691" s="1" t="s">
        <v>970</v>
      </c>
      <c r="E691" s="1">
        <v>1</v>
      </c>
      <c r="F691" s="1">
        <f>ROWS($A$4:A691)</f>
        <v>688</v>
      </c>
      <c r="G691" s="1">
        <f t="shared" si="20"/>
        <v>688</v>
      </c>
      <c r="H691" s="1">
        <f t="shared" si="21"/>
        <v>688</v>
      </c>
      <c r="I691" s="1"/>
      <c r="J691" s="4" t="str">
        <f>IFERROR(INDEX($A$4:$E$1338,$H691,COLUMNS($J$3:J690)),"")</f>
        <v>70-0489</v>
      </c>
      <c r="K691" s="4">
        <f>IFERROR(INDEX($A$4:$E$1338,$H691,COLUMNS($J$3:K690)),"")</f>
        <v>0</v>
      </c>
      <c r="L691" s="4">
        <f>IFERROR(INDEX($C$4:$E$1338,$H691,COLUMNS($J$3:L690)),"")</f>
        <v>1</v>
      </c>
      <c r="M691" s="9" t="str">
        <f>IFERROR(INDEX($A$4:$E$1338,$H691,COLUMNS($J$3:M690)),"")</f>
        <v>Circlip ()</v>
      </c>
      <c r="N691" s="4" t="str">
        <f>IFERROR(INDEX($A$4:$C$1338,$H691,COLUMNS($H$3:J690)),"")</f>
        <v>35-25</v>
      </c>
    </row>
    <row r="692" spans="1:14" x14ac:dyDescent="0.25">
      <c r="A692" s="1" t="s">
        <v>1674</v>
      </c>
      <c r="B692" s="1"/>
      <c r="C692" s="1" t="s">
        <v>1675</v>
      </c>
      <c r="D692" s="1" t="s">
        <v>1676</v>
      </c>
      <c r="E692" s="1">
        <v>1</v>
      </c>
      <c r="F692" s="1">
        <f>ROWS($A$4:A692)</f>
        <v>689</v>
      </c>
      <c r="G692" s="1">
        <f t="shared" si="20"/>
        <v>689</v>
      </c>
      <c r="H692" s="1">
        <f t="shared" si="21"/>
        <v>689</v>
      </c>
      <c r="I692" s="1"/>
      <c r="J692" s="4" t="str">
        <f>IFERROR(INDEX($A$4:$E$1338,$H692,COLUMNS($J$3:J691)),"")</f>
        <v>70-0495</v>
      </c>
      <c r="K692" s="4">
        <f>IFERROR(INDEX($A$4:$E$1338,$H692,COLUMNS($J$3:K691)),"")</f>
        <v>0</v>
      </c>
      <c r="L692" s="4">
        <f>IFERROR(INDEX($C$4:$E$1338,$H692,COLUMNS($J$3:L691)),"")</f>
        <v>1</v>
      </c>
      <c r="M692" s="9" t="str">
        <f>IFERROR(INDEX($A$4:$E$1338,$H692,COLUMNS($J$3:M691)),"")</f>
        <v xml:space="preserve">     Drive block ()</v>
      </c>
      <c r="N692" s="4" t="str">
        <f>IFERROR(INDEX($A$4:$C$1338,$H692,COLUMNS($H$3:J691)),"")</f>
        <v>15-5</v>
      </c>
    </row>
    <row r="693" spans="1:14" x14ac:dyDescent="0.25">
      <c r="A693" s="1" t="s">
        <v>1677</v>
      </c>
      <c r="B693" s="1"/>
      <c r="C693" s="1" t="s">
        <v>1678</v>
      </c>
      <c r="D693" s="1" t="s">
        <v>1679</v>
      </c>
      <c r="E693" s="1">
        <v>2</v>
      </c>
      <c r="F693" s="1">
        <f>ROWS($A$4:A693)</f>
        <v>690</v>
      </c>
      <c r="G693" s="1">
        <f t="shared" si="20"/>
        <v>690</v>
      </c>
      <c r="H693" s="1">
        <f t="shared" si="21"/>
        <v>690</v>
      </c>
      <c r="I693" s="1"/>
      <c r="J693" s="4" t="str">
        <f>IFERROR(INDEX($A$4:$E$1338,$H693,COLUMNS($J$3:J692)),"")</f>
        <v>70-1330</v>
      </c>
      <c r="K693" s="4">
        <f>IFERROR(INDEX($A$4:$E$1338,$H693,COLUMNS($J$3:K692)),"")</f>
        <v>0</v>
      </c>
      <c r="L693" s="4">
        <f>IFERROR(INDEX($C$4:$E$1338,$H693,COLUMNS($J$3:L692)),"")</f>
        <v>2</v>
      </c>
      <c r="M693" s="9" t="str">
        <f>IFERROR(INDEX($A$4:$E$1338,$H693,COLUMNS($J$3:M692)),"")</f>
        <v>Thrust washer (3/8 in.) ()</v>
      </c>
      <c r="N693" s="4" t="str">
        <f>IFERROR(INDEX($A$4:$C$1338,$H693,COLUMNS($H$3:J692)),"")</f>
        <v>21-54</v>
      </c>
    </row>
    <row r="694" spans="1:14" x14ac:dyDescent="0.25">
      <c r="A694" s="1" t="s">
        <v>1677</v>
      </c>
      <c r="B694" s="1"/>
      <c r="C694" s="1" t="s">
        <v>1680</v>
      </c>
      <c r="D694" s="1" t="s">
        <v>1679</v>
      </c>
      <c r="E694" s="1">
        <v>2</v>
      </c>
      <c r="F694" s="1">
        <f>ROWS($A$4:A694)</f>
        <v>691</v>
      </c>
      <c r="G694" s="1">
        <f t="shared" si="20"/>
        <v>691</v>
      </c>
      <c r="H694" s="1">
        <f t="shared" si="21"/>
        <v>691</v>
      </c>
      <c r="I694" s="1"/>
      <c r="J694" s="4" t="str">
        <f>IFERROR(INDEX($A$4:$E$1338,$H694,COLUMNS($J$3:J693)),"")</f>
        <v>70-1330</v>
      </c>
      <c r="K694" s="4">
        <f>IFERROR(INDEX($A$4:$E$1338,$H694,COLUMNS($J$3:K693)),"")</f>
        <v>0</v>
      </c>
      <c r="L694" s="4">
        <f>IFERROR(INDEX($C$4:$E$1338,$H694,COLUMNS($J$3:L693)),"")</f>
        <v>2</v>
      </c>
      <c r="M694" s="9" t="str">
        <f>IFERROR(INDEX($A$4:$E$1338,$H694,COLUMNS($J$3:M693)),"")</f>
        <v>Thrust washer (3/8 in.) ()</v>
      </c>
      <c r="N694" s="4" t="str">
        <f>IFERROR(INDEX($A$4:$C$1338,$H694,COLUMNS($H$3:J693)),"")</f>
        <v>25-54</v>
      </c>
    </row>
    <row r="695" spans="1:14" x14ac:dyDescent="0.25">
      <c r="A695" s="1" t="s">
        <v>1681</v>
      </c>
      <c r="B695" s="1"/>
      <c r="C695" s="1"/>
      <c r="D695" s="1" t="s">
        <v>1679</v>
      </c>
      <c r="E695" s="1">
        <v>4</v>
      </c>
      <c r="F695" s="1">
        <f>ROWS($A$4:A695)</f>
        <v>692</v>
      </c>
      <c r="G695" s="1">
        <f t="shared" si="20"/>
        <v>692</v>
      </c>
      <c r="H695" s="1">
        <f t="shared" si="21"/>
        <v>692</v>
      </c>
      <c r="I695" s="1"/>
      <c r="J695" s="4" t="str">
        <f>IFERROR(INDEX($A$4:$E$1338,$H695,COLUMNS($J$3:J694)),"")</f>
        <v>70-1330-Total</v>
      </c>
      <c r="K695" s="4">
        <f>IFERROR(INDEX($A$4:$E$1338,$H695,COLUMNS($J$3:K694)),"")</f>
        <v>0</v>
      </c>
      <c r="L695" s="4">
        <f>IFERROR(INDEX($C$4:$E$1338,$H695,COLUMNS($J$3:L694)),"")</f>
        <v>4</v>
      </c>
      <c r="M695" s="9" t="str">
        <f>IFERROR(INDEX($A$4:$E$1338,$H695,COLUMNS($J$3:M694)),"")</f>
        <v>Thrust washer (3/8 in.) ()</v>
      </c>
      <c r="N695" s="4">
        <f>IFERROR(INDEX($A$4:$C$1338,$H695,COLUMNS($H$3:J694)),"")</f>
        <v>0</v>
      </c>
    </row>
    <row r="696" spans="1:14" x14ac:dyDescent="0.25">
      <c r="A696" s="1" t="s">
        <v>1682</v>
      </c>
      <c r="B696" s="1"/>
      <c r="C696" s="1" t="s">
        <v>1683</v>
      </c>
      <c r="D696" s="1" t="s">
        <v>1684</v>
      </c>
      <c r="E696" s="1">
        <v>1</v>
      </c>
      <c r="F696" s="1">
        <f>ROWS($A$4:A696)</f>
        <v>693</v>
      </c>
      <c r="G696" s="1">
        <f t="shared" si="20"/>
        <v>693</v>
      </c>
      <c r="H696" s="1">
        <f t="shared" si="21"/>
        <v>693</v>
      </c>
      <c r="I696" s="1"/>
      <c r="J696" s="4" t="str">
        <f>IFERROR(INDEX($A$4:$E$1338,$H696,COLUMNS($J$3:J695)),"")</f>
        <v>70-1335</v>
      </c>
      <c r="K696" s="4">
        <f>IFERROR(INDEX($A$4:$E$1338,$H696,COLUMNS($J$3:K695)),"")</f>
        <v>0</v>
      </c>
      <c r="L696" s="4">
        <f>IFERROR(INDEX($C$4:$E$1338,$H696,COLUMNS($J$3:L695)),"")</f>
        <v>1</v>
      </c>
      <c r="M696" s="9" t="str">
        <f>IFERROR(INDEX($A$4:$E$1338,$H696,COLUMNS($J$3:M695)),"")</f>
        <v>Copper washer ()</v>
      </c>
      <c r="N696" s="4" t="str">
        <f>IFERROR(INDEX($A$4:$C$1338,$H696,COLUMNS($H$3:J695)),"")</f>
        <v>43-11</v>
      </c>
    </row>
    <row r="697" spans="1:14" x14ac:dyDescent="0.25">
      <c r="A697" s="1" t="s">
        <v>1682</v>
      </c>
      <c r="B697" s="1"/>
      <c r="C697" s="1" t="s">
        <v>1685</v>
      </c>
      <c r="D697" s="1" t="s">
        <v>921</v>
      </c>
      <c r="E697" s="1">
        <v>4</v>
      </c>
      <c r="F697" s="1">
        <f>ROWS($A$4:A697)</f>
        <v>694</v>
      </c>
      <c r="G697" s="1">
        <f t="shared" si="20"/>
        <v>694</v>
      </c>
      <c r="H697" s="1">
        <f t="shared" si="21"/>
        <v>694</v>
      </c>
      <c r="I697" s="1"/>
      <c r="J697" s="4" t="str">
        <f>IFERROR(INDEX($A$4:$E$1338,$H697,COLUMNS($J$3:J696)),"")</f>
        <v>70-1335</v>
      </c>
      <c r="K697" s="4">
        <f>IFERROR(INDEX($A$4:$E$1338,$H697,COLUMNS($J$3:K696)),"")</f>
        <v>0</v>
      </c>
      <c r="L697" s="4">
        <f>IFERROR(INDEX($C$4:$E$1338,$H697,COLUMNS($J$3:L696)),"")</f>
        <v>4</v>
      </c>
      <c r="M697" s="9" t="str">
        <f>IFERROR(INDEX($A$4:$E$1338,$H697,COLUMNS($J$3:M696)),"")</f>
        <v>Washer ()</v>
      </c>
      <c r="N697" s="4" t="str">
        <f>IFERROR(INDEX($A$4:$C$1338,$H697,COLUMNS($H$3:J696)),"")</f>
        <v>43-17</v>
      </c>
    </row>
    <row r="698" spans="1:14" x14ac:dyDescent="0.25">
      <c r="A698" s="1" t="s">
        <v>1686</v>
      </c>
      <c r="B698" s="1"/>
      <c r="C698" s="1"/>
      <c r="D698" s="1" t="s">
        <v>1684</v>
      </c>
      <c r="E698" s="1">
        <v>5</v>
      </c>
      <c r="F698" s="1">
        <f>ROWS($A$4:A698)</f>
        <v>695</v>
      </c>
      <c r="G698" s="1">
        <f t="shared" si="20"/>
        <v>695</v>
      </c>
      <c r="H698" s="1">
        <f t="shared" si="21"/>
        <v>695</v>
      </c>
      <c r="I698" s="1"/>
      <c r="J698" s="4" t="str">
        <f>IFERROR(INDEX($A$4:$E$1338,$H698,COLUMNS($J$3:J697)),"")</f>
        <v>70-1335-Total</v>
      </c>
      <c r="K698" s="4">
        <f>IFERROR(INDEX($A$4:$E$1338,$H698,COLUMNS($J$3:K697)),"")</f>
        <v>0</v>
      </c>
      <c r="L698" s="4">
        <f>IFERROR(INDEX($C$4:$E$1338,$H698,COLUMNS($J$3:L697)),"")</f>
        <v>5</v>
      </c>
      <c r="M698" s="9" t="str">
        <f>IFERROR(INDEX($A$4:$E$1338,$H698,COLUMNS($J$3:M697)),"")</f>
        <v>Copper washer ()</v>
      </c>
      <c r="N698" s="4">
        <f>IFERROR(INDEX($A$4:$C$1338,$H698,COLUMNS($H$3:J697)),"")</f>
        <v>0</v>
      </c>
    </row>
    <row r="699" spans="1:14" x14ac:dyDescent="0.25">
      <c r="A699" s="1" t="s">
        <v>1687</v>
      </c>
      <c r="B699" s="1"/>
      <c r="C699" s="1" t="s">
        <v>1688</v>
      </c>
      <c r="D699" s="1" t="s">
        <v>1689</v>
      </c>
      <c r="E699" s="1">
        <v>2</v>
      </c>
      <c r="F699" s="1">
        <f>ROWS($A$4:A699)</f>
        <v>696</v>
      </c>
      <c r="G699" s="1">
        <f t="shared" si="20"/>
        <v>696</v>
      </c>
      <c r="H699" s="1">
        <f t="shared" si="21"/>
        <v>696</v>
      </c>
      <c r="I699" s="1"/>
      <c r="J699" s="4" t="str">
        <f>IFERROR(INDEX($A$4:$E$1338,$H699,COLUMNS($J$3:J698)),"")</f>
        <v>70-1457</v>
      </c>
      <c r="K699" s="4">
        <f>IFERROR(INDEX($A$4:$E$1338,$H699,COLUMNS($J$3:K698)),"")</f>
        <v>0</v>
      </c>
      <c r="L699" s="4">
        <f>IFERROR(INDEX($C$4:$E$1338,$H699,COLUMNS($J$3:L698)),"")</f>
        <v>2</v>
      </c>
      <c r="M699" s="9" t="str">
        <f>IFERROR(INDEX($A$4:$E$1338,$H699,COLUMNS($J$3:M698)),"")</f>
        <v>Rocker (right exhaust, left inlet) ()</v>
      </c>
      <c r="N699" s="4" t="str">
        <f>IFERROR(INDEX($A$4:$C$1338,$H699,COLUMNS($H$3:J698)),"")</f>
        <v>21-47</v>
      </c>
    </row>
    <row r="700" spans="1:14" x14ac:dyDescent="0.25">
      <c r="A700" s="1" t="s">
        <v>1687</v>
      </c>
      <c r="B700" s="1"/>
      <c r="C700" s="1" t="s">
        <v>1690</v>
      </c>
      <c r="D700" s="1" t="s">
        <v>1689</v>
      </c>
      <c r="E700" s="1">
        <v>2</v>
      </c>
      <c r="F700" s="1">
        <f>ROWS($A$4:A700)</f>
        <v>697</v>
      </c>
      <c r="G700" s="1">
        <f t="shared" si="20"/>
        <v>697</v>
      </c>
      <c r="H700" s="1">
        <f t="shared" si="21"/>
        <v>697</v>
      </c>
      <c r="I700" s="1"/>
      <c r="J700" s="4" t="str">
        <f>IFERROR(INDEX($A$4:$E$1338,$H700,COLUMNS($J$3:J699)),"")</f>
        <v>70-1457</v>
      </c>
      <c r="K700" s="4">
        <f>IFERROR(INDEX($A$4:$E$1338,$H700,COLUMNS($J$3:K699)),"")</f>
        <v>0</v>
      </c>
      <c r="L700" s="4">
        <f>IFERROR(INDEX($C$4:$E$1338,$H700,COLUMNS($J$3:L699)),"")</f>
        <v>2</v>
      </c>
      <c r="M700" s="9" t="str">
        <f>IFERROR(INDEX($A$4:$E$1338,$H700,COLUMNS($J$3:M699)),"")</f>
        <v>Rocker (right exhaust, left inlet) ()</v>
      </c>
      <c r="N700" s="4" t="str">
        <f>IFERROR(INDEX($A$4:$C$1338,$H700,COLUMNS($H$3:J699)),"")</f>
        <v>25-47</v>
      </c>
    </row>
    <row r="701" spans="1:14" x14ac:dyDescent="0.25">
      <c r="A701" s="1" t="s">
        <v>1691</v>
      </c>
      <c r="B701" s="1"/>
      <c r="C701" s="1" t="s">
        <v>1692</v>
      </c>
      <c r="D701" s="1" t="s">
        <v>1693</v>
      </c>
      <c r="E701" s="1">
        <v>2</v>
      </c>
      <c r="F701" s="1">
        <f>ROWS($A$4:A701)</f>
        <v>698</v>
      </c>
      <c r="G701" s="1">
        <f t="shared" si="20"/>
        <v>698</v>
      </c>
      <c r="H701" s="1">
        <f t="shared" si="21"/>
        <v>698</v>
      </c>
      <c r="I701" s="1"/>
      <c r="J701" s="4" t="str">
        <f>IFERROR(INDEX($A$4:$E$1338,$H701,COLUMNS($J$3:J700)),"")</f>
        <v>70-1458</v>
      </c>
      <c r="K701" s="4">
        <f>IFERROR(INDEX($A$4:$E$1338,$H701,COLUMNS($J$3:K700)),"")</f>
        <v>0</v>
      </c>
      <c r="L701" s="4">
        <f>IFERROR(INDEX($C$4:$E$1338,$H701,COLUMNS($J$3:L700)),"")</f>
        <v>2</v>
      </c>
      <c r="M701" s="9" t="str">
        <f>IFERROR(INDEX($A$4:$E$1338,$H701,COLUMNS($J$3:M700)),"")</f>
        <v>Rocker (left exhaust, right inlet) ()</v>
      </c>
      <c r="N701" s="4" t="str">
        <f>IFERROR(INDEX($A$4:$C$1338,$H701,COLUMNS($H$3:J700)),"")</f>
        <v>21-48</v>
      </c>
    </row>
    <row r="702" spans="1:14" x14ac:dyDescent="0.25">
      <c r="A702" s="1" t="s">
        <v>1691</v>
      </c>
      <c r="B702" s="1"/>
      <c r="C702" s="1" t="s">
        <v>1694</v>
      </c>
      <c r="D702" s="1" t="s">
        <v>1693</v>
      </c>
      <c r="E702" s="1">
        <v>2</v>
      </c>
      <c r="F702" s="1">
        <f>ROWS($A$4:A702)</f>
        <v>699</v>
      </c>
      <c r="G702" s="1">
        <f t="shared" si="20"/>
        <v>699</v>
      </c>
      <c r="H702" s="1">
        <f t="shared" si="21"/>
        <v>699</v>
      </c>
      <c r="I702" s="1"/>
      <c r="J702" s="4" t="str">
        <f>IFERROR(INDEX($A$4:$E$1338,$H702,COLUMNS($J$3:J701)),"")</f>
        <v>70-1458</v>
      </c>
      <c r="K702" s="4">
        <f>IFERROR(INDEX($A$4:$E$1338,$H702,COLUMNS($J$3:K701)),"")</f>
        <v>0</v>
      </c>
      <c r="L702" s="4">
        <f>IFERROR(INDEX($C$4:$E$1338,$H702,COLUMNS($J$3:L701)),"")</f>
        <v>2</v>
      </c>
      <c r="M702" s="9" t="str">
        <f>IFERROR(INDEX($A$4:$E$1338,$H702,COLUMNS($J$3:M701)),"")</f>
        <v>Rocker (left exhaust, right inlet) ()</v>
      </c>
      <c r="N702" s="4" t="str">
        <f>IFERROR(INDEX($A$4:$C$1338,$H702,COLUMNS($H$3:J701)),"")</f>
        <v>25-48</v>
      </c>
    </row>
    <row r="703" spans="1:14" x14ac:dyDescent="0.25">
      <c r="A703" s="1" t="s">
        <v>1695</v>
      </c>
      <c r="B703" s="1"/>
      <c r="C703" s="1" t="s">
        <v>1696</v>
      </c>
      <c r="D703" s="1" t="s">
        <v>1697</v>
      </c>
      <c r="E703" s="1">
        <v>4</v>
      </c>
      <c r="F703" s="1">
        <f>ROWS($A$4:A703)</f>
        <v>700</v>
      </c>
      <c r="G703" s="1">
        <f t="shared" si="20"/>
        <v>700</v>
      </c>
      <c r="H703" s="1">
        <f t="shared" si="21"/>
        <v>700</v>
      </c>
      <c r="I703" s="1"/>
      <c r="J703" s="4" t="str">
        <f>IFERROR(INDEX($A$4:$E$1338,$H703,COLUMNS($J$3:J702)),"")</f>
        <v>70-1513</v>
      </c>
      <c r="K703" s="4">
        <f>IFERROR(INDEX($A$4:$E$1338,$H703,COLUMNS($J$3:K702)),"")</f>
        <v>0</v>
      </c>
      <c r="L703" s="4">
        <f>IFERROR(INDEX($C$4:$E$1338,$H703,COLUMNS($J$3:L702)),"")</f>
        <v>4</v>
      </c>
      <c r="M703" s="9" t="str">
        <f>IFERROR(INDEX($A$4:$E$1338,$H703,COLUMNS($J$3:M702)),"")</f>
        <v>Adjusting pin ()</v>
      </c>
      <c r="N703" s="4" t="str">
        <f>IFERROR(INDEX($A$4:$C$1338,$H703,COLUMNS($H$3:J702)),"")</f>
        <v>21-50</v>
      </c>
    </row>
    <row r="704" spans="1:14" x14ac:dyDescent="0.25">
      <c r="A704" s="1" t="s">
        <v>1695</v>
      </c>
      <c r="B704" s="1"/>
      <c r="C704" s="1" t="s">
        <v>1698</v>
      </c>
      <c r="D704" s="1" t="s">
        <v>1697</v>
      </c>
      <c r="E704" s="1">
        <v>4</v>
      </c>
      <c r="F704" s="1">
        <f>ROWS($A$4:A704)</f>
        <v>701</v>
      </c>
      <c r="G704" s="1">
        <f t="shared" si="20"/>
        <v>701</v>
      </c>
      <c r="H704" s="1">
        <f t="shared" si="21"/>
        <v>701</v>
      </c>
      <c r="I704" s="1"/>
      <c r="J704" s="4" t="str">
        <f>IFERROR(INDEX($A$4:$E$1338,$H704,COLUMNS($J$3:J703)),"")</f>
        <v>70-1513</v>
      </c>
      <c r="K704" s="4">
        <f>IFERROR(INDEX($A$4:$E$1338,$H704,COLUMNS($J$3:K703)),"")</f>
        <v>0</v>
      </c>
      <c r="L704" s="4">
        <f>IFERROR(INDEX($C$4:$E$1338,$H704,COLUMNS($J$3:L703)),"")</f>
        <v>4</v>
      </c>
      <c r="M704" s="9" t="str">
        <f>IFERROR(INDEX($A$4:$E$1338,$H704,COLUMNS($J$3:M703)),"")</f>
        <v>Adjusting pin ()</v>
      </c>
      <c r="N704" s="4" t="str">
        <f>IFERROR(INDEX($A$4:$C$1338,$H704,COLUMNS($H$3:J703)),"")</f>
        <v>25-50</v>
      </c>
    </row>
    <row r="705" spans="1:14" x14ac:dyDescent="0.25">
      <c r="A705" s="1" t="s">
        <v>1699</v>
      </c>
      <c r="B705" s="1"/>
      <c r="C705" s="1" t="s">
        <v>1700</v>
      </c>
      <c r="D705" s="1" t="s">
        <v>1701</v>
      </c>
      <c r="E705" s="1">
        <v>2</v>
      </c>
      <c r="F705" s="1">
        <f>ROWS($A$4:A705)</f>
        <v>702</v>
      </c>
      <c r="G705" s="1">
        <f t="shared" si="20"/>
        <v>702</v>
      </c>
      <c r="H705" s="1">
        <f t="shared" si="21"/>
        <v>702</v>
      </c>
      <c r="I705" s="1"/>
      <c r="J705" s="4" t="str">
        <f>IFERROR(INDEX($A$4:$E$1338,$H705,COLUMNS($J$3:J704)),"")</f>
        <v>70-1532</v>
      </c>
      <c r="K705" s="4">
        <f>IFERROR(INDEX($A$4:$E$1338,$H705,COLUMNS($J$3:K704)),"")</f>
        <v>0</v>
      </c>
      <c r="L705" s="4">
        <f>IFERROR(INDEX($C$4:$E$1338,$H705,COLUMNS($J$3:L704)),"")</f>
        <v>2</v>
      </c>
      <c r="M705" s="9" t="str">
        <f>IFERROR(INDEX($A$4:$E$1338,$H705,COLUMNS($J$3:M704)),"")</f>
        <v>Hollow dowel, tappet oil feed ()</v>
      </c>
      <c r="N705" s="4" t="str">
        <f>IFERROR(INDEX($A$4:$C$1338,$H705,COLUMNS($H$3:J704)),"")</f>
        <v>11-17</v>
      </c>
    </row>
    <row r="706" spans="1:14" x14ac:dyDescent="0.25">
      <c r="A706" s="1" t="s">
        <v>1702</v>
      </c>
      <c r="B706" s="1"/>
      <c r="C706" s="1" t="s">
        <v>1703</v>
      </c>
      <c r="D706" s="1" t="s">
        <v>1704</v>
      </c>
      <c r="E706" s="1">
        <v>4</v>
      </c>
      <c r="F706" s="1">
        <f>ROWS($A$4:A706)</f>
        <v>703</v>
      </c>
      <c r="G706" s="1">
        <f t="shared" si="20"/>
        <v>703</v>
      </c>
      <c r="H706" s="1">
        <f t="shared" si="21"/>
        <v>703</v>
      </c>
      <c r="I706" s="1"/>
      <c r="J706" s="4" t="str">
        <f>IFERROR(INDEX($A$4:$E$1338,$H706,COLUMNS($J$3:J705)),"")</f>
        <v>70-1543</v>
      </c>
      <c r="K706" s="4">
        <f>IFERROR(INDEX($A$4:$E$1338,$H706,COLUMNS($J$3:K705)),"")</f>
        <v>0</v>
      </c>
      <c r="L706" s="4">
        <f>IFERROR(INDEX($C$4:$E$1338,$H706,COLUMNS($J$3:L705)),"")</f>
        <v>4</v>
      </c>
      <c r="M706" s="9" t="str">
        <f>IFERROR(INDEX($A$4:$E$1338,$H706,COLUMNS($J$3:M705)),"")</f>
        <v>Top collar ()</v>
      </c>
      <c r="N706" s="4" t="str">
        <f>IFERROR(INDEX($A$4:$C$1338,$H706,COLUMNS($H$3:J705)),"")</f>
        <v>19-21</v>
      </c>
    </row>
    <row r="707" spans="1:14" x14ac:dyDescent="0.25">
      <c r="A707" s="1" t="s">
        <v>1702</v>
      </c>
      <c r="B707" s="1"/>
      <c r="C707" s="1" t="s">
        <v>1705</v>
      </c>
      <c r="D707" s="1" t="s">
        <v>1704</v>
      </c>
      <c r="E707" s="1">
        <v>4</v>
      </c>
      <c r="F707" s="1">
        <f>ROWS($A$4:A707)</f>
        <v>704</v>
      </c>
      <c r="G707" s="1">
        <f t="shared" si="20"/>
        <v>704</v>
      </c>
      <c r="H707" s="1">
        <f t="shared" si="21"/>
        <v>704</v>
      </c>
      <c r="I707" s="1"/>
      <c r="J707" s="4" t="str">
        <f>IFERROR(INDEX($A$4:$E$1338,$H707,COLUMNS($J$3:J706)),"")</f>
        <v>70-1543</v>
      </c>
      <c r="K707" s="4">
        <f>IFERROR(INDEX($A$4:$E$1338,$H707,COLUMNS($J$3:K706)),"")</f>
        <v>0</v>
      </c>
      <c r="L707" s="4">
        <f>IFERROR(INDEX($C$4:$E$1338,$H707,COLUMNS($J$3:L706)),"")</f>
        <v>4</v>
      </c>
      <c r="M707" s="9" t="str">
        <f>IFERROR(INDEX($A$4:$E$1338,$H707,COLUMNS($J$3:M706)),"")</f>
        <v>Top collar ()</v>
      </c>
      <c r="N707" s="4" t="str">
        <f>IFERROR(INDEX($A$4:$C$1338,$H707,COLUMNS($H$3:J706)),"")</f>
        <v>23-21</v>
      </c>
    </row>
    <row r="708" spans="1:14" x14ac:dyDescent="0.25">
      <c r="A708" s="1" t="s">
        <v>1706</v>
      </c>
      <c r="B708" s="1"/>
      <c r="C708" s="1" t="s">
        <v>1707</v>
      </c>
      <c r="D708" s="1" t="s">
        <v>1708</v>
      </c>
      <c r="E708" s="3">
        <v>2</v>
      </c>
      <c r="F708" s="1">
        <f>ROWS($A$4:A708)</f>
        <v>705</v>
      </c>
      <c r="G708" s="1">
        <f t="shared" si="20"/>
        <v>705</v>
      </c>
      <c r="H708" s="1">
        <f t="shared" si="21"/>
        <v>705</v>
      </c>
      <c r="I708" s="1"/>
      <c r="J708" s="4" t="str">
        <f>IFERROR(INDEX($A$4:$E$1338,$H708,COLUMNS($J$3:J707)),"")</f>
        <v>70-1558</v>
      </c>
      <c r="K708" s="4">
        <f>IFERROR(INDEX($A$4:$E$1338,$H708,COLUMNS($J$3:K707)),"")</f>
        <v>0</v>
      </c>
      <c r="L708" s="4">
        <f>IFERROR(INDEX($C$4:$E$1338,$H708,COLUMNS($J$3:L707)),"")</f>
        <v>2</v>
      </c>
      <c r="M708" s="9" t="str">
        <f>IFERROR(INDEX($A$4:$E$1338,$H708,COLUMNS($J$3:M707)),"")</f>
        <v>Camshaft key ()</v>
      </c>
      <c r="N708" s="4" t="str">
        <f>IFERROR(INDEX($A$4:$C$1338,$H708,COLUMNS($H$3:J707)),"")</f>
        <v>9-31</v>
      </c>
    </row>
    <row r="709" spans="1:14" x14ac:dyDescent="0.25">
      <c r="A709" s="1" t="s">
        <v>1709</v>
      </c>
      <c r="B709" s="1"/>
      <c r="C709" s="1" t="s">
        <v>1710</v>
      </c>
      <c r="D709" s="1" t="s">
        <v>1290</v>
      </c>
      <c r="E709" s="1">
        <v>4</v>
      </c>
      <c r="F709" s="1">
        <f>ROWS($A$4:A709)</f>
        <v>706</v>
      </c>
      <c r="G709" s="1">
        <f t="shared" ref="G709:G772" si="22">IF(AND(ISNUMBER(SEARCH($F$2,D709)),ISNUMBER(SEARCH($G$2,D709))),F709,"")</f>
        <v>706</v>
      </c>
      <c r="H709" s="1">
        <f t="shared" ref="H709:H772" si="23">IFERROR(SMALL($G$4:$G$1338,F709),"")</f>
        <v>706</v>
      </c>
      <c r="I709" s="1"/>
      <c r="J709" s="4" t="str">
        <f>IFERROR(INDEX($A$4:$E$1338,$H709,COLUMNS($J$3:J708)),"")</f>
        <v>70-1574</v>
      </c>
      <c r="K709" s="4">
        <f>IFERROR(INDEX($A$4:$E$1338,$H709,COLUMNS($J$3:K708)),"")</f>
        <v>0</v>
      </c>
      <c r="L709" s="4">
        <f>IFERROR(INDEX($C$4:$E$1338,$H709,COLUMNS($J$3:L708)),"")</f>
        <v>4</v>
      </c>
      <c r="M709" s="9" t="str">
        <f>IFERROR(INDEX($A$4:$E$1338,$H709,COLUMNS($J$3:M708)),"")</f>
        <v>Spring washer ()</v>
      </c>
      <c r="N709" s="4" t="str">
        <f>IFERROR(INDEX($A$4:$C$1338,$H709,COLUMNS($H$3:J708)),"")</f>
        <v>21-52</v>
      </c>
    </row>
    <row r="710" spans="1:14" x14ac:dyDescent="0.25">
      <c r="A710" s="1" t="s">
        <v>1709</v>
      </c>
      <c r="B710" s="1"/>
      <c r="C710" s="1" t="s">
        <v>1711</v>
      </c>
      <c r="D710" s="1" t="s">
        <v>1290</v>
      </c>
      <c r="E710" s="1">
        <v>4</v>
      </c>
      <c r="F710" s="1">
        <f>ROWS($A$4:A710)</f>
        <v>707</v>
      </c>
      <c r="G710" s="1">
        <f t="shared" si="22"/>
        <v>707</v>
      </c>
      <c r="H710" s="1">
        <f t="shared" si="23"/>
        <v>707</v>
      </c>
      <c r="I710" s="1"/>
      <c r="J710" s="4" t="str">
        <f>IFERROR(INDEX($A$4:$E$1338,$H710,COLUMNS($J$3:J709)),"")</f>
        <v>70-1574</v>
      </c>
      <c r="K710" s="4">
        <f>IFERROR(INDEX($A$4:$E$1338,$H710,COLUMNS($J$3:K709)),"")</f>
        <v>0</v>
      </c>
      <c r="L710" s="4">
        <f>IFERROR(INDEX($C$4:$E$1338,$H710,COLUMNS($J$3:L709)),"")</f>
        <v>4</v>
      </c>
      <c r="M710" s="9" t="str">
        <f>IFERROR(INDEX($A$4:$E$1338,$H710,COLUMNS($J$3:M709)),"")</f>
        <v>Spring washer ()</v>
      </c>
      <c r="N710" s="4" t="str">
        <f>IFERROR(INDEX($A$4:$C$1338,$H710,COLUMNS($H$3:J709)),"")</f>
        <v>25-52</v>
      </c>
    </row>
    <row r="711" spans="1:14" x14ac:dyDescent="0.25">
      <c r="A711" s="1" t="s">
        <v>1712</v>
      </c>
      <c r="B711" s="1"/>
      <c r="C711" s="1"/>
      <c r="D711" s="1" t="s">
        <v>1290</v>
      </c>
      <c r="E711" s="1">
        <v>8</v>
      </c>
      <c r="F711" s="1">
        <f>ROWS($A$4:A711)</f>
        <v>708</v>
      </c>
      <c r="G711" s="1">
        <f t="shared" si="22"/>
        <v>708</v>
      </c>
      <c r="H711" s="1">
        <f t="shared" si="23"/>
        <v>708</v>
      </c>
      <c r="I711" s="1"/>
      <c r="J711" s="4" t="str">
        <f>IFERROR(INDEX($A$4:$E$1338,$H711,COLUMNS($J$3:J710)),"")</f>
        <v>70-1574=Total</v>
      </c>
      <c r="K711" s="4">
        <f>IFERROR(INDEX($A$4:$E$1338,$H711,COLUMNS($J$3:K710)),"")</f>
        <v>0</v>
      </c>
      <c r="L711" s="4">
        <f>IFERROR(INDEX($C$4:$E$1338,$H711,COLUMNS($J$3:L710)),"")</f>
        <v>8</v>
      </c>
      <c r="M711" s="9" t="str">
        <f>IFERROR(INDEX($A$4:$E$1338,$H711,COLUMNS($J$3:M710)),"")</f>
        <v>Spring washer ()</v>
      </c>
      <c r="N711" s="4">
        <f>IFERROR(INDEX($A$4:$C$1338,$H711,COLUMNS($H$3:J710)),"")</f>
        <v>0</v>
      </c>
    </row>
    <row r="712" spans="1:14" x14ac:dyDescent="0.25">
      <c r="A712" s="1" t="s">
        <v>1713</v>
      </c>
      <c r="B712" s="1"/>
      <c r="C712" s="1" t="s">
        <v>1714</v>
      </c>
      <c r="D712" s="1" t="s">
        <v>1715</v>
      </c>
      <c r="E712" s="1">
        <v>6</v>
      </c>
      <c r="F712" s="1">
        <f>ROWS($A$4:A712)</f>
        <v>709</v>
      </c>
      <c r="G712" s="1">
        <f t="shared" si="22"/>
        <v>709</v>
      </c>
      <c r="H712" s="1">
        <f t="shared" si="23"/>
        <v>709</v>
      </c>
      <c r="I712" s="1"/>
      <c r="J712" s="4" t="str">
        <f>IFERROR(INDEX($A$4:$E$1338,$H712,COLUMNS($J$3:J711)),"")</f>
        <v>70-1575</v>
      </c>
      <c r="K712" s="4">
        <f>IFERROR(INDEX($A$4:$E$1338,$H712,COLUMNS($J$3:K711)),"")</f>
        <v>0</v>
      </c>
      <c r="L712" s="4">
        <f>IFERROR(INDEX($C$4:$E$1338,$H712,COLUMNS($J$3:L711)),"")</f>
        <v>6</v>
      </c>
      <c r="M712" s="9" t="str">
        <f>IFERROR(INDEX($A$4:$E$1338,$H712,COLUMNS($J$3:M711)),"")</f>
        <v>Thrust washer (5 in.) ()</v>
      </c>
      <c r="N712" s="4" t="str">
        <f>IFERROR(INDEX($A$4:$C$1338,$H712,COLUMNS($H$3:J711)),"")</f>
        <v>21-53</v>
      </c>
    </row>
    <row r="713" spans="1:14" x14ac:dyDescent="0.25">
      <c r="A713" s="1" t="s">
        <v>1713</v>
      </c>
      <c r="B713" s="1"/>
      <c r="C713" s="1" t="s">
        <v>1716</v>
      </c>
      <c r="D713" s="1" t="s">
        <v>1715</v>
      </c>
      <c r="E713" s="1">
        <v>6</v>
      </c>
      <c r="F713" s="1">
        <f>ROWS($A$4:A713)</f>
        <v>710</v>
      </c>
      <c r="G713" s="1">
        <f t="shared" si="22"/>
        <v>710</v>
      </c>
      <c r="H713" s="1">
        <f t="shared" si="23"/>
        <v>710</v>
      </c>
      <c r="I713" s="1"/>
      <c r="J713" s="4" t="str">
        <f>IFERROR(INDEX($A$4:$E$1338,$H713,COLUMNS($J$3:J712)),"")</f>
        <v>70-1575</v>
      </c>
      <c r="K713" s="4">
        <f>IFERROR(INDEX($A$4:$E$1338,$H713,COLUMNS($J$3:K712)),"")</f>
        <v>0</v>
      </c>
      <c r="L713" s="4">
        <f>IFERROR(INDEX($C$4:$E$1338,$H713,COLUMNS($J$3:L712)),"")</f>
        <v>6</v>
      </c>
      <c r="M713" s="9" t="str">
        <f>IFERROR(INDEX($A$4:$E$1338,$H713,COLUMNS($J$3:M712)),"")</f>
        <v>Thrust washer (5 in.) ()</v>
      </c>
      <c r="N713" s="4" t="str">
        <f>IFERROR(INDEX($A$4:$C$1338,$H713,COLUMNS($H$3:J712)),"")</f>
        <v>25-53</v>
      </c>
    </row>
    <row r="714" spans="1:14" x14ac:dyDescent="0.25">
      <c r="A714" s="1" t="s">
        <v>1717</v>
      </c>
      <c r="B714" s="1"/>
      <c r="C714" s="1"/>
      <c r="D714" s="1" t="s">
        <v>1715</v>
      </c>
      <c r="E714" s="1">
        <v>12</v>
      </c>
      <c r="F714" s="1">
        <f>ROWS($A$4:A714)</f>
        <v>711</v>
      </c>
      <c r="G714" s="1">
        <f t="shared" si="22"/>
        <v>711</v>
      </c>
      <c r="H714" s="1">
        <f t="shared" si="23"/>
        <v>711</v>
      </c>
      <c r="I714" s="1"/>
      <c r="J714" s="4" t="str">
        <f>IFERROR(INDEX($A$4:$E$1338,$H714,COLUMNS($J$3:J713)),"")</f>
        <v>70-1575-Total</v>
      </c>
      <c r="K714" s="4">
        <f>IFERROR(INDEX($A$4:$E$1338,$H714,COLUMNS($J$3:K713)),"")</f>
        <v>0</v>
      </c>
      <c r="L714" s="4">
        <f>IFERROR(INDEX($C$4:$E$1338,$H714,COLUMNS($J$3:L713)),"")</f>
        <v>12</v>
      </c>
      <c r="M714" s="9" t="str">
        <f>IFERROR(INDEX($A$4:$E$1338,$H714,COLUMNS($J$3:M713)),"")</f>
        <v>Thrust washer (5 in.) ()</v>
      </c>
      <c r="N714" s="4">
        <f>IFERROR(INDEX($A$4:$C$1338,$H714,COLUMNS($H$3:J713)),"")</f>
        <v>0</v>
      </c>
    </row>
    <row r="715" spans="1:14" x14ac:dyDescent="0.25">
      <c r="A715" s="1" t="s">
        <v>1718</v>
      </c>
      <c r="B715" s="1"/>
      <c r="C715" s="1" t="s">
        <v>1719</v>
      </c>
      <c r="D715" s="1" t="s">
        <v>1509</v>
      </c>
      <c r="E715" s="1">
        <v>1</v>
      </c>
      <c r="F715" s="1">
        <f>ROWS($A$4:A715)</f>
        <v>712</v>
      </c>
      <c r="G715" s="1">
        <f t="shared" si="22"/>
        <v>712</v>
      </c>
      <c r="H715" s="1">
        <f t="shared" si="23"/>
        <v>712</v>
      </c>
      <c r="I715" s="1"/>
      <c r="J715" s="4" t="str">
        <f>IFERROR(INDEX($A$4:$E$1338,$H715,COLUMNS($J$3:J714)),"")</f>
        <v>70-1580</v>
      </c>
      <c r="K715" s="4">
        <f>IFERROR(INDEX($A$4:$E$1338,$H715,COLUMNS($J$3:K714)),"")</f>
        <v>0</v>
      </c>
      <c r="L715" s="4">
        <f>IFERROR(INDEX($C$4:$E$1338,$H715,COLUMNS($J$3:L714)),"")</f>
        <v>1</v>
      </c>
      <c r="M715" s="9" t="str">
        <f>IFERROR(INDEX($A$4:$E$1338,$H715,COLUMNS($J$3:M714)),"")</f>
        <v>Key ()</v>
      </c>
      <c r="N715" s="4" t="str">
        <f>IFERROR(INDEX($A$4:$C$1338,$H715,COLUMNS($H$3:J714)),"")</f>
        <v>9-25</v>
      </c>
    </row>
    <row r="716" spans="1:14" x14ac:dyDescent="0.25">
      <c r="A716" s="1" t="s">
        <v>1720</v>
      </c>
      <c r="B716" s="1"/>
      <c r="C716" s="1" t="s">
        <v>1721</v>
      </c>
      <c r="D716" s="1" t="s">
        <v>1722</v>
      </c>
      <c r="E716" s="1">
        <v>4</v>
      </c>
      <c r="F716" s="1">
        <f>ROWS($A$4:A716)</f>
        <v>713</v>
      </c>
      <c r="G716" s="1">
        <f t="shared" si="22"/>
        <v>713</v>
      </c>
      <c r="H716" s="1">
        <f t="shared" si="23"/>
        <v>713</v>
      </c>
      <c r="I716" s="1"/>
      <c r="J716" s="4" t="str">
        <f>IFERROR(INDEX($A$4:$E$1338,$H716,COLUMNS($J$3:J715)),"")</f>
        <v>70-1612</v>
      </c>
      <c r="K716" s="4">
        <f>IFERROR(INDEX($A$4:$E$1338,$H716,COLUMNS($J$3:K715)),"")</f>
        <v>0</v>
      </c>
      <c r="L716" s="4">
        <f>IFERROR(INDEX($C$4:$E$1338,$H716,COLUMNS($J$3:L715)),"")</f>
        <v>4</v>
      </c>
      <c r="M716" s="9" t="str">
        <f>IFERROR(INDEX($A$4:$E$1338,$H716,COLUMNS($J$3:M715)),"")</f>
        <v>Serrated washer ()</v>
      </c>
      <c r="N716" s="4" t="str">
        <f>IFERROR(INDEX($A$4:$C$1338,$H716,COLUMNS($H$3:J715)),"")</f>
        <v>37-13</v>
      </c>
    </row>
    <row r="717" spans="1:14" x14ac:dyDescent="0.25">
      <c r="A717" s="1" t="s">
        <v>1720</v>
      </c>
      <c r="B717" s="2" t="s">
        <v>45</v>
      </c>
      <c r="C717" s="1" t="s">
        <v>1723</v>
      </c>
      <c r="D717" s="1" t="s">
        <v>1722</v>
      </c>
      <c r="E717" s="1">
        <v>1</v>
      </c>
      <c r="F717" s="1">
        <f>ROWS($A$4:A717)</f>
        <v>714</v>
      </c>
      <c r="G717" s="1">
        <f t="shared" si="22"/>
        <v>714</v>
      </c>
      <c r="H717" s="1">
        <f t="shared" si="23"/>
        <v>714</v>
      </c>
      <c r="I717" s="1"/>
      <c r="J717" s="4" t="str">
        <f>IFERROR(INDEX($A$4:$E$1338,$H717,COLUMNS($J$3:J716)),"")</f>
        <v>70-1612</v>
      </c>
      <c r="K717" s="4" t="str">
        <f>IFERROR(INDEX($A$4:$E$1338,$H717,COLUMNS($J$3:K716)),"")</f>
        <v>-</v>
      </c>
      <c r="L717" s="4">
        <f>IFERROR(INDEX($C$4:$E$1338,$H717,COLUMNS($J$3:L716)),"")</f>
        <v>1</v>
      </c>
      <c r="M717" s="9" t="str">
        <f>IFERROR(INDEX($A$4:$E$1338,$H717,COLUMNS($J$3:M716)),"")</f>
        <v>Serrated washer ()</v>
      </c>
      <c r="N717" s="4" t="str">
        <f>IFERROR(INDEX($A$4:$C$1338,$H717,COLUMNS($H$3:J716)),"")</f>
        <v>73-18</v>
      </c>
    </row>
    <row r="718" spans="1:14" x14ac:dyDescent="0.25">
      <c r="A718" s="1" t="s">
        <v>1720</v>
      </c>
      <c r="B718" s="1" t="s">
        <v>45</v>
      </c>
      <c r="C718" s="1" t="s">
        <v>1724</v>
      </c>
      <c r="D718" s="1" t="s">
        <v>1725</v>
      </c>
      <c r="E718" s="1">
        <v>2</v>
      </c>
      <c r="F718" s="1">
        <f>ROWS($A$4:A718)</f>
        <v>715</v>
      </c>
      <c r="G718" s="1">
        <f t="shared" si="22"/>
        <v>715</v>
      </c>
      <c r="H718" s="1">
        <f t="shared" si="23"/>
        <v>715</v>
      </c>
      <c r="I718" s="1"/>
      <c r="J718" s="4" t="str">
        <f>IFERROR(INDEX($A$4:$E$1338,$H718,COLUMNS($J$3:J717)),"")</f>
        <v>70-1612</v>
      </c>
      <c r="K718" s="4" t="str">
        <f>IFERROR(INDEX($A$4:$E$1338,$H718,COLUMNS($J$3:K717)),"")</f>
        <v>-</v>
      </c>
      <c r="L718" s="4">
        <f>IFERROR(INDEX($C$4:$E$1338,$H718,COLUMNS($J$3:L717)),"")</f>
        <v>2</v>
      </c>
      <c r="M718" s="9" t="str">
        <f>IFERROR(INDEX($A$4:$E$1338,$H718,COLUMNS($J$3:M717)),"")</f>
        <v>Shakeproof washer ()</v>
      </c>
      <c r="N718" s="4" t="str">
        <f>IFERROR(INDEX($A$4:$C$1338,$H718,COLUMNS($H$3:J717)),"")</f>
        <v>75-19</v>
      </c>
    </row>
    <row r="719" spans="1:14" x14ac:dyDescent="0.25">
      <c r="A719" s="1" t="s">
        <v>1726</v>
      </c>
      <c r="B719" s="1"/>
      <c r="C719" s="1"/>
      <c r="D719" s="1" t="s">
        <v>1727</v>
      </c>
      <c r="E719" s="1">
        <v>7</v>
      </c>
      <c r="F719" s="1">
        <f>ROWS($A$4:A719)</f>
        <v>716</v>
      </c>
      <c r="G719" s="1">
        <f t="shared" si="22"/>
        <v>716</v>
      </c>
      <c r="H719" s="1">
        <f t="shared" si="23"/>
        <v>716</v>
      </c>
      <c r="I719" s="1"/>
      <c r="J719" s="4" t="str">
        <f>IFERROR(INDEX($A$4:$E$1338,$H719,COLUMNS($J$3:J718)),"")</f>
        <v>70-1612-Total</v>
      </c>
      <c r="K719" s="4">
        <f>IFERROR(INDEX($A$4:$E$1338,$H719,COLUMNS($J$3:K718)),"")</f>
        <v>0</v>
      </c>
      <c r="L719" s="4">
        <f>IFERROR(INDEX($C$4:$E$1338,$H719,COLUMNS($J$3:L718)),"")</f>
        <v>7</v>
      </c>
      <c r="M719" s="9" t="str">
        <f>IFERROR(INDEX($A$4:$E$1338,$H719,COLUMNS($J$3:M718)),"")</f>
        <v>Serrated/Shakeproof washer ()</v>
      </c>
      <c r="N719" s="4">
        <f>IFERROR(INDEX($A$4:$C$1338,$H719,COLUMNS($H$3:J718)),"")</f>
        <v>0</v>
      </c>
    </row>
    <row r="720" spans="1:14" x14ac:dyDescent="0.25">
      <c r="A720" s="2" t="s">
        <v>1728</v>
      </c>
      <c r="B720" s="2" t="s">
        <v>1729</v>
      </c>
      <c r="C720" s="1" t="s">
        <v>1730</v>
      </c>
      <c r="D720" s="1" t="s">
        <v>1731</v>
      </c>
      <c r="E720" s="1">
        <v>1</v>
      </c>
      <c r="F720" s="1">
        <f>ROWS($A$4:A720)</f>
        <v>717</v>
      </c>
      <c r="G720" s="1">
        <f t="shared" si="22"/>
        <v>717</v>
      </c>
      <c r="H720" s="1">
        <f t="shared" si="23"/>
        <v>717</v>
      </c>
      <c r="I720" s="1"/>
      <c r="J720" s="4" t="str">
        <f>IFERROR(INDEX($A$4:$E$1338,$H720,COLUMNS($J$3:J719)),"")</f>
        <v>70-2288</v>
      </c>
      <c r="K720" s="4" t="str">
        <f>IFERROR(INDEX($A$4:$E$1338,$H720,COLUMNS($J$3:K719)),"")</f>
        <v>K19407</v>
      </c>
      <c r="L720" s="4">
        <f>IFERROR(INDEX($C$4:$E$1338,$H720,COLUMNS($J$3:L719)),"")</f>
        <v>1</v>
      </c>
      <c r="M720" s="9" t="str">
        <f>IFERROR(INDEX($A$4:$E$1338,$H720,COLUMNS($J$3:M719)),"")</f>
        <v>Serrated washer, hose to bracket ()</v>
      </c>
      <c r="N720" s="4" t="str">
        <f>IFERROR(INDEX($A$4:$C$1338,$H720,COLUMNS($H$3:J719)),"")</f>
        <v>63-26</v>
      </c>
    </row>
    <row r="721" spans="1:14" x14ac:dyDescent="0.25">
      <c r="A721" s="1" t="s">
        <v>1728</v>
      </c>
      <c r="B721" s="2" t="s">
        <v>45</v>
      </c>
      <c r="C721" s="1" t="s">
        <v>1732</v>
      </c>
      <c r="D721" s="1" t="s">
        <v>921</v>
      </c>
      <c r="E721" s="1">
        <v>3</v>
      </c>
      <c r="F721" s="1">
        <f>ROWS($A$4:A721)</f>
        <v>718</v>
      </c>
      <c r="G721" s="1">
        <f t="shared" si="22"/>
        <v>718</v>
      </c>
      <c r="H721" s="1">
        <f t="shared" si="23"/>
        <v>718</v>
      </c>
      <c r="I721" s="1"/>
      <c r="J721" s="4" t="str">
        <f>IFERROR(INDEX($A$4:$E$1338,$H721,COLUMNS($J$3:J720)),"")</f>
        <v>70-2288</v>
      </c>
      <c r="K721" s="4" t="str">
        <f>IFERROR(INDEX($A$4:$E$1338,$H721,COLUMNS($J$3:K720)),"")</f>
        <v>-</v>
      </c>
      <c r="L721" s="4">
        <f>IFERROR(INDEX($C$4:$E$1338,$H721,COLUMNS($J$3:L720)),"")</f>
        <v>3</v>
      </c>
      <c r="M721" s="9" t="str">
        <f>IFERROR(INDEX($A$4:$E$1338,$H721,COLUMNS($J$3:M720)),"")</f>
        <v>Washer ()</v>
      </c>
      <c r="N721" s="4" t="str">
        <f>IFERROR(INDEX($A$4:$C$1338,$H721,COLUMNS($H$3:J720)),"")</f>
        <v>57-32</v>
      </c>
    </row>
    <row r="722" spans="1:14" x14ac:dyDescent="0.25">
      <c r="A722" s="1" t="s">
        <v>1733</v>
      </c>
      <c r="B722" s="1"/>
      <c r="C722" s="1"/>
      <c r="D722" s="1" t="s">
        <v>1731</v>
      </c>
      <c r="E722" s="1">
        <v>4</v>
      </c>
      <c r="F722" s="1">
        <f>ROWS($A$4:A722)</f>
        <v>719</v>
      </c>
      <c r="G722" s="1">
        <f t="shared" si="22"/>
        <v>719</v>
      </c>
      <c r="H722" s="1">
        <f t="shared" si="23"/>
        <v>719</v>
      </c>
      <c r="I722" s="1"/>
      <c r="J722" s="4" t="str">
        <f>IFERROR(INDEX($A$4:$E$1338,$H722,COLUMNS($J$3:J721)),"")</f>
        <v>70-2288-Total</v>
      </c>
      <c r="K722" s="4">
        <f>IFERROR(INDEX($A$4:$E$1338,$H722,COLUMNS($J$3:K721)),"")</f>
        <v>0</v>
      </c>
      <c r="L722" s="4">
        <f>IFERROR(INDEX($C$4:$E$1338,$H722,COLUMNS($J$3:L721)),"")</f>
        <v>4</v>
      </c>
      <c r="M722" s="9" t="str">
        <f>IFERROR(INDEX($A$4:$E$1338,$H722,COLUMNS($J$3:M721)),"")</f>
        <v>Serrated washer, hose to bracket ()</v>
      </c>
      <c r="N722" s="4">
        <f>IFERROR(INDEX($A$4:$C$1338,$H722,COLUMNS($H$3:J721)),"")</f>
        <v>0</v>
      </c>
    </row>
    <row r="723" spans="1:14" x14ac:dyDescent="0.25">
      <c r="A723" s="1" t="s">
        <v>1734</v>
      </c>
      <c r="B723" s="1"/>
      <c r="C723" s="1" t="s">
        <v>1735</v>
      </c>
      <c r="D723" s="1" t="s">
        <v>1736</v>
      </c>
      <c r="E723" s="1">
        <v>2</v>
      </c>
      <c r="F723" s="1">
        <f>ROWS($A$4:A723)</f>
        <v>720</v>
      </c>
      <c r="G723" s="1">
        <f t="shared" si="22"/>
        <v>720</v>
      </c>
      <c r="H723" s="1">
        <f t="shared" si="23"/>
        <v>720</v>
      </c>
      <c r="I723" s="1"/>
      <c r="J723" s="4" t="str">
        <f>IFERROR(INDEX($A$4:$E$1338,$H723,COLUMNS($J$3:J722)),"")</f>
        <v>70-2360</v>
      </c>
      <c r="K723" s="4">
        <f>IFERROR(INDEX($A$4:$E$1338,$H723,COLUMNS($J$3:K722)),"")</f>
        <v>0</v>
      </c>
      <c r="L723" s="4">
        <f>IFERROR(INDEX($C$4:$E$1338,$H723,COLUMNS($J$3:L722)),"")</f>
        <v>2</v>
      </c>
      <c r="M723" s="9" t="str">
        <f>IFERROR(INDEX($A$4:$E$1338,$H723,COLUMNS($J$3:M722)),"")</f>
        <v xml:space="preserve">     Screwed plug ()</v>
      </c>
      <c r="N723" s="4" t="str">
        <f>IFERROR(INDEX($A$4:$C$1338,$H723,COLUMNS($H$3:J722)),"")</f>
        <v>15-8</v>
      </c>
    </row>
    <row r="724" spans="1:14" x14ac:dyDescent="0.25">
      <c r="A724" s="1" t="s">
        <v>1737</v>
      </c>
      <c r="B724" s="1"/>
      <c r="C724" s="1" t="s">
        <v>1738</v>
      </c>
      <c r="D724" s="1" t="s">
        <v>921</v>
      </c>
      <c r="E724" s="1">
        <v>2</v>
      </c>
      <c r="F724" s="1">
        <f>ROWS($A$4:A724)</f>
        <v>721</v>
      </c>
      <c r="G724" s="1">
        <f t="shared" si="22"/>
        <v>721</v>
      </c>
      <c r="H724" s="1">
        <f t="shared" si="23"/>
        <v>721</v>
      </c>
      <c r="I724" s="1"/>
      <c r="J724" s="4" t="str">
        <f>IFERROR(INDEX($A$4:$E$1338,$H724,COLUMNS($J$3:J723)),"")</f>
        <v>70-2441</v>
      </c>
      <c r="K724" s="4">
        <f>IFERROR(INDEX($A$4:$E$1338,$H724,COLUMNS($J$3:K723)),"")</f>
        <v>0</v>
      </c>
      <c r="L724" s="4">
        <f>IFERROR(INDEX($C$4:$E$1338,$H724,COLUMNS($J$3:L723)),"")</f>
        <v>2</v>
      </c>
      <c r="M724" s="9" t="str">
        <f>IFERROR(INDEX($A$4:$E$1338,$H724,COLUMNS($J$3:M723)),"")</f>
        <v>Washer ()</v>
      </c>
      <c r="N724" s="4" t="str">
        <f>IFERROR(INDEX($A$4:$C$1338,$H724,COLUMNS($H$3:J723)),"")</f>
        <v>17-25</v>
      </c>
    </row>
    <row r="725" spans="1:14" x14ac:dyDescent="0.25">
      <c r="A725" s="1" t="s">
        <v>1737</v>
      </c>
      <c r="B725" s="1"/>
      <c r="C725" s="1" t="s">
        <v>1739</v>
      </c>
      <c r="D725" s="1" t="s">
        <v>1684</v>
      </c>
      <c r="E725" s="1">
        <v>1</v>
      </c>
      <c r="F725" s="1">
        <f>ROWS($A$4:A725)</f>
        <v>722</v>
      </c>
      <c r="G725" s="1">
        <f t="shared" si="22"/>
        <v>722</v>
      </c>
      <c r="H725" s="1">
        <f t="shared" si="23"/>
        <v>722</v>
      </c>
      <c r="I725" s="1"/>
      <c r="J725" s="4" t="str">
        <f>IFERROR(INDEX($A$4:$E$1338,$H725,COLUMNS($J$3:J724)),"")</f>
        <v>70-2441</v>
      </c>
      <c r="K725" s="4">
        <f>IFERROR(INDEX($A$4:$E$1338,$H725,COLUMNS($J$3:K724)),"")</f>
        <v>0</v>
      </c>
      <c r="L725" s="4">
        <f>IFERROR(INDEX($C$4:$E$1338,$H725,COLUMNS($J$3:L724)),"")</f>
        <v>1</v>
      </c>
      <c r="M725" s="9" t="str">
        <f>IFERROR(INDEX($A$4:$E$1338,$H725,COLUMNS($J$3:M724)),"")</f>
        <v>Copper washer ()</v>
      </c>
      <c r="N725" s="4" t="str">
        <f>IFERROR(INDEX($A$4:$C$1338,$H725,COLUMNS($H$3:J724)),"")</f>
        <v>11-37</v>
      </c>
    </row>
    <row r="726" spans="1:14" x14ac:dyDescent="0.25">
      <c r="A726" s="1" t="s">
        <v>1740</v>
      </c>
      <c r="B726" s="1"/>
      <c r="C726" s="1"/>
      <c r="D726" s="1" t="s">
        <v>1684</v>
      </c>
      <c r="E726" s="1">
        <v>3</v>
      </c>
      <c r="F726" s="1">
        <f>ROWS($A$4:A726)</f>
        <v>723</v>
      </c>
      <c r="G726" s="1">
        <f t="shared" si="22"/>
        <v>723</v>
      </c>
      <c r="H726" s="1">
        <f t="shared" si="23"/>
        <v>723</v>
      </c>
      <c r="I726" s="1"/>
      <c r="J726" s="4" t="str">
        <f>IFERROR(INDEX($A$4:$E$1338,$H726,COLUMNS($J$3:J725)),"")</f>
        <v>70-2441-Total</v>
      </c>
      <c r="K726" s="4">
        <f>IFERROR(INDEX($A$4:$E$1338,$H726,COLUMNS($J$3:K725)),"")</f>
        <v>0</v>
      </c>
      <c r="L726" s="4">
        <f>IFERROR(INDEX($C$4:$E$1338,$H726,COLUMNS($J$3:L725)),"")</f>
        <v>3</v>
      </c>
      <c r="M726" s="9" t="str">
        <f>IFERROR(INDEX($A$4:$E$1338,$H726,COLUMNS($J$3:M725)),"")</f>
        <v>Copper washer ()</v>
      </c>
      <c r="N726" s="4">
        <f>IFERROR(INDEX($A$4:$C$1338,$H726,COLUMNS($H$3:J725)),"")</f>
        <v>0</v>
      </c>
    </row>
    <row r="727" spans="1:14" x14ac:dyDescent="0.25">
      <c r="A727" s="1" t="s">
        <v>1741</v>
      </c>
      <c r="B727" s="1"/>
      <c r="C727" s="1" t="s">
        <v>1742</v>
      </c>
      <c r="D727" s="1" t="s">
        <v>1743</v>
      </c>
      <c r="E727" s="3">
        <v>1</v>
      </c>
      <c r="F727" s="1">
        <f>ROWS($A$4:A727)</f>
        <v>724</v>
      </c>
      <c r="G727" s="1">
        <f t="shared" si="22"/>
        <v>724</v>
      </c>
      <c r="H727" s="1">
        <f t="shared" si="23"/>
        <v>724</v>
      </c>
      <c r="I727" s="1"/>
      <c r="J727" s="4" t="str">
        <f>IFERROR(INDEX($A$4:$E$1338,$H727,COLUMNS($J$3:J726)),"")</f>
        <v>70-2879</v>
      </c>
      <c r="K727" s="4">
        <f>IFERROR(INDEX($A$4:$E$1338,$H727,COLUMNS($J$3:K726)),"")</f>
        <v>0</v>
      </c>
      <c r="L727" s="4">
        <f>IFERROR(INDEX($C$4:$E$1338,$H727,COLUMNS($J$3:L726)),"")</f>
        <v>1</v>
      </c>
      <c r="M727" s="9" t="str">
        <f>IFERROR(INDEX($A$4:$E$1338,$H727,COLUMNS($J$3:M726)),"")</f>
        <v>Main bearing, left (RM11L. ) ()</v>
      </c>
      <c r="N727" s="4" t="str">
        <f>IFERROR(INDEX($A$4:$C$1338,$H727,COLUMNS($H$3:J726)),"")</f>
        <v>9-38</v>
      </c>
    </row>
    <row r="728" spans="1:14" x14ac:dyDescent="0.25">
      <c r="A728" s="1" t="s">
        <v>1744</v>
      </c>
      <c r="B728" s="1"/>
      <c r="C728" s="1" t="s">
        <v>1745</v>
      </c>
      <c r="D728" s="1" t="s">
        <v>1746</v>
      </c>
      <c r="E728" s="1">
        <v>2</v>
      </c>
      <c r="F728" s="1">
        <f>ROWS($A$4:A728)</f>
        <v>725</v>
      </c>
      <c r="G728" s="1">
        <f t="shared" si="22"/>
        <v>725</v>
      </c>
      <c r="H728" s="1">
        <f t="shared" si="23"/>
        <v>725</v>
      </c>
      <c r="I728" s="1"/>
      <c r="J728" s="4" t="str">
        <f>IFERROR(INDEX($A$4:$E$1338,$H728,COLUMNS($J$3:J727)),"")</f>
        <v>70-2904</v>
      </c>
      <c r="K728" s="4">
        <f>IFERROR(INDEX($A$4:$E$1338,$H728,COLUMNS($J$3:K727)),"")</f>
        <v>0</v>
      </c>
      <c r="L728" s="4">
        <f>IFERROR(INDEX($C$4:$E$1338,$H728,COLUMNS($J$3:L727)),"")</f>
        <v>2</v>
      </c>
      <c r="M728" s="9" t="str">
        <f>IFERROR(INDEX($A$4:$E$1338,$H728,COLUMNS($J$3:M727)),"")</f>
        <v>Exhaust valve ()</v>
      </c>
      <c r="N728" s="4" t="str">
        <f>IFERROR(INDEX($A$4:$C$1338,$H728,COLUMNS($H$3:J727)),"")</f>
        <v>19-17</v>
      </c>
    </row>
    <row r="729" spans="1:14" x14ac:dyDescent="0.25">
      <c r="A729" s="1" t="s">
        <v>1744</v>
      </c>
      <c r="B729" s="1"/>
      <c r="C729" s="1" t="s">
        <v>1747</v>
      </c>
      <c r="D729" s="1" t="s">
        <v>1746</v>
      </c>
      <c r="E729" s="1">
        <v>2</v>
      </c>
      <c r="F729" s="1">
        <f>ROWS($A$4:A729)</f>
        <v>726</v>
      </c>
      <c r="G729" s="1">
        <f t="shared" si="22"/>
        <v>726</v>
      </c>
      <c r="H729" s="1">
        <f t="shared" si="23"/>
        <v>726</v>
      </c>
      <c r="I729" s="1"/>
      <c r="J729" s="4" t="str">
        <f>IFERROR(INDEX($A$4:$E$1338,$H729,COLUMNS($J$3:J728)),"")</f>
        <v>70-2904</v>
      </c>
      <c r="K729" s="4">
        <f>IFERROR(INDEX($A$4:$E$1338,$H729,COLUMNS($J$3:K728)),"")</f>
        <v>0</v>
      </c>
      <c r="L729" s="4">
        <f>IFERROR(INDEX($C$4:$E$1338,$H729,COLUMNS($J$3:L728)),"")</f>
        <v>2</v>
      </c>
      <c r="M729" s="9" t="str">
        <f>IFERROR(INDEX($A$4:$E$1338,$H729,COLUMNS($J$3:M728)),"")</f>
        <v>Exhaust valve ()</v>
      </c>
      <c r="N729" s="4" t="str">
        <f>IFERROR(INDEX($A$4:$C$1338,$H729,COLUMNS($H$3:J728)),"")</f>
        <v>23-17</v>
      </c>
    </row>
    <row r="730" spans="1:14" x14ac:dyDescent="0.25">
      <c r="A730" s="1" t="s">
        <v>1748</v>
      </c>
      <c r="B730" s="1"/>
      <c r="C730" s="1" t="s">
        <v>1749</v>
      </c>
      <c r="D730" s="1" t="s">
        <v>1750</v>
      </c>
      <c r="E730" s="1">
        <v>2</v>
      </c>
      <c r="F730" s="1">
        <f>ROWS($A$4:A730)</f>
        <v>727</v>
      </c>
      <c r="G730" s="1">
        <f t="shared" si="22"/>
        <v>727</v>
      </c>
      <c r="H730" s="1">
        <f t="shared" si="23"/>
        <v>727</v>
      </c>
      <c r="I730" s="1"/>
      <c r="J730" s="4" t="str">
        <f>IFERROR(INDEX($A$4:$E$1338,$H730,COLUMNS($J$3:J729)),"")</f>
        <v>70-3135</v>
      </c>
      <c r="K730" s="4">
        <f>IFERROR(INDEX($A$4:$E$1338,$H730,COLUMNS($J$3:K729)),"")</f>
        <v>0</v>
      </c>
      <c r="L730" s="4">
        <f>IFERROR(INDEX($C$4:$E$1338,$H730,COLUMNS($J$3:L729)),"")</f>
        <v>2</v>
      </c>
      <c r="M730" s="9" t="str">
        <f>IFERROR(INDEX($A$4:$E$1338,$H730,COLUMNS($J$3:M729)),"")</f>
        <v>Rocker spindle bush ()</v>
      </c>
      <c r="N730" s="4" t="str">
        <f>IFERROR(INDEX($A$4:$C$1338,$H730,COLUMNS($H$3:J729)),"")</f>
        <v>21-59</v>
      </c>
    </row>
    <row r="731" spans="1:14" x14ac:dyDescent="0.25">
      <c r="A731" s="1" t="s">
        <v>1748</v>
      </c>
      <c r="B731" s="1"/>
      <c r="C731" s="1" t="s">
        <v>1751</v>
      </c>
      <c r="D731" s="1" t="s">
        <v>1750</v>
      </c>
      <c r="E731" s="1">
        <v>2</v>
      </c>
      <c r="F731" s="1">
        <f>ROWS($A$4:A731)</f>
        <v>728</v>
      </c>
      <c r="G731" s="1">
        <f t="shared" si="22"/>
        <v>728</v>
      </c>
      <c r="H731" s="1">
        <f t="shared" si="23"/>
        <v>728</v>
      </c>
      <c r="I731" s="1"/>
      <c r="J731" s="4" t="str">
        <f>IFERROR(INDEX($A$4:$E$1338,$H731,COLUMNS($J$3:J730)),"")</f>
        <v>70-3135</v>
      </c>
      <c r="K731" s="4">
        <f>IFERROR(INDEX($A$4:$E$1338,$H731,COLUMNS($J$3:K730)),"")</f>
        <v>0</v>
      </c>
      <c r="L731" s="4">
        <f>IFERROR(INDEX($C$4:$E$1338,$H731,COLUMNS($J$3:L730)),"")</f>
        <v>2</v>
      </c>
      <c r="M731" s="9" t="str">
        <f>IFERROR(INDEX($A$4:$E$1338,$H731,COLUMNS($J$3:M730)),"")</f>
        <v>Rocker spindle bush ()</v>
      </c>
      <c r="N731" s="4" t="str">
        <f>IFERROR(INDEX($A$4:$C$1338,$H731,COLUMNS($H$3:J730)),"")</f>
        <v>25-59</v>
      </c>
    </row>
    <row r="732" spans="1:14" x14ac:dyDescent="0.25">
      <c r="A732" s="1" t="s">
        <v>1752</v>
      </c>
      <c r="B732" s="1"/>
      <c r="C732" s="1" t="s">
        <v>1753</v>
      </c>
      <c r="D732" s="1" t="s">
        <v>1754</v>
      </c>
      <c r="E732" s="3">
        <v>1</v>
      </c>
      <c r="F732" s="1">
        <f>ROWS($A$4:A732)</f>
        <v>729</v>
      </c>
      <c r="G732" s="1">
        <f t="shared" si="22"/>
        <v>729</v>
      </c>
      <c r="H732" s="1">
        <f t="shared" si="23"/>
        <v>729</v>
      </c>
      <c r="I732" s="1"/>
      <c r="J732" s="4" t="str">
        <f>IFERROR(INDEX($A$4:$E$1338,$H732,COLUMNS($J$3:J731)),"")</f>
        <v>70-3300</v>
      </c>
      <c r="K732" s="4">
        <f>IFERROR(INDEX($A$4:$E$1338,$H732,COLUMNS($J$3:K731)),"")</f>
        <v>0</v>
      </c>
      <c r="L732" s="4">
        <f>IFERROR(INDEX($C$4:$E$1338,$H732,COLUMNS($J$3:L731)),"")</f>
        <v>1</v>
      </c>
      <c r="M732" s="9" t="str">
        <f>IFERROR(INDEX($A$4:$E$1338,$H732,COLUMNS($J$3:M731)),"")</f>
        <v>Clamping washer ()</v>
      </c>
      <c r="N732" s="4" t="str">
        <f>IFERROR(INDEX($A$4:$C$1338,$H732,COLUMNS($H$3:J731)),"")</f>
        <v>9-37</v>
      </c>
    </row>
    <row r="733" spans="1:14" x14ac:dyDescent="0.25">
      <c r="A733" s="1" t="s">
        <v>1755</v>
      </c>
      <c r="B733" s="1"/>
      <c r="C733" s="1" t="s">
        <v>1756</v>
      </c>
      <c r="D733" s="1" t="s">
        <v>921</v>
      </c>
      <c r="E733" s="1">
        <v>6</v>
      </c>
      <c r="F733" s="1">
        <f>ROWS($A$4:A733)</f>
        <v>730</v>
      </c>
      <c r="G733" s="1">
        <f t="shared" si="22"/>
        <v>730</v>
      </c>
      <c r="H733" s="1">
        <f t="shared" si="23"/>
        <v>730</v>
      </c>
      <c r="I733" s="1"/>
      <c r="J733" s="4" t="str">
        <f>IFERROR(INDEX($A$4:$E$1338,$H733,COLUMNS($J$3:J732)),"")</f>
        <v>70-3302</v>
      </c>
      <c r="K733" s="4">
        <f>IFERROR(INDEX($A$4:$E$1338,$H733,COLUMNS($J$3:K732)),"")</f>
        <v>0</v>
      </c>
      <c r="L733" s="4">
        <f>IFERROR(INDEX($C$4:$E$1338,$H733,COLUMNS($J$3:L732)),"")</f>
        <v>6</v>
      </c>
      <c r="M733" s="9" t="str">
        <f>IFERROR(INDEX($A$4:$E$1338,$H733,COLUMNS($J$3:M732)),"")</f>
        <v>Washer ()</v>
      </c>
      <c r="N733" s="4" t="str">
        <f>IFERROR(INDEX($A$4:$C$1338,$H733,COLUMNS($H$3:J732)),"")</f>
        <v>19-31</v>
      </c>
    </row>
    <row r="734" spans="1:14" x14ac:dyDescent="0.25">
      <c r="A734" s="1" t="s">
        <v>1755</v>
      </c>
      <c r="B734" s="1"/>
      <c r="C734" s="1" t="s">
        <v>1757</v>
      </c>
      <c r="D734" s="1" t="s">
        <v>921</v>
      </c>
      <c r="E734" s="1">
        <v>6</v>
      </c>
      <c r="F734" s="1">
        <f>ROWS($A$4:A734)</f>
        <v>731</v>
      </c>
      <c r="G734" s="1">
        <f t="shared" si="22"/>
        <v>731</v>
      </c>
      <c r="H734" s="1">
        <f t="shared" si="23"/>
        <v>731</v>
      </c>
      <c r="I734" s="1"/>
      <c r="J734" s="4" t="str">
        <f>IFERROR(INDEX($A$4:$E$1338,$H734,COLUMNS($J$3:J733)),"")</f>
        <v>70-3302</v>
      </c>
      <c r="K734" s="4">
        <f>IFERROR(INDEX($A$4:$E$1338,$H734,COLUMNS($J$3:K733)),"")</f>
        <v>0</v>
      </c>
      <c r="L734" s="4">
        <f>IFERROR(INDEX($C$4:$E$1338,$H734,COLUMNS($J$3:L733)),"")</f>
        <v>6</v>
      </c>
      <c r="M734" s="9" t="str">
        <f>IFERROR(INDEX($A$4:$E$1338,$H734,COLUMNS($J$3:M733)),"")</f>
        <v>Washer ()</v>
      </c>
      <c r="N734" s="4" t="str">
        <f>IFERROR(INDEX($A$4:$C$1338,$H734,COLUMNS($H$3:J733)),"")</f>
        <v>23-31</v>
      </c>
    </row>
    <row r="735" spans="1:14" x14ac:dyDescent="0.25">
      <c r="A735" s="1" t="s">
        <v>1758</v>
      </c>
      <c r="B735" s="1"/>
      <c r="C735" s="1"/>
      <c r="D735" s="1" t="s">
        <v>921</v>
      </c>
      <c r="E735" s="1">
        <v>12</v>
      </c>
      <c r="F735" s="1">
        <f>ROWS($A$4:A735)</f>
        <v>732</v>
      </c>
      <c r="G735" s="1">
        <f t="shared" si="22"/>
        <v>732</v>
      </c>
      <c r="H735" s="1">
        <f t="shared" si="23"/>
        <v>732</v>
      </c>
      <c r="I735" s="1"/>
      <c r="J735" s="4" t="str">
        <f>IFERROR(INDEX($A$4:$E$1338,$H735,COLUMNS($J$3:J734)),"")</f>
        <v>70-3302-Total</v>
      </c>
      <c r="K735" s="4">
        <f>IFERROR(INDEX($A$4:$E$1338,$H735,COLUMNS($J$3:K734)),"")</f>
        <v>0</v>
      </c>
      <c r="L735" s="4">
        <f>IFERROR(INDEX($C$4:$E$1338,$H735,COLUMNS($J$3:L734)),"")</f>
        <v>12</v>
      </c>
      <c r="M735" s="9" t="str">
        <f>IFERROR(INDEX($A$4:$E$1338,$H735,COLUMNS($J$3:M734)),"")</f>
        <v>Washer ()</v>
      </c>
      <c r="N735" s="4">
        <f>IFERROR(INDEX($A$4:$C$1338,$H735,COLUMNS($H$3:J734)),"")</f>
        <v>0</v>
      </c>
    </row>
    <row r="736" spans="1:14" x14ac:dyDescent="0.25">
      <c r="A736" s="1" t="s">
        <v>1759</v>
      </c>
      <c r="B736" s="1"/>
      <c r="C736" s="1" t="s">
        <v>1760</v>
      </c>
      <c r="D736" s="1" t="s">
        <v>921</v>
      </c>
      <c r="E736" s="1">
        <v>4</v>
      </c>
      <c r="F736" s="1">
        <f>ROWS($A$4:A736)</f>
        <v>733</v>
      </c>
      <c r="G736" s="1">
        <f t="shared" si="22"/>
        <v>733</v>
      </c>
      <c r="H736" s="1">
        <f t="shared" si="23"/>
        <v>733</v>
      </c>
      <c r="I736" s="1"/>
      <c r="J736" s="4" t="str">
        <f>IFERROR(INDEX($A$4:$E$1338,$H736,COLUMNS($J$3:J735)),"")</f>
        <v>70-3446</v>
      </c>
      <c r="K736" s="4">
        <f>IFERROR(INDEX($A$4:$E$1338,$H736,COLUMNS($J$3:K735)),"")</f>
        <v>0</v>
      </c>
      <c r="L736" s="4">
        <f>IFERROR(INDEX($C$4:$E$1338,$H736,COLUMNS($J$3:L735)),"")</f>
        <v>4</v>
      </c>
      <c r="M736" s="9" t="str">
        <f>IFERROR(INDEX($A$4:$E$1338,$H736,COLUMNS($J$3:M735)),"")</f>
        <v>Washer ()</v>
      </c>
      <c r="N736" s="4" t="str">
        <f>IFERROR(INDEX($A$4:$C$1338,$H736,COLUMNS($H$3:J735)),"")</f>
        <v>19-4</v>
      </c>
    </row>
    <row r="737" spans="1:14" x14ac:dyDescent="0.25">
      <c r="A737" s="1" t="s">
        <v>1759</v>
      </c>
      <c r="B737" s="1"/>
      <c r="C737" s="1" t="s">
        <v>1761</v>
      </c>
      <c r="D737" s="1" t="s">
        <v>921</v>
      </c>
      <c r="E737" s="1">
        <v>4</v>
      </c>
      <c r="F737" s="1">
        <f>ROWS($A$4:A737)</f>
        <v>734</v>
      </c>
      <c r="G737" s="1">
        <f t="shared" si="22"/>
        <v>734</v>
      </c>
      <c r="H737" s="1">
        <f t="shared" si="23"/>
        <v>734</v>
      </c>
      <c r="I737" s="1"/>
      <c r="J737" s="4" t="str">
        <f>IFERROR(INDEX($A$4:$E$1338,$H737,COLUMNS($J$3:J736)),"")</f>
        <v>70-3446</v>
      </c>
      <c r="K737" s="4">
        <f>IFERROR(INDEX($A$4:$E$1338,$H737,COLUMNS($J$3:K736)),"")</f>
        <v>0</v>
      </c>
      <c r="L737" s="4">
        <f>IFERROR(INDEX($C$4:$E$1338,$H737,COLUMNS($J$3:L736)),"")</f>
        <v>4</v>
      </c>
      <c r="M737" s="9" t="str">
        <f>IFERROR(INDEX($A$4:$E$1338,$H737,COLUMNS($J$3:M736)),"")</f>
        <v>Washer ()</v>
      </c>
      <c r="N737" s="4" t="str">
        <f>IFERROR(INDEX($A$4:$C$1338,$H737,COLUMNS($H$3:J736)),"")</f>
        <v>23-4</v>
      </c>
    </row>
    <row r="738" spans="1:14" x14ac:dyDescent="0.25">
      <c r="A738" s="1" t="s">
        <v>1759</v>
      </c>
      <c r="B738" s="1"/>
      <c r="C738" s="1" t="s">
        <v>1762</v>
      </c>
      <c r="D738" s="1" t="s">
        <v>1763</v>
      </c>
      <c r="E738" s="1">
        <v>1</v>
      </c>
      <c r="F738" s="1">
        <f>ROWS($A$4:A738)</f>
        <v>735</v>
      </c>
      <c r="G738" s="1">
        <f t="shared" si="22"/>
        <v>735</v>
      </c>
      <c r="H738" s="1">
        <f t="shared" si="23"/>
        <v>735</v>
      </c>
      <c r="I738" s="1"/>
      <c r="J738" s="4" t="str">
        <f>IFERROR(INDEX($A$4:$E$1338,$H738,COLUMNS($J$3:J737)),"")</f>
        <v>70-3446</v>
      </c>
      <c r="K738" s="4">
        <f>IFERROR(INDEX($A$4:$E$1338,$H738,COLUMNS($J$3:K737)),"")</f>
        <v>0</v>
      </c>
      <c r="L738" s="4">
        <f>IFERROR(INDEX($C$4:$E$1338,$H738,COLUMNS($J$3:L737)),"")</f>
        <v>1</v>
      </c>
      <c r="M738" s="9" t="str">
        <f>IFERROR(INDEX($A$4:$E$1338,$H738,COLUMNS($J$3:M737)),"")</f>
        <v>Washer (Junction block to crankcase)</v>
      </c>
      <c r="N738" s="4" t="str">
        <f>IFERROR(INDEX($A$4:$C$1338,$H738,COLUMNS($H$3:J737)),"")</f>
        <v>43-15</v>
      </c>
    </row>
    <row r="739" spans="1:14" x14ac:dyDescent="0.25">
      <c r="A739" s="1" t="s">
        <v>1764</v>
      </c>
      <c r="B739" s="1"/>
      <c r="C739" s="1"/>
      <c r="D739" s="1" t="s">
        <v>921</v>
      </c>
      <c r="E739" s="1">
        <v>9</v>
      </c>
      <c r="F739" s="1">
        <f>ROWS($A$4:A739)</f>
        <v>736</v>
      </c>
      <c r="G739" s="1">
        <f t="shared" si="22"/>
        <v>736</v>
      </c>
      <c r="H739" s="1">
        <f t="shared" si="23"/>
        <v>736</v>
      </c>
      <c r="I739" s="1"/>
      <c r="J739" s="4" t="str">
        <f>IFERROR(INDEX($A$4:$E$1338,$H739,COLUMNS($J$3:J738)),"")</f>
        <v>70-3446-Total</v>
      </c>
      <c r="K739" s="4">
        <f>IFERROR(INDEX($A$4:$E$1338,$H739,COLUMNS($J$3:K738)),"")</f>
        <v>0</v>
      </c>
      <c r="L739" s="4">
        <f>IFERROR(INDEX($C$4:$E$1338,$H739,COLUMNS($J$3:L738)),"")</f>
        <v>9</v>
      </c>
      <c r="M739" s="9" t="str">
        <f>IFERROR(INDEX($A$4:$E$1338,$H739,COLUMNS($J$3:M738)),"")</f>
        <v>Washer ()</v>
      </c>
      <c r="N739" s="4">
        <f>IFERROR(INDEX($A$4:$C$1338,$H739,COLUMNS($H$3:J738)),"")</f>
        <v>0</v>
      </c>
    </row>
    <row r="740" spans="1:14" ht="30" x14ac:dyDescent="0.25">
      <c r="A740" s="1" t="s">
        <v>1765</v>
      </c>
      <c r="B740" s="1"/>
      <c r="C740" s="1" t="s">
        <v>1766</v>
      </c>
      <c r="D740" s="1" t="s">
        <v>1767</v>
      </c>
      <c r="E740" s="1">
        <v>4</v>
      </c>
      <c r="F740" s="1">
        <f>ROWS($A$4:A740)</f>
        <v>737</v>
      </c>
      <c r="G740" s="1">
        <f t="shared" si="22"/>
        <v>737</v>
      </c>
      <c r="H740" s="1">
        <f t="shared" si="23"/>
        <v>737</v>
      </c>
      <c r="I740" s="1"/>
      <c r="J740" s="4" t="str">
        <f>IFERROR(INDEX($A$4:$E$1338,$H740,COLUMNS($J$3:J739)),"")</f>
        <v>70-3586</v>
      </c>
      <c r="K740" s="4">
        <f>IFERROR(INDEX($A$4:$E$1338,$H740,COLUMNS($J$3:K739)),"")</f>
        <v>0</v>
      </c>
      <c r="L740" s="4">
        <f>IFERROR(INDEX($C$4:$E$1338,$H740,COLUMNS($J$3:L739)),"")</f>
        <v>4</v>
      </c>
      <c r="M740" s="9" t="str">
        <f>IFERROR(INDEX($A$4:$E$1338,$H740,COLUMNS($J$3:M739)),"")</f>
        <v>Big end bearing (Available in -.010 in. and - .020 in. undersizes) ()</v>
      </c>
      <c r="N740" s="4" t="str">
        <f>IFERROR(INDEX($A$4:$C$1338,$H740,COLUMNS($H$3:J739)),"")</f>
        <v>9-12</v>
      </c>
    </row>
    <row r="741" spans="1:14" x14ac:dyDescent="0.25">
      <c r="A741" s="1" t="s">
        <v>1768</v>
      </c>
      <c r="B741" s="1"/>
      <c r="C741" s="1" t="s">
        <v>1769</v>
      </c>
      <c r="D741" s="1" t="s">
        <v>1770</v>
      </c>
      <c r="E741" s="1">
        <v>4</v>
      </c>
      <c r="F741" s="1">
        <f>ROWS($A$4:A741)</f>
        <v>738</v>
      </c>
      <c r="G741" s="1">
        <f t="shared" si="22"/>
        <v>738</v>
      </c>
      <c r="H741" s="1">
        <f t="shared" si="23"/>
        <v>738</v>
      </c>
      <c r="I741" s="1"/>
      <c r="J741" s="4" t="str">
        <f>IFERROR(INDEX($A$4:$E$1338,$H741,COLUMNS($J$3:J740)),"")</f>
        <v>70-3768</v>
      </c>
      <c r="K741" s="4">
        <f>IFERROR(INDEX($A$4:$E$1338,$H741,COLUMNS($J$3:K740)),"")</f>
        <v>0</v>
      </c>
      <c r="L741" s="4">
        <f>IFERROR(INDEX($C$4:$E$1338,$H741,COLUMNS($J$3:L740)),"")</f>
        <v>4</v>
      </c>
      <c r="M741" s="9" t="str">
        <f>IFERROR(INDEX($A$4:$E$1338,$H741,COLUMNS($J$3:M740)),"")</f>
        <v>D-washer (Exhaust pipes to mufflers)</v>
      </c>
      <c r="N741" s="4" t="str">
        <f>IFERROR(INDEX($A$4:$C$1338,$H741,COLUMNS($H$3:J740)),"")</f>
        <v>49-15</v>
      </c>
    </row>
    <row r="742" spans="1:14" x14ac:dyDescent="0.25">
      <c r="A742" s="1" t="s">
        <v>1771</v>
      </c>
      <c r="B742" s="1"/>
      <c r="C742" s="1" t="s">
        <v>1772</v>
      </c>
      <c r="D742" s="1" t="s">
        <v>1773</v>
      </c>
      <c r="E742" s="1">
        <v>4</v>
      </c>
      <c r="F742" s="1">
        <f>ROWS($A$4:A742)</f>
        <v>739</v>
      </c>
      <c r="G742" s="1">
        <f t="shared" si="22"/>
        <v>739</v>
      </c>
      <c r="H742" s="1">
        <f t="shared" si="23"/>
        <v>739</v>
      </c>
      <c r="I742" s="1"/>
      <c r="J742" s="4" t="str">
        <f>IFERROR(INDEX($A$4:$E$1338,$H742,COLUMNS($J$3:J741)),"")</f>
        <v xml:space="preserve">70-3768  </v>
      </c>
      <c r="K742" s="4">
        <f>IFERROR(INDEX($A$4:$E$1338,$H742,COLUMNS($J$3:K741)),"")</f>
        <v>0</v>
      </c>
      <c r="L742" s="4">
        <f>IFERROR(INDEX($C$4:$E$1338,$H742,COLUMNS($J$3:L741)),"")</f>
        <v>4</v>
      </c>
      <c r="M742" s="9" t="str">
        <f>IFERROR(INDEX($A$4:$E$1338,$H742,COLUMNS($J$3:M741)),"")</f>
        <v>D-washer (Exhaust pipes to coupling pipe)</v>
      </c>
      <c r="N742" s="4" t="str">
        <f>IFERROR(INDEX($A$4:$C$1338,$H742,COLUMNS($H$3:J741)),"")</f>
        <v>49-10</v>
      </c>
    </row>
    <row r="743" spans="1:14" x14ac:dyDescent="0.25">
      <c r="A743" s="1" t="s">
        <v>1774</v>
      </c>
      <c r="B743" s="1"/>
      <c r="C743" s="1"/>
      <c r="D743" s="1" t="s">
        <v>1775</v>
      </c>
      <c r="E743" s="1">
        <v>8</v>
      </c>
      <c r="F743" s="1">
        <f>ROWS($A$4:A743)</f>
        <v>740</v>
      </c>
      <c r="G743" s="1">
        <f t="shared" si="22"/>
        <v>740</v>
      </c>
      <c r="H743" s="1">
        <f t="shared" si="23"/>
        <v>740</v>
      </c>
      <c r="I743" s="1"/>
      <c r="J743" s="4" t="str">
        <f>IFERROR(INDEX($A$4:$E$1338,$H743,COLUMNS($J$3:J742)),"")</f>
        <v>70-3768-Total</v>
      </c>
      <c r="K743" s="4">
        <f>IFERROR(INDEX($A$4:$E$1338,$H743,COLUMNS($J$3:K742)),"")</f>
        <v>0</v>
      </c>
      <c r="L743" s="4">
        <f>IFERROR(INDEX($C$4:$E$1338,$H743,COLUMNS($J$3:L742)),"")</f>
        <v>8</v>
      </c>
      <c r="M743" s="9" t="str">
        <f>IFERROR(INDEX($A$4:$E$1338,$H743,COLUMNS($J$3:M742)),"")</f>
        <v>D-washer ()</v>
      </c>
      <c r="N743" s="4">
        <f>IFERROR(INDEX($A$4:$C$1338,$H743,COLUMNS($H$3:J742)),"")</f>
        <v>0</v>
      </c>
    </row>
    <row r="744" spans="1:14" x14ac:dyDescent="0.25">
      <c r="A744" s="1" t="s">
        <v>1776</v>
      </c>
      <c r="B744" s="1"/>
      <c r="C744" s="1" t="s">
        <v>1777</v>
      </c>
      <c r="D744" s="1" t="s">
        <v>1778</v>
      </c>
      <c r="E744" s="1">
        <v>1</v>
      </c>
      <c r="F744" s="1">
        <f>ROWS($A$4:A744)</f>
        <v>741</v>
      </c>
      <c r="G744" s="1">
        <f t="shared" si="22"/>
        <v>741</v>
      </c>
      <c r="H744" s="1">
        <f t="shared" si="23"/>
        <v>741</v>
      </c>
      <c r="I744" s="1"/>
      <c r="J744" s="4" t="str">
        <f>IFERROR(INDEX($A$4:$E$1338,$H744,COLUMNS($J$3:J743)),"")</f>
        <v>70-3789</v>
      </c>
      <c r="K744" s="4">
        <f>IFERROR(INDEX($A$4:$E$1338,$H744,COLUMNS($J$3:K743)),"")</f>
        <v>0</v>
      </c>
      <c r="L744" s="4">
        <f>IFERROR(INDEX($C$4:$E$1338,$H744,COLUMNS($J$3:L743)),"")</f>
        <v>1</v>
      </c>
      <c r="M744" s="9" t="str">
        <f>IFERROR(INDEX($A$4:$E$1338,$H744,COLUMNS($J$3:M743)),"")</f>
        <v>Cover plate ()</v>
      </c>
      <c r="N744" s="4" t="str">
        <f>IFERROR(INDEX($A$4:$C$1338,$H744,COLUMNS($H$3:J743)),"")</f>
        <v>35-2</v>
      </c>
    </row>
    <row r="745" spans="1:14" x14ac:dyDescent="0.25">
      <c r="A745" s="1" t="s">
        <v>1779</v>
      </c>
      <c r="B745" s="1"/>
      <c r="C745" s="1" t="s">
        <v>1780</v>
      </c>
      <c r="D745" s="1" t="s">
        <v>553</v>
      </c>
      <c r="E745" s="1">
        <v>6</v>
      </c>
      <c r="F745" s="1">
        <f>ROWS($A$4:A745)</f>
        <v>742</v>
      </c>
      <c r="G745" s="1">
        <f t="shared" si="22"/>
        <v>742</v>
      </c>
      <c r="H745" s="1">
        <f t="shared" si="23"/>
        <v>742</v>
      </c>
      <c r="I745" s="1"/>
      <c r="J745" s="4" t="str">
        <f>IFERROR(INDEX($A$4:$E$1338,$H745,COLUMNS($J$3:J744)),"")</f>
        <v>70-3821</v>
      </c>
      <c r="K745" s="4">
        <f>IFERROR(INDEX($A$4:$E$1338,$H745,COLUMNS($J$3:K744)),"")</f>
        <v>0</v>
      </c>
      <c r="L745" s="4">
        <f>IFERROR(INDEX($C$4:$E$1338,$H745,COLUMNS($J$3:L744)),"")</f>
        <v>6</v>
      </c>
      <c r="M745" s="9" t="str">
        <f>IFERROR(INDEX($A$4:$E$1338,$H745,COLUMNS($J$3:M744)),"")</f>
        <v>Countersunk screw ()</v>
      </c>
      <c r="N745" s="4" t="str">
        <f>IFERROR(INDEX($A$4:$C$1338,$H745,COLUMNS($H$3:J744)),"")</f>
        <v>41-4</v>
      </c>
    </row>
    <row r="746" spans="1:14" x14ac:dyDescent="0.25">
      <c r="A746" s="1" t="s">
        <v>1781</v>
      </c>
      <c r="B746" s="1"/>
      <c r="C746" s="1" t="s">
        <v>1782</v>
      </c>
      <c r="D746" s="1" t="s">
        <v>1722</v>
      </c>
      <c r="E746" s="1">
        <v>2</v>
      </c>
      <c r="F746" s="1">
        <f>ROWS($A$4:A746)</f>
        <v>743</v>
      </c>
      <c r="G746" s="1">
        <f t="shared" si="22"/>
        <v>743</v>
      </c>
      <c r="H746" s="1">
        <f t="shared" si="23"/>
        <v>743</v>
      </c>
      <c r="I746" s="1"/>
      <c r="J746" s="4" t="str">
        <f>IFERROR(INDEX($A$4:$E$1338,$H746,COLUMNS($J$3:J745)),"")</f>
        <v>70-3887</v>
      </c>
      <c r="K746" s="4">
        <f>IFERROR(INDEX($A$4:$E$1338,$H746,COLUMNS($J$3:K745)),"")</f>
        <v>0</v>
      </c>
      <c r="L746" s="4">
        <f>IFERROR(INDEX($C$4:$E$1338,$H746,COLUMNS($J$3:L745)),"")</f>
        <v>2</v>
      </c>
      <c r="M746" s="9" t="str">
        <f>IFERROR(INDEX($A$4:$E$1338,$H746,COLUMNS($J$3:M745)),"")</f>
        <v>Serrated washer ()</v>
      </c>
      <c r="N746" s="4" t="str">
        <f>IFERROR(INDEX($A$4:$C$1338,$H746,COLUMNS($H$3:J745)),"")</f>
        <v>15-11</v>
      </c>
    </row>
    <row r="747" spans="1:14" x14ac:dyDescent="0.25">
      <c r="A747" s="1" t="s">
        <v>1783</v>
      </c>
      <c r="B747" s="1"/>
      <c r="C747" s="1" t="s">
        <v>1784</v>
      </c>
      <c r="D747" s="1" t="s">
        <v>1785</v>
      </c>
      <c r="E747" s="3">
        <v>1</v>
      </c>
      <c r="F747" s="1">
        <f>ROWS($A$4:A747)</f>
        <v>744</v>
      </c>
      <c r="G747" s="1">
        <f t="shared" si="22"/>
        <v>744</v>
      </c>
      <c r="H747" s="1">
        <f t="shared" si="23"/>
        <v>744</v>
      </c>
      <c r="I747" s="1"/>
      <c r="J747" s="4" t="str">
        <f>IFERROR(INDEX($A$4:$E$1338,$H747,COLUMNS($J$3:J746)),"")</f>
        <v>70-3902</v>
      </c>
      <c r="K747" s="4">
        <f>IFERROR(INDEX($A$4:$E$1338,$H747,COLUMNS($J$3:K746)),"")</f>
        <v>0</v>
      </c>
      <c r="L747" s="4">
        <f>IFERROR(INDEX($C$4:$E$1338,$H747,COLUMNS($J$3:L746)),"")</f>
        <v>1</v>
      </c>
      <c r="M747" s="9" t="str">
        <f>IFERROR(INDEX($A$4:$E$1338,$H747,COLUMNS($J$3:M746)),"")</f>
        <v>Plug, crankshaft oilway ()</v>
      </c>
      <c r="N747" s="4" t="str">
        <f>IFERROR(INDEX($A$4:$C$1338,$H747,COLUMNS($H$3:J746)),"")</f>
        <v>9-39</v>
      </c>
    </row>
    <row r="748" spans="1:14" x14ac:dyDescent="0.25">
      <c r="A748" s="1" t="s">
        <v>1786</v>
      </c>
      <c r="B748" s="1"/>
      <c r="C748" s="1" t="s">
        <v>1787</v>
      </c>
      <c r="D748" s="1" t="s">
        <v>1788</v>
      </c>
      <c r="E748" s="1">
        <v>1</v>
      </c>
      <c r="F748" s="1">
        <f>ROWS($A$4:A748)</f>
        <v>745</v>
      </c>
      <c r="G748" s="1">
        <f t="shared" si="22"/>
        <v>745</v>
      </c>
      <c r="H748" s="1">
        <f t="shared" si="23"/>
        <v>745</v>
      </c>
      <c r="I748" s="1"/>
      <c r="J748" s="4" t="str">
        <f>IFERROR(INDEX($A$4:$E$1338,$H748,COLUMNS($J$3:J747)),"")</f>
        <v>70-3903</v>
      </c>
      <c r="K748" s="4">
        <f>IFERROR(INDEX($A$4:$E$1338,$H748,COLUMNS($J$3:K747)),"")</f>
        <v>0</v>
      </c>
      <c r="L748" s="4">
        <f>IFERROR(INDEX($C$4:$E$1338,$H748,COLUMNS($J$3:L747)),"")</f>
        <v>1</v>
      </c>
      <c r="M748" s="9" t="str">
        <f>IFERROR(INDEX($A$4:$E$1338,$H748,COLUMNS($J$3:M747)),"")</f>
        <v>Oil tube ()</v>
      </c>
      <c r="N748" s="4" t="str">
        <f>IFERROR(INDEX($A$4:$C$1338,$H748,COLUMNS($H$3:J747)),"")</f>
        <v>9-3</v>
      </c>
    </row>
    <row r="749" spans="1:14" x14ac:dyDescent="0.25">
      <c r="A749" s="1" t="s">
        <v>1789</v>
      </c>
      <c r="B749" s="1"/>
      <c r="C749" s="1" t="s">
        <v>1790</v>
      </c>
      <c r="D749" s="1" t="s">
        <v>938</v>
      </c>
      <c r="E749" s="1">
        <v>1</v>
      </c>
      <c r="F749" s="1">
        <f>ROWS($A$4:A749)</f>
        <v>746</v>
      </c>
      <c r="G749" s="1">
        <f t="shared" si="22"/>
        <v>746</v>
      </c>
      <c r="H749" s="1">
        <f t="shared" si="23"/>
        <v>746</v>
      </c>
      <c r="I749" s="1"/>
      <c r="J749" s="4" t="str">
        <f>IFERROR(INDEX($A$4:$E$1338,$H749,COLUMNS($J$3:J748)),"")</f>
        <v>70-3975</v>
      </c>
      <c r="K749" s="4">
        <f>IFERROR(INDEX($A$4:$E$1338,$H749,COLUMNS($J$3:K748)),"")</f>
        <v>0</v>
      </c>
      <c r="L749" s="4">
        <f>IFERROR(INDEX($C$4:$E$1338,$H749,COLUMNS($J$3:L748)),"")</f>
        <v>1</v>
      </c>
      <c r="M749" s="9" t="str">
        <f>IFERROR(INDEX($A$4:$E$1338,$H749,COLUMNS($J$3:M748)),"")</f>
        <v>Tab washer ()</v>
      </c>
      <c r="N749" s="4" t="str">
        <f>IFERROR(INDEX($A$4:$C$1338,$H749,COLUMNS($H$3:J748)),"")</f>
        <v>9-23</v>
      </c>
    </row>
    <row r="750" spans="1:14" x14ac:dyDescent="0.25">
      <c r="A750" s="1" t="s">
        <v>1791</v>
      </c>
      <c r="B750" s="1"/>
      <c r="C750" s="1" t="s">
        <v>1792</v>
      </c>
      <c r="D750" s="1" t="s">
        <v>1793</v>
      </c>
      <c r="E750" s="1">
        <v>1</v>
      </c>
      <c r="F750" s="1">
        <f>ROWS($A$4:A750)</f>
        <v>747</v>
      </c>
      <c r="G750" s="1">
        <f t="shared" si="22"/>
        <v>747</v>
      </c>
      <c r="H750" s="1">
        <f t="shared" si="23"/>
        <v>747</v>
      </c>
      <c r="I750" s="1"/>
      <c r="J750" s="4" t="str">
        <f>IFERROR(INDEX($A$4:$E$1338,$H750,COLUMNS($J$3:J749)),"")</f>
        <v>70-4016</v>
      </c>
      <c r="K750" s="4">
        <f>IFERROR(INDEX($A$4:$E$1338,$H750,COLUMNS($J$3:K749)),"")</f>
        <v>0</v>
      </c>
      <c r="L750" s="4">
        <f>IFERROR(INDEX($C$4:$E$1338,$H750,COLUMNS($J$3:L749)),"")</f>
        <v>1</v>
      </c>
      <c r="M750" s="9" t="str">
        <f>IFERROR(INDEX($A$4:$E$1338,$H750,COLUMNS($J$3:M749)),"")</f>
        <v>Patent plate ()</v>
      </c>
      <c r="N750" s="4" t="str">
        <f>IFERROR(INDEX($A$4:$C$1338,$H750,COLUMNS($H$3:J749)),"")</f>
        <v>31-2</v>
      </c>
    </row>
    <row r="751" spans="1:14" x14ac:dyDescent="0.25">
      <c r="A751" s="1" t="s">
        <v>1794</v>
      </c>
      <c r="B751" s="1"/>
      <c r="C751" s="1" t="s">
        <v>1795</v>
      </c>
      <c r="D751" s="1" t="s">
        <v>1796</v>
      </c>
      <c r="E751" s="1">
        <v>1</v>
      </c>
      <c r="F751" s="1">
        <f>ROWS($A$4:A751)</f>
        <v>748</v>
      </c>
      <c r="G751" s="1">
        <f t="shared" si="22"/>
        <v>748</v>
      </c>
      <c r="H751" s="1">
        <f t="shared" si="23"/>
        <v>748</v>
      </c>
      <c r="I751" s="1"/>
      <c r="J751" s="4" t="str">
        <f>IFERROR(INDEX($A$4:$E$1338,$H751,COLUMNS($J$3:J750)),"")</f>
        <v>70-4144</v>
      </c>
      <c r="K751" s="4">
        <f>IFERROR(INDEX($A$4:$E$1338,$H751,COLUMNS($J$3:K750)),"")</f>
        <v>0</v>
      </c>
      <c r="L751" s="4">
        <f>IFERROR(INDEX($C$4:$E$1338,$H751,COLUMNS($J$3:L750)),"")</f>
        <v>1</v>
      </c>
      <c r="M751" s="9" t="str">
        <f>IFERROR(INDEX($A$4:$E$1338,$H751,COLUMNS($J$3:M750)),"")</f>
        <v>Rubber grommet ()</v>
      </c>
      <c r="N751" s="4" t="str">
        <f>IFERROR(INDEX($A$4:$C$1338,$H751,COLUMNS($H$3:J750)),"")</f>
        <v>41-15</v>
      </c>
    </row>
    <row r="752" spans="1:14" x14ac:dyDescent="0.25">
      <c r="A752" s="1" t="s">
        <v>1794</v>
      </c>
      <c r="B752" s="2" t="s">
        <v>45</v>
      </c>
      <c r="C752" s="1" t="s">
        <v>1797</v>
      </c>
      <c r="D752" s="1" t="s">
        <v>1798</v>
      </c>
      <c r="E752" s="1">
        <v>2</v>
      </c>
      <c r="F752" s="1">
        <f>ROWS($A$4:A752)</f>
        <v>749</v>
      </c>
      <c r="G752" s="1">
        <f t="shared" si="22"/>
        <v>749</v>
      </c>
      <c r="H752" s="1">
        <f t="shared" si="23"/>
        <v>749</v>
      </c>
      <c r="I752" s="1"/>
      <c r="J752" s="4" t="str">
        <f>IFERROR(INDEX($A$4:$E$1338,$H752,COLUMNS($J$3:J751)),"")</f>
        <v>70-4144</v>
      </c>
      <c r="K752" s="4" t="str">
        <f>IFERROR(INDEX($A$4:$E$1338,$H752,COLUMNS($J$3:K751)),"")</f>
        <v>-</v>
      </c>
      <c r="L752" s="4">
        <f>IFERROR(INDEX($C$4:$E$1338,$H752,COLUMNS($J$3:L751)),"")</f>
        <v>2</v>
      </c>
      <c r="M752" s="9" t="str">
        <f>IFERROR(INDEX($A$4:$E$1338,$H752,COLUMNS($J$3:M751)),"")</f>
        <v>Grommet (for spark plug cover) (Not illustrated)</v>
      </c>
      <c r="N752" s="4" t="str">
        <f>IFERROR(INDEX($A$4:$C$1338,$H752,COLUMNS($H$3:J751)),"")</f>
        <v>83-</v>
      </c>
    </row>
    <row r="753" spans="1:14" x14ac:dyDescent="0.25">
      <c r="A753" s="1" t="s">
        <v>1799</v>
      </c>
      <c r="B753" s="1"/>
      <c r="C753" s="1" t="s">
        <v>1800</v>
      </c>
      <c r="D753" s="1" t="s">
        <v>1801</v>
      </c>
      <c r="E753" s="1">
        <v>1</v>
      </c>
      <c r="F753" s="1">
        <f>ROWS($A$4:A753)</f>
        <v>750</v>
      </c>
      <c r="G753" s="1">
        <f t="shared" si="22"/>
        <v>750</v>
      </c>
      <c r="H753" s="1">
        <f t="shared" si="23"/>
        <v>750</v>
      </c>
      <c r="I753" s="1"/>
      <c r="J753" s="4" t="str">
        <f>IFERROR(INDEX($A$4:$E$1338,$H753,COLUMNS($J$3:J752)),"")</f>
        <v>70-4152</v>
      </c>
      <c r="K753" s="4">
        <f>IFERROR(INDEX($A$4:$E$1338,$H753,COLUMNS($J$3:K752)),"")</f>
        <v>0</v>
      </c>
      <c r="L753" s="4">
        <f>IFERROR(INDEX($C$4:$E$1338,$H753,COLUMNS($J$3:L752)),"")</f>
        <v>1</v>
      </c>
      <c r="M753" s="9" t="str">
        <f>IFERROR(INDEX($A$4:$E$1338,$H753,COLUMNS($J$3:M752)),"")</f>
        <v>Tie rod ()</v>
      </c>
      <c r="N753" s="4" t="str">
        <f>IFERROR(INDEX($A$4:$C$1338,$H753,COLUMNS($H$3:J752)),"")</f>
        <v>41-7</v>
      </c>
    </row>
    <row r="754" spans="1:14" x14ac:dyDescent="0.25">
      <c r="A754" s="1" t="s">
        <v>1802</v>
      </c>
      <c r="B754" s="1"/>
      <c r="C754" s="1" t="s">
        <v>1803</v>
      </c>
      <c r="D754" s="1" t="s">
        <v>1804</v>
      </c>
      <c r="E754" s="1">
        <v>4</v>
      </c>
      <c r="F754" s="1">
        <f>ROWS($A$4:A754)</f>
        <v>751</v>
      </c>
      <c r="G754" s="1">
        <f t="shared" si="22"/>
        <v>751</v>
      </c>
      <c r="H754" s="1">
        <f t="shared" si="23"/>
        <v>751</v>
      </c>
      <c r="I754" s="1"/>
      <c r="J754" s="4" t="str">
        <f>IFERROR(INDEX($A$4:$E$1338,$H754,COLUMNS($J$3:J753)),"")</f>
        <v>70-4221</v>
      </c>
      <c r="K754" s="4">
        <f>IFERROR(INDEX($A$4:$E$1338,$H754,COLUMNS($J$3:K753)),"")</f>
        <v>0</v>
      </c>
      <c r="L754" s="4">
        <f>IFERROR(INDEX($C$4:$E$1338,$H754,COLUMNS($J$3:L753)),"")</f>
        <v>4</v>
      </c>
      <c r="M754" s="9" t="str">
        <f>IFERROR(INDEX($A$4:$E$1338,$H754,COLUMNS($J$3:M753)),"")</f>
        <v>Inner valve spring ()</v>
      </c>
      <c r="N754" s="4" t="str">
        <f>IFERROR(INDEX($A$4:$C$1338,$H754,COLUMNS($H$3:J753)),"")</f>
        <v>19-19</v>
      </c>
    </row>
    <row r="755" spans="1:14" x14ac:dyDescent="0.25">
      <c r="A755" s="1" t="s">
        <v>1802</v>
      </c>
      <c r="B755" s="1"/>
      <c r="C755" s="1" t="s">
        <v>1805</v>
      </c>
      <c r="D755" s="1" t="s">
        <v>1804</v>
      </c>
      <c r="E755" s="1">
        <v>4</v>
      </c>
      <c r="F755" s="1">
        <f>ROWS($A$4:A755)</f>
        <v>752</v>
      </c>
      <c r="G755" s="1">
        <f t="shared" si="22"/>
        <v>752</v>
      </c>
      <c r="H755" s="1">
        <f t="shared" si="23"/>
        <v>752</v>
      </c>
      <c r="I755" s="1"/>
      <c r="J755" s="4" t="str">
        <f>IFERROR(INDEX($A$4:$E$1338,$H755,COLUMNS($J$3:J754)),"")</f>
        <v>70-4221</v>
      </c>
      <c r="K755" s="4">
        <f>IFERROR(INDEX($A$4:$E$1338,$H755,COLUMNS($J$3:K754)),"")</f>
        <v>0</v>
      </c>
      <c r="L755" s="4">
        <f>IFERROR(INDEX($C$4:$E$1338,$H755,COLUMNS($J$3:L754)),"")</f>
        <v>4</v>
      </c>
      <c r="M755" s="9" t="str">
        <f>IFERROR(INDEX($A$4:$E$1338,$H755,COLUMNS($J$3:M754)),"")</f>
        <v>Inner valve spring ()</v>
      </c>
      <c r="N755" s="4" t="str">
        <f>IFERROR(INDEX($A$4:$C$1338,$H755,COLUMNS($H$3:J754)),"")</f>
        <v>23-19</v>
      </c>
    </row>
    <row r="756" spans="1:14" x14ac:dyDescent="0.25">
      <c r="A756" s="1" t="s">
        <v>1806</v>
      </c>
      <c r="B756" s="1"/>
      <c r="C756" s="1" t="s">
        <v>1807</v>
      </c>
      <c r="D756" s="1" t="s">
        <v>1808</v>
      </c>
      <c r="E756" s="1"/>
      <c r="F756" s="1">
        <f>ROWS($A$4:A756)</f>
        <v>753</v>
      </c>
      <c r="G756" s="1">
        <f t="shared" si="22"/>
        <v>753</v>
      </c>
      <c r="H756" s="1">
        <f t="shared" si="23"/>
        <v>753</v>
      </c>
      <c r="I756" s="1"/>
      <c r="J756" s="4" t="str">
        <f>IFERROR(INDEX($A$4:$E$1338,$H756,COLUMNS($J$3:J755)),"")</f>
        <v>70-4538</v>
      </c>
      <c r="K756" s="4">
        <f>IFERROR(INDEX($A$4:$E$1338,$H756,COLUMNS($J$3:K755)),"")</f>
        <v>0</v>
      </c>
      <c r="L756" s="4">
        <f>IFERROR(INDEX($C$4:$E$1338,$H756,COLUMNS($J$3:L755)),"")</f>
        <v>0</v>
      </c>
      <c r="M756" s="9" t="str">
        <f>IFERROR(INDEX($A$4:$E$1338,$H756,COLUMNS($J$3:M755)),"")</f>
        <v>Scavenge pipe (Reference only)</v>
      </c>
      <c r="N756" s="4" t="str">
        <f>IFERROR(INDEX($A$4:$C$1338,$H756,COLUMNS($H$3:J755)),"")</f>
        <v>11-7</v>
      </c>
    </row>
    <row r="757" spans="1:14" x14ac:dyDescent="0.25">
      <c r="A757" s="1" t="s">
        <v>1809</v>
      </c>
      <c r="B757" s="1"/>
      <c r="C757" s="1" t="s">
        <v>1810</v>
      </c>
      <c r="D757" s="1" t="s">
        <v>1811</v>
      </c>
      <c r="E757" s="1">
        <v>1</v>
      </c>
      <c r="F757" s="1">
        <f>ROWS($A$4:A757)</f>
        <v>754</v>
      </c>
      <c r="G757" s="1">
        <f t="shared" si="22"/>
        <v>754</v>
      </c>
      <c r="H757" s="1">
        <f t="shared" si="23"/>
        <v>754</v>
      </c>
      <c r="I757" s="1"/>
      <c r="J757" s="4" t="str">
        <f>IFERROR(INDEX($A$4:$E$1338,$H757,COLUMNS($J$3:J756)),"")</f>
        <v>70-4564</v>
      </c>
      <c r="K757" s="4">
        <f>IFERROR(INDEX($A$4:$E$1338,$H757,COLUMNS($J$3:K756)),"")</f>
        <v>0</v>
      </c>
      <c r="L757" s="4">
        <f>IFERROR(INDEX($C$4:$E$1338,$H757,COLUMNS($J$3:L756)),"")</f>
        <v>1</v>
      </c>
      <c r="M757" s="9" t="str">
        <f>IFERROR(INDEX($A$4:$E$1338,$H757,COLUMNS($J$3:M756)),"")</f>
        <v>Timing pinion ()</v>
      </c>
      <c r="N757" s="4" t="str">
        <f>IFERROR(INDEX($A$4:$C$1338,$H757,COLUMNS($H$3:J756)),"")</f>
        <v>9-26</v>
      </c>
    </row>
    <row r="758" spans="1:14" x14ac:dyDescent="0.25">
      <c r="A758" s="1" t="s">
        <v>1812</v>
      </c>
      <c r="B758" s="1"/>
      <c r="C758" s="1" t="s">
        <v>1813</v>
      </c>
      <c r="D758" s="1" t="s">
        <v>1814</v>
      </c>
      <c r="E758" s="1">
        <v>2</v>
      </c>
      <c r="F758" s="1">
        <f>ROWS($A$4:A758)</f>
        <v>755</v>
      </c>
      <c r="G758" s="1">
        <f t="shared" si="22"/>
        <v>755</v>
      </c>
      <c r="H758" s="1">
        <f t="shared" si="23"/>
        <v>755</v>
      </c>
      <c r="I758" s="1"/>
      <c r="J758" s="4" t="str">
        <f>IFERROR(INDEX($A$4:$E$1338,$H758,COLUMNS($J$3:J757)),"")</f>
        <v>70-4568</v>
      </c>
      <c r="K758" s="4">
        <f>IFERROR(INDEX($A$4:$E$1338,$H758,COLUMNS($J$3:K757)),"")</f>
        <v>0</v>
      </c>
      <c r="L758" s="4">
        <f>IFERROR(INDEX($C$4:$E$1338,$H758,COLUMNS($J$3:L757)),"")</f>
        <v>2</v>
      </c>
      <c r="M758" s="9" t="str">
        <f>IFERROR(INDEX($A$4:$E$1338,$H758,COLUMNS($J$3:M757)),"")</f>
        <v>Oil seal ()</v>
      </c>
      <c r="N758" s="4" t="str">
        <f>IFERROR(INDEX($A$4:$C$1338,$H758,COLUMNS($H$3:J757)),"")</f>
        <v>31-4</v>
      </c>
    </row>
    <row r="759" spans="1:14" x14ac:dyDescent="0.25">
      <c r="A759" s="1" t="s">
        <v>1815</v>
      </c>
      <c r="B759" s="1"/>
      <c r="C759" s="1" t="s">
        <v>1816</v>
      </c>
      <c r="D759" s="1" t="s">
        <v>970</v>
      </c>
      <c r="E759" s="1">
        <v>1</v>
      </c>
      <c r="F759" s="1">
        <f>ROWS($A$4:A759)</f>
        <v>756</v>
      </c>
      <c r="G759" s="1">
        <f t="shared" si="22"/>
        <v>756</v>
      </c>
      <c r="H759" s="1">
        <f t="shared" si="23"/>
        <v>756</v>
      </c>
      <c r="I759" s="1"/>
      <c r="J759" s="4" t="str">
        <f>IFERROR(INDEX($A$4:$E$1338,$H759,COLUMNS($J$3:J758)),"")</f>
        <v>70-4569</v>
      </c>
      <c r="K759" s="4">
        <f>IFERROR(INDEX($A$4:$E$1338,$H759,COLUMNS($J$3:K758)),"")</f>
        <v>0</v>
      </c>
      <c r="L759" s="4">
        <f>IFERROR(INDEX($C$4:$E$1338,$H759,COLUMNS($J$3:L758)),"")</f>
        <v>1</v>
      </c>
      <c r="M759" s="9" t="str">
        <f>IFERROR(INDEX($A$4:$E$1338,$H759,COLUMNS($J$3:M758)),"")</f>
        <v>Circlip ()</v>
      </c>
      <c r="N759" s="4" t="str">
        <f>IFERROR(INDEX($A$4:$C$1338,$H759,COLUMNS($H$3:J758)),"")</f>
        <v>31-5</v>
      </c>
    </row>
    <row r="760" spans="1:14" x14ac:dyDescent="0.25">
      <c r="A760" s="1" t="s">
        <v>1817</v>
      </c>
      <c r="B760" s="1"/>
      <c r="C760" s="1" t="s">
        <v>1818</v>
      </c>
      <c r="D760" s="1" t="s">
        <v>1819</v>
      </c>
      <c r="E760" s="1">
        <v>2</v>
      </c>
      <c r="F760" s="1">
        <f>ROWS($A$4:A760)</f>
        <v>757</v>
      </c>
      <c r="G760" s="1">
        <f t="shared" si="22"/>
        <v>757</v>
      </c>
      <c r="H760" s="1">
        <f t="shared" si="23"/>
        <v>757</v>
      </c>
      <c r="I760" s="1"/>
      <c r="J760" s="4" t="str">
        <f>IFERROR(INDEX($A$4:$E$1338,$H760,COLUMNS($J$3:J759)),"")</f>
        <v>70-4603</v>
      </c>
      <c r="K760" s="4">
        <f>IFERROR(INDEX($A$4:$E$1338,$H760,COLUMNS($J$3:K759)),"")</f>
        <v>0</v>
      </c>
      <c r="L760" s="4">
        <f>IFERROR(INDEX($C$4:$E$1338,$H760,COLUMNS($J$3:L759)),"")</f>
        <v>2</v>
      </c>
      <c r="M760" s="9" t="str">
        <f>IFERROR(INDEX($A$4:$E$1338,$H760,COLUMNS($J$3:M759)),"")</f>
        <v>Inlet valve ()</v>
      </c>
      <c r="N760" s="4" t="str">
        <f>IFERROR(INDEX($A$4:$C$1338,$H760,COLUMNS($H$3:J759)),"")</f>
        <v>19-16</v>
      </c>
    </row>
    <row r="761" spans="1:14" x14ac:dyDescent="0.25">
      <c r="A761" s="1" t="s">
        <v>1817</v>
      </c>
      <c r="B761" s="1"/>
      <c r="C761" s="1" t="s">
        <v>1820</v>
      </c>
      <c r="D761" s="1" t="s">
        <v>1819</v>
      </c>
      <c r="E761" s="1">
        <v>2</v>
      </c>
      <c r="F761" s="1">
        <f>ROWS($A$4:A761)</f>
        <v>758</v>
      </c>
      <c r="G761" s="1">
        <f t="shared" si="22"/>
        <v>758</v>
      </c>
      <c r="H761" s="1">
        <f t="shared" si="23"/>
        <v>758</v>
      </c>
      <c r="I761" s="1"/>
      <c r="J761" s="4" t="str">
        <f>IFERROR(INDEX($A$4:$E$1338,$H761,COLUMNS($J$3:J760)),"")</f>
        <v>70-4603</v>
      </c>
      <c r="K761" s="4">
        <f>IFERROR(INDEX($A$4:$E$1338,$H761,COLUMNS($J$3:K760)),"")</f>
        <v>0</v>
      </c>
      <c r="L761" s="4">
        <f>IFERROR(INDEX($C$4:$E$1338,$H761,COLUMNS($J$3:L760)),"")</f>
        <v>2</v>
      </c>
      <c r="M761" s="9" t="str">
        <f>IFERROR(INDEX($A$4:$E$1338,$H761,COLUMNS($J$3:M760)),"")</f>
        <v>Inlet valve ()</v>
      </c>
      <c r="N761" s="4" t="str">
        <f>IFERROR(INDEX($A$4:$C$1338,$H761,COLUMNS($H$3:J760)),"")</f>
        <v>23-16</v>
      </c>
    </row>
    <row r="762" spans="1:14" x14ac:dyDescent="0.25">
      <c r="A762" s="1" t="s">
        <v>1821</v>
      </c>
      <c r="B762" s="1"/>
      <c r="C762" s="1" t="s">
        <v>1822</v>
      </c>
      <c r="D762" s="1" t="s">
        <v>1823</v>
      </c>
      <c r="E762" s="1">
        <v>1</v>
      </c>
      <c r="F762" s="1">
        <f>ROWS($A$4:A762)</f>
        <v>759</v>
      </c>
      <c r="G762" s="1">
        <f t="shared" si="22"/>
        <v>759</v>
      </c>
      <c r="H762" s="1">
        <f t="shared" si="23"/>
        <v>759</v>
      </c>
      <c r="I762" s="1"/>
      <c r="J762" s="4" t="str">
        <f>IFERROR(INDEX($A$4:$E$1338,$H762,COLUMNS($J$3:J761)),"")</f>
        <v>70-4705</v>
      </c>
      <c r="K762" s="4">
        <f>IFERROR(INDEX($A$4:$E$1338,$H762,COLUMNS($J$3:K761)),"")</f>
        <v>0</v>
      </c>
      <c r="L762" s="4">
        <f>IFERROR(INDEX($C$4:$E$1338,$H762,COLUMNS($J$3:L761)),"")</f>
        <v>1</v>
      </c>
      <c r="M762" s="9" t="str">
        <f>IFERROR(INDEX($A$4:$E$1338,$H762,COLUMNS($J$3:M761)),"")</f>
        <v>Clip ()</v>
      </c>
      <c r="N762" s="4" t="str">
        <f>IFERROR(INDEX($A$4:$C$1338,$H762,COLUMNS($H$3:J761)),"")</f>
        <v>13-53</v>
      </c>
    </row>
    <row r="763" spans="1:14" x14ac:dyDescent="0.25">
      <c r="A763" s="1" t="s">
        <v>1824</v>
      </c>
      <c r="B763" s="1"/>
      <c r="C763" s="1" t="s">
        <v>1825</v>
      </c>
      <c r="D763" s="1" t="s">
        <v>1796</v>
      </c>
      <c r="E763" s="1">
        <v>1</v>
      </c>
      <c r="F763" s="1">
        <f>ROWS($A$4:A763)</f>
        <v>760</v>
      </c>
      <c r="G763" s="1">
        <f t="shared" si="22"/>
        <v>760</v>
      </c>
      <c r="H763" s="1">
        <f t="shared" si="23"/>
        <v>760</v>
      </c>
      <c r="I763" s="1"/>
      <c r="J763" s="4" t="str">
        <f>IFERROR(INDEX($A$4:$E$1338,$H763,COLUMNS($J$3:J762)),"")</f>
        <v>70-4707</v>
      </c>
      <c r="K763" s="4">
        <f>IFERROR(INDEX($A$4:$E$1338,$H763,COLUMNS($J$3:K762)),"")</f>
        <v>0</v>
      </c>
      <c r="L763" s="4">
        <f>IFERROR(INDEX($C$4:$E$1338,$H763,COLUMNS($J$3:L762)),"")</f>
        <v>1</v>
      </c>
      <c r="M763" s="9" t="str">
        <f>IFERROR(INDEX($A$4:$E$1338,$H763,COLUMNS($J$3:M762)),"")</f>
        <v>Rubber grommet ()</v>
      </c>
      <c r="N763" s="4" t="str">
        <f>IFERROR(INDEX($A$4:$C$1338,$H763,COLUMNS($H$3:J762)),"")</f>
        <v>31-11</v>
      </c>
    </row>
    <row r="764" spans="1:14" x14ac:dyDescent="0.25">
      <c r="A764" s="1" t="s">
        <v>1826</v>
      </c>
      <c r="B764" s="1"/>
      <c r="C764" s="1" t="s">
        <v>1827</v>
      </c>
      <c r="D764" s="1" t="s">
        <v>1828</v>
      </c>
      <c r="E764" s="1">
        <v>2</v>
      </c>
      <c r="F764" s="1">
        <f>ROWS($A$4:A764)</f>
        <v>761</v>
      </c>
      <c r="G764" s="1">
        <f t="shared" si="22"/>
        <v>761</v>
      </c>
      <c r="H764" s="1">
        <f t="shared" si="23"/>
        <v>761</v>
      </c>
      <c r="I764" s="1"/>
      <c r="J764" s="4" t="str">
        <f>IFERROR(INDEX($A$4:$E$1338,$H764,COLUMNS($J$3:J763)),"")</f>
        <v>70-4752</v>
      </c>
      <c r="K764" s="4">
        <f>IFERROR(INDEX($A$4:$E$1338,$H764,COLUMNS($J$3:K763)),"")</f>
        <v>0</v>
      </c>
      <c r="L764" s="4">
        <f>IFERROR(INDEX($C$4:$E$1338,$H764,COLUMNS($J$3:L763)),"")</f>
        <v>2</v>
      </c>
      <c r="M764" s="9" t="str">
        <f>IFERROR(INDEX($A$4:$E$1338,$H764,COLUMNS($J$3:M763)),"")</f>
        <v>Sealing ring (Cover tubes) ()</v>
      </c>
      <c r="N764" s="4" t="str">
        <f>IFERROR(INDEX($A$4:$C$1338,$H764,COLUMNS($H$3:J763)),"")</f>
        <v>19-9</v>
      </c>
    </row>
    <row r="765" spans="1:14" x14ac:dyDescent="0.25">
      <c r="A765" s="1" t="s">
        <v>1826</v>
      </c>
      <c r="B765" s="1"/>
      <c r="C765" s="1" t="s">
        <v>1829</v>
      </c>
      <c r="D765" s="1" t="s">
        <v>1828</v>
      </c>
      <c r="E765" s="1">
        <v>2</v>
      </c>
      <c r="F765" s="1">
        <f>ROWS($A$4:A765)</f>
        <v>762</v>
      </c>
      <c r="G765" s="1">
        <f t="shared" si="22"/>
        <v>762</v>
      </c>
      <c r="H765" s="1">
        <f t="shared" si="23"/>
        <v>762</v>
      </c>
      <c r="I765" s="1"/>
      <c r="J765" s="4" t="str">
        <f>IFERROR(INDEX($A$4:$E$1338,$H765,COLUMNS($J$3:J764)),"")</f>
        <v>70-4752</v>
      </c>
      <c r="K765" s="4">
        <f>IFERROR(INDEX($A$4:$E$1338,$H765,COLUMNS($J$3:K764)),"")</f>
        <v>0</v>
      </c>
      <c r="L765" s="4">
        <f>IFERROR(INDEX($C$4:$E$1338,$H765,COLUMNS($J$3:L764)),"")</f>
        <v>2</v>
      </c>
      <c r="M765" s="9" t="str">
        <f>IFERROR(INDEX($A$4:$E$1338,$H765,COLUMNS($J$3:M764)),"")</f>
        <v>Sealing ring (Cover tubes) ()</v>
      </c>
      <c r="N765" s="4" t="str">
        <f>IFERROR(INDEX($A$4:$C$1338,$H765,COLUMNS($H$3:J764)),"")</f>
        <v>23-9</v>
      </c>
    </row>
    <row r="766" spans="1:14" x14ac:dyDescent="0.25">
      <c r="A766" s="1" t="s">
        <v>1830</v>
      </c>
      <c r="B766" s="1"/>
      <c r="C766" s="1" t="s">
        <v>1831</v>
      </c>
      <c r="D766" s="1" t="s">
        <v>1832</v>
      </c>
      <c r="E766" s="1">
        <v>1</v>
      </c>
      <c r="F766" s="1">
        <f>ROWS($A$4:A766)</f>
        <v>763</v>
      </c>
      <c r="G766" s="1">
        <f t="shared" si="22"/>
        <v>763</v>
      </c>
      <c r="H766" s="1">
        <f t="shared" si="23"/>
        <v>763</v>
      </c>
      <c r="I766" s="1"/>
      <c r="J766" s="4" t="str">
        <f>IFERROR(INDEX($A$4:$E$1338,$H766,COLUMNS($J$3:J765)),"")</f>
        <v>70-5085</v>
      </c>
      <c r="K766" s="4">
        <f>IFERROR(INDEX($A$4:$E$1338,$H766,COLUMNS($J$3:K765)),"")</f>
        <v>0</v>
      </c>
      <c r="L766" s="4">
        <f>IFERROR(INDEX($C$4:$E$1338,$H766,COLUMNS($J$3:L765)),"")</f>
        <v>1</v>
      </c>
      <c r="M766" s="9" t="str">
        <f>IFERROR(INDEX($A$4:$E$1338,$H766,COLUMNS($J$3:M765)),"")</f>
        <v>Chain tensioner blade ()</v>
      </c>
      <c r="N766" s="4" t="str">
        <f>IFERROR(INDEX($A$4:$C$1338,$H766,COLUMNS($H$3:J765)),"")</f>
        <v>41-6</v>
      </c>
    </row>
    <row r="767" spans="1:14" x14ac:dyDescent="0.25">
      <c r="A767" s="1" t="s">
        <v>1833</v>
      </c>
      <c r="B767" s="1"/>
      <c r="C767" s="1" t="s">
        <v>1834</v>
      </c>
      <c r="D767" s="1" t="s">
        <v>1835</v>
      </c>
      <c r="E767" s="1">
        <v>1</v>
      </c>
      <c r="F767" s="1">
        <f>ROWS($A$4:A767)</f>
        <v>764</v>
      </c>
      <c r="G767" s="1">
        <f t="shared" si="22"/>
        <v>764</v>
      </c>
      <c r="H767" s="1">
        <f t="shared" si="23"/>
        <v>764</v>
      </c>
      <c r="I767" s="1"/>
      <c r="J767" s="4" t="str">
        <f>IFERROR(INDEX($A$4:$E$1338,$H767,COLUMNS($J$3:J766)),"")</f>
        <v>70-5087</v>
      </c>
      <c r="K767" s="4">
        <f>IFERROR(INDEX($A$4:$E$1338,$H767,COLUMNS($J$3:K766)),"")</f>
        <v>0</v>
      </c>
      <c r="L767" s="4">
        <f>IFERROR(INDEX($C$4:$E$1338,$H767,COLUMNS($J$3:L766)),"")</f>
        <v>1</v>
      </c>
      <c r="M767" s="9" t="str">
        <f>IFERROR(INDEX($A$4:$E$1338,$H767,COLUMNS($J$3:M766)),"")</f>
        <v>Trunnion ()</v>
      </c>
      <c r="N767" s="4" t="str">
        <f>IFERROR(INDEX($A$4:$C$1338,$H767,COLUMNS($H$3:J766)),"")</f>
        <v>41-8</v>
      </c>
    </row>
    <row r="768" spans="1:14" x14ac:dyDescent="0.25">
      <c r="A768" s="1" t="s">
        <v>1836</v>
      </c>
      <c r="B768" s="1"/>
      <c r="C768" s="1" t="s">
        <v>1837</v>
      </c>
      <c r="D768" s="1" t="s">
        <v>1838</v>
      </c>
      <c r="E768" s="1">
        <v>1</v>
      </c>
      <c r="F768" s="1">
        <f>ROWS($A$4:A768)</f>
        <v>765</v>
      </c>
      <c r="G768" s="1">
        <f t="shared" si="22"/>
        <v>765</v>
      </c>
      <c r="H768" s="1">
        <f t="shared" si="23"/>
        <v>765</v>
      </c>
      <c r="I768" s="1"/>
      <c r="J768" s="4" t="str">
        <f>IFERROR(INDEX($A$4:$E$1338,$H768,COLUMNS($J$3:J767)),"")</f>
        <v>70-5088</v>
      </c>
      <c r="K768" s="4">
        <f>IFERROR(INDEX($A$4:$E$1338,$H768,COLUMNS($J$3:K767)),"")</f>
        <v>0</v>
      </c>
      <c r="L768" s="4">
        <f>IFERROR(INDEX($C$4:$E$1338,$H768,COLUMNS($J$3:L767)),"")</f>
        <v>1</v>
      </c>
      <c r="M768" s="9" t="str">
        <f>IFERROR(INDEX($A$4:$E$1338,$H768,COLUMNS($J$3:M767)),"")</f>
        <v>Chain tensioner abutment ()</v>
      </c>
      <c r="N768" s="4" t="str">
        <f>IFERROR(INDEX($A$4:$C$1338,$H768,COLUMNS($H$3:J767)),"")</f>
        <v>11-4</v>
      </c>
    </row>
    <row r="769" spans="1:14" ht="30" x14ac:dyDescent="0.25">
      <c r="A769" s="1" t="s">
        <v>1836</v>
      </c>
      <c r="B769" s="1"/>
      <c r="C769" s="1" t="s">
        <v>1839</v>
      </c>
      <c r="D769" s="1" t="s">
        <v>1840</v>
      </c>
      <c r="E769" s="1">
        <v>1</v>
      </c>
      <c r="F769" s="1">
        <f>ROWS($A$4:A769)</f>
        <v>766</v>
      </c>
      <c r="G769" s="1">
        <f t="shared" si="22"/>
        <v>766</v>
      </c>
      <c r="H769" s="1">
        <f t="shared" si="23"/>
        <v>766</v>
      </c>
      <c r="I769" s="1"/>
      <c r="J769" s="4" t="str">
        <f>IFERROR(INDEX($A$4:$E$1338,$H769,COLUMNS($J$3:J768)),"")</f>
        <v>70-5088</v>
      </c>
      <c r="K769" s="4">
        <f>IFERROR(INDEX($A$4:$E$1338,$H769,COLUMNS($J$3:K768)),"")</f>
        <v>0</v>
      </c>
      <c r="L769" s="4">
        <f>IFERROR(INDEX($C$4:$E$1338,$H769,COLUMNS($J$3:L768)),"")</f>
        <v>1</v>
      </c>
      <c r="M769" s="9" t="str">
        <f>IFERROR(INDEX($A$4:$E$1338,$H769,COLUMNS($J$3:M768)),"")</f>
        <v>Chain tensioner abutment ((also listed with crankcase group))</v>
      </c>
      <c r="N769" s="4" t="str">
        <f>IFERROR(INDEX($A$4:$C$1338,$H769,COLUMNS($H$3:J768)),"")</f>
        <v>41-5</v>
      </c>
    </row>
    <row r="770" spans="1:14" ht="30" x14ac:dyDescent="0.25">
      <c r="A770" s="1" t="s">
        <v>1841</v>
      </c>
      <c r="B770" s="2" t="s">
        <v>45</v>
      </c>
      <c r="C770" s="1" t="s">
        <v>1842</v>
      </c>
      <c r="D770" s="1" t="s">
        <v>1843</v>
      </c>
      <c r="E770" s="1">
        <v>1</v>
      </c>
      <c r="F770" s="1">
        <f>ROWS($A$4:A770)</f>
        <v>767</v>
      </c>
      <c r="G770" s="1">
        <f t="shared" si="22"/>
        <v>767</v>
      </c>
      <c r="H770" s="1">
        <f t="shared" si="23"/>
        <v>767</v>
      </c>
      <c r="I770" s="1"/>
      <c r="J770" s="4" t="str">
        <f>IFERROR(INDEX($A$4:$E$1338,$H770,COLUMNS($J$3:J769)),"")</f>
        <v>70-5155</v>
      </c>
      <c r="K770" s="4" t="str">
        <f>IFERROR(INDEX($A$4:$E$1338,$H770,COLUMNS($J$3:K769)),"")</f>
        <v>-</v>
      </c>
      <c r="L770" s="4">
        <f>IFERROR(INDEX($C$4:$E$1338,$H770,COLUMNS($J$3:L769)),"")</f>
        <v>1</v>
      </c>
      <c r="M770" s="9" t="str">
        <f>IFERROR(INDEX($A$4:$E$1338,$H770,COLUMNS($J$3:M769)),"")</f>
        <v>Flanged bush (Reference only, not supplied separately. (Part of 70-9332))</v>
      </c>
      <c r="N770" s="4" t="str">
        <f>IFERROR(INDEX($A$4:$C$1338,$H770,COLUMNS($H$3:J769)),"")</f>
        <v>81-13</v>
      </c>
    </row>
    <row r="771" spans="1:14" ht="30" x14ac:dyDescent="0.25">
      <c r="A771" s="1" t="s">
        <v>1844</v>
      </c>
      <c r="B771" s="2" t="s">
        <v>45</v>
      </c>
      <c r="C771" s="1" t="s">
        <v>1845</v>
      </c>
      <c r="D771" s="1" t="s">
        <v>1846</v>
      </c>
      <c r="E771" s="1">
        <v>1</v>
      </c>
      <c r="F771" s="1">
        <f>ROWS($A$4:A771)</f>
        <v>768</v>
      </c>
      <c r="G771" s="1">
        <f t="shared" si="22"/>
        <v>768</v>
      </c>
      <c r="H771" s="1">
        <f t="shared" si="23"/>
        <v>768</v>
      </c>
      <c r="I771" s="1"/>
      <c r="J771" s="4" t="str">
        <f>IFERROR(INDEX($A$4:$E$1338,$H771,COLUMNS($J$3:J770)),"")</f>
        <v>70-5156</v>
      </c>
      <c r="K771" s="4" t="str">
        <f>IFERROR(INDEX($A$4:$E$1338,$H771,COLUMNS($J$3:K770)),"")</f>
        <v>-</v>
      </c>
      <c r="L771" s="4">
        <f>IFERROR(INDEX($C$4:$E$1338,$H771,COLUMNS($J$3:L770)),"")</f>
        <v>1</v>
      </c>
      <c r="M771" s="9" t="str">
        <f>IFERROR(INDEX($A$4:$E$1338,$H771,COLUMNS($J$3:M770)),"")</f>
        <v>Bush (Reference only, not supplied separately. (Part of 70-9332))</v>
      </c>
      <c r="N771" s="4" t="str">
        <f>IFERROR(INDEX($A$4:$C$1338,$H771,COLUMNS($H$3:J770)),"")</f>
        <v>81-12</v>
      </c>
    </row>
    <row r="772" spans="1:14" x14ac:dyDescent="0.25">
      <c r="A772" s="1" t="s">
        <v>1847</v>
      </c>
      <c r="B772" s="2" t="s">
        <v>45</v>
      </c>
      <c r="C772" s="1" t="s">
        <v>1848</v>
      </c>
      <c r="D772" s="1" t="s">
        <v>1849</v>
      </c>
      <c r="E772" s="1">
        <v>1</v>
      </c>
      <c r="F772" s="1">
        <f>ROWS($A$4:A772)</f>
        <v>769</v>
      </c>
      <c r="G772" s="1">
        <f t="shared" si="22"/>
        <v>769</v>
      </c>
      <c r="H772" s="1">
        <f t="shared" si="23"/>
        <v>769</v>
      </c>
      <c r="I772" s="1"/>
      <c r="J772" s="4" t="str">
        <f>IFERROR(INDEX($A$4:$E$1338,$H772,COLUMNS($J$3:J771)),"")</f>
        <v>70-5157</v>
      </c>
      <c r="K772" s="4" t="str">
        <f>IFERROR(INDEX($A$4:$E$1338,$H772,COLUMNS($J$3:K771)),"")</f>
        <v>-</v>
      </c>
      <c r="L772" s="4">
        <f>IFERROR(INDEX($C$4:$E$1338,$H772,COLUMNS($J$3:L771)),"")</f>
        <v>1</v>
      </c>
      <c r="M772" s="9" t="str">
        <f>IFERROR(INDEX($A$4:$E$1338,$H772,COLUMNS($J$3:M771)),"")</f>
        <v>Driving gear ()</v>
      </c>
      <c r="N772" s="4" t="str">
        <f>IFERROR(INDEX($A$4:$C$1338,$H772,COLUMNS($H$3:J771)),"")</f>
        <v>81-14</v>
      </c>
    </row>
    <row r="773" spans="1:14" x14ac:dyDescent="0.25">
      <c r="A773" s="1" t="s">
        <v>1850</v>
      </c>
      <c r="B773" s="1"/>
      <c r="C773" s="1" t="s">
        <v>1851</v>
      </c>
      <c r="D773" s="1" t="s">
        <v>1852</v>
      </c>
      <c r="E773" s="1">
        <v>2</v>
      </c>
      <c r="F773" s="1">
        <f>ROWS($A$4:A773)</f>
        <v>770</v>
      </c>
      <c r="G773" s="1">
        <f t="shared" ref="G773:G836" si="24">IF(AND(ISNUMBER(SEARCH($F$2,D773)),ISNUMBER(SEARCH($G$2,D773))),F773,"")</f>
        <v>770</v>
      </c>
      <c r="H773" s="1">
        <f t="shared" ref="H773:H836" si="25">IFERROR(SMALL($G$4:$G$1338,F773),"")</f>
        <v>770</v>
      </c>
      <c r="I773" s="1"/>
      <c r="J773" s="4" t="str">
        <f>IFERROR(INDEX($A$4:$E$1338,$H773,COLUMNS($J$3:J772)),"")</f>
        <v>70-5660</v>
      </c>
      <c r="K773" s="4">
        <f>IFERROR(INDEX($A$4:$E$1338,$H773,COLUMNS($J$3:K772)),"")</f>
        <v>0</v>
      </c>
      <c r="L773" s="4">
        <f>IFERROR(INDEX($C$4:$E$1338,$H773,COLUMNS($J$3:L772)),"")</f>
        <v>2</v>
      </c>
      <c r="M773" s="9" t="str">
        <f>IFERROR(INDEX($A$4:$E$1338,$H773,COLUMNS($J$3:M772)),"")</f>
        <v>Joint washer (TR7RV)</v>
      </c>
      <c r="N773" s="4" t="str">
        <f>IFERROR(INDEX($A$4:$C$1338,$H773,COLUMNS($H$3:J772)),"")</f>
        <v>17-2</v>
      </c>
    </row>
    <row r="774" spans="1:14" x14ac:dyDescent="0.25">
      <c r="A774" s="1" t="s">
        <v>1853</v>
      </c>
      <c r="B774" s="1"/>
      <c r="C774" s="1" t="s">
        <v>1854</v>
      </c>
      <c r="D774" s="1" t="s">
        <v>1855</v>
      </c>
      <c r="E774" s="1">
        <v>2</v>
      </c>
      <c r="F774" s="1">
        <f>ROWS($A$4:A774)</f>
        <v>771</v>
      </c>
      <c r="G774" s="1">
        <f t="shared" si="24"/>
        <v>771</v>
      </c>
      <c r="H774" s="1">
        <f t="shared" si="25"/>
        <v>771</v>
      </c>
      <c r="I774" s="1"/>
      <c r="J774" s="4" t="str">
        <f>IFERROR(INDEX($A$4:$E$1338,$H774,COLUMNS($J$3:J773)),"")</f>
        <v>70-5874</v>
      </c>
      <c r="K774" s="4">
        <f>IFERROR(INDEX($A$4:$E$1338,$H774,COLUMNS($J$3:K773)),"")</f>
        <v>0</v>
      </c>
      <c r="L774" s="4">
        <f>IFERROR(INDEX($C$4:$E$1338,$H774,COLUMNS($J$3:L773)),"")</f>
        <v>2</v>
      </c>
      <c r="M774" s="9" t="str">
        <f>IFERROR(INDEX($A$4:$E$1338,$H774,COLUMNS($J$3:M773)),"")</f>
        <v>Clip (Exhaust pipes to mufflers)</v>
      </c>
      <c r="N774" s="4" t="str">
        <f>IFERROR(INDEX($A$4:$C$1338,$H774,COLUMNS($H$3:J773)),"")</f>
        <v>49-14</v>
      </c>
    </row>
    <row r="775" spans="1:14" x14ac:dyDescent="0.25">
      <c r="A775" s="1" t="s">
        <v>1856</v>
      </c>
      <c r="B775" s="1"/>
      <c r="C775" s="1" t="s">
        <v>1857</v>
      </c>
      <c r="D775" s="1" t="s">
        <v>1858</v>
      </c>
      <c r="E775" s="1">
        <v>1</v>
      </c>
      <c r="F775" s="1">
        <f>ROWS($A$4:A775)</f>
        <v>772</v>
      </c>
      <c r="G775" s="1">
        <f t="shared" si="24"/>
        <v>772</v>
      </c>
      <c r="H775" s="1">
        <f t="shared" si="25"/>
        <v>772</v>
      </c>
      <c r="I775" s="1"/>
      <c r="J775" s="4" t="str">
        <f>IFERROR(INDEX($A$4:$E$1338,$H775,COLUMNS($J$3:J774)),"")</f>
        <v>70-6159</v>
      </c>
      <c r="K775" s="4">
        <f>IFERROR(INDEX($A$4:$E$1338,$H775,COLUMNS($J$3:K774)),"")</f>
        <v>0</v>
      </c>
      <c r="L775" s="4">
        <f>IFERROR(INDEX($C$4:$E$1338,$H775,COLUMNS($J$3:L774)),"")</f>
        <v>1</v>
      </c>
      <c r="M775" s="9" t="str">
        <f>IFERROR(INDEX($A$4:$E$1338,$H775,COLUMNS($J$3:M774)),"")</f>
        <v>INTERMEDIATE WHEEL ()</v>
      </c>
      <c r="N775" s="4" t="str">
        <f>IFERROR(INDEX($A$4:$C$1338,$H775,COLUMNS($H$3:J774)),"")</f>
        <v>9-28</v>
      </c>
    </row>
    <row r="776" spans="1:14" x14ac:dyDescent="0.25">
      <c r="A776" s="1" t="s">
        <v>1859</v>
      </c>
      <c r="B776" s="1"/>
      <c r="C776" s="1" t="s">
        <v>1860</v>
      </c>
      <c r="D776" s="1" t="s">
        <v>1861</v>
      </c>
      <c r="E776" s="1">
        <v>1</v>
      </c>
      <c r="F776" s="1">
        <f>ROWS($A$4:A776)</f>
        <v>773</v>
      </c>
      <c r="G776" s="1">
        <f t="shared" si="24"/>
        <v>773</v>
      </c>
      <c r="H776" s="1">
        <f t="shared" si="25"/>
        <v>773</v>
      </c>
      <c r="I776" s="1"/>
      <c r="J776" s="4" t="str">
        <f>IFERROR(INDEX($A$4:$E$1338,$H776,COLUMNS($J$3:J775)),"")</f>
        <v>70-6309</v>
      </c>
      <c r="K776" s="4">
        <f>IFERROR(INDEX($A$4:$E$1338,$H776,COLUMNS($J$3:K775)),"")</f>
        <v>0</v>
      </c>
      <c r="L776" s="4">
        <f>IFERROR(INDEX($C$4:$E$1338,$H776,COLUMNS($J$3:L775)),"")</f>
        <v>1</v>
      </c>
      <c r="M776" s="9" t="str">
        <f>IFERROR(INDEX($A$4:$E$1338,$H776,COLUMNS($J$3:M775)),"")</f>
        <v>Cylinder base washer ()</v>
      </c>
      <c r="N776" s="4" t="str">
        <f>IFERROR(INDEX($A$4:$C$1338,$H776,COLUMNS($H$3:J775)),"")</f>
        <v>19-1</v>
      </c>
    </row>
    <row r="777" spans="1:14" x14ac:dyDescent="0.25">
      <c r="A777" s="1" t="s">
        <v>1859</v>
      </c>
      <c r="B777" s="1"/>
      <c r="C777" s="1" t="s">
        <v>1862</v>
      </c>
      <c r="D777" s="1" t="s">
        <v>1861</v>
      </c>
      <c r="E777" s="1">
        <v>1</v>
      </c>
      <c r="F777" s="1">
        <f>ROWS($A$4:A777)</f>
        <v>774</v>
      </c>
      <c r="G777" s="1">
        <f t="shared" si="24"/>
        <v>774</v>
      </c>
      <c r="H777" s="1">
        <f t="shared" si="25"/>
        <v>774</v>
      </c>
      <c r="I777" s="1"/>
      <c r="J777" s="4" t="str">
        <f>IFERROR(INDEX($A$4:$E$1338,$H777,COLUMNS($J$3:J776)),"")</f>
        <v>70-6309</v>
      </c>
      <c r="K777" s="4">
        <f>IFERROR(INDEX($A$4:$E$1338,$H777,COLUMNS($J$3:K776)),"")</f>
        <v>0</v>
      </c>
      <c r="L777" s="4">
        <f>IFERROR(INDEX($C$4:$E$1338,$H777,COLUMNS($J$3:L776)),"")</f>
        <v>1</v>
      </c>
      <c r="M777" s="9" t="str">
        <f>IFERROR(INDEX($A$4:$E$1338,$H777,COLUMNS($J$3:M776)),"")</f>
        <v>Cylinder base washer ()</v>
      </c>
      <c r="N777" s="4" t="str">
        <f>IFERROR(INDEX($A$4:$C$1338,$H777,COLUMNS($H$3:J776)),"")</f>
        <v>23-1</v>
      </c>
    </row>
    <row r="778" spans="1:14" x14ac:dyDescent="0.25">
      <c r="A778" s="1" t="s">
        <v>1863</v>
      </c>
      <c r="B778" s="1"/>
      <c r="C778" s="1" t="s">
        <v>1864</v>
      </c>
      <c r="D778" s="1" t="s">
        <v>1865</v>
      </c>
      <c r="E778" s="1"/>
      <c r="F778" s="1">
        <f>ROWS($A$4:A778)</f>
        <v>775</v>
      </c>
      <c r="G778" s="1">
        <f t="shared" si="24"/>
        <v>775</v>
      </c>
      <c r="H778" s="1">
        <f t="shared" si="25"/>
        <v>775</v>
      </c>
      <c r="I778" s="1"/>
      <c r="J778" s="4" t="str">
        <f>IFERROR(INDEX($A$4:$E$1338,$H778,COLUMNS($J$3:J777)),"")</f>
        <v>70-6386</v>
      </c>
      <c r="K778" s="4">
        <f>IFERROR(INDEX($A$4:$E$1338,$H778,COLUMNS($J$3:K777)),"")</f>
        <v>0</v>
      </c>
      <c r="L778" s="4">
        <f>IFERROR(INDEX($C$4:$E$1338,$H778,COLUMNS($J$3:L777)),"")</f>
        <v>0</v>
      </c>
      <c r="M778" s="9" t="str">
        <f>IFERROR(INDEX($A$4:$E$1338,$H778,COLUMNS($J$3:M777)),"")</f>
        <v>Locating peg (at oil pipes) (Reference only)</v>
      </c>
      <c r="N778" s="4" t="str">
        <f>IFERROR(INDEX($A$4:$C$1338,$H778,COLUMNS($H$3:J777)),"")</f>
        <v>11-8</v>
      </c>
    </row>
    <row r="779" spans="1:14" x14ac:dyDescent="0.25">
      <c r="A779" s="1" t="s">
        <v>1866</v>
      </c>
      <c r="B779" s="1"/>
      <c r="C779" s="1" t="s">
        <v>1813</v>
      </c>
      <c r="D779" s="1" t="s">
        <v>1867</v>
      </c>
      <c r="E779" s="1"/>
      <c r="F779" s="1">
        <f>ROWS($A$4:A779)</f>
        <v>776</v>
      </c>
      <c r="G779" s="1">
        <f t="shared" si="24"/>
        <v>776</v>
      </c>
      <c r="H779" s="1">
        <f t="shared" si="25"/>
        <v>776</v>
      </c>
      <c r="I779" s="1"/>
      <c r="J779" s="4" t="str">
        <f>IFERROR(INDEX($A$4:$E$1338,$H779,COLUMNS($J$3:J778)),"")</f>
        <v>70-6387</v>
      </c>
      <c r="K779" s="4">
        <f>IFERROR(INDEX($A$4:$E$1338,$H779,COLUMNS($J$3:K778)),"")</f>
        <v>0</v>
      </c>
      <c r="L779" s="4">
        <f>IFERROR(INDEX($C$4:$E$1338,$H779,COLUMNS($J$3:L778)),"")</f>
        <v>0</v>
      </c>
      <c r="M779" s="9" t="str">
        <f>IFERROR(INDEX($A$4:$E$1338,$H779,COLUMNS($J$3:M778)),"")</f>
        <v>Oil seal (0.020 in. undersize) (For reground crankshaft)</v>
      </c>
      <c r="N779" s="4" t="str">
        <f>IFERROR(INDEX($A$4:$C$1338,$H779,COLUMNS($H$3:J778)),"")</f>
        <v>31-4</v>
      </c>
    </row>
    <row r="780" spans="1:14" x14ac:dyDescent="0.25">
      <c r="A780" s="1" t="s">
        <v>1868</v>
      </c>
      <c r="B780" s="1"/>
      <c r="C780" s="1" t="s">
        <v>1869</v>
      </c>
      <c r="D780" s="1" t="s">
        <v>1870</v>
      </c>
      <c r="E780" s="3">
        <v>1</v>
      </c>
      <c r="F780" s="1">
        <f>ROWS($A$4:A780)</f>
        <v>777</v>
      </c>
      <c r="G780" s="1">
        <f t="shared" si="24"/>
        <v>777</v>
      </c>
      <c r="H780" s="1">
        <f t="shared" si="25"/>
        <v>777</v>
      </c>
      <c r="I780" s="1"/>
      <c r="J780" s="4" t="str">
        <f>IFERROR(INDEX($A$4:$E$1338,$H780,COLUMNS($J$3:J779)),"")</f>
        <v>70-6523</v>
      </c>
      <c r="K780" s="4">
        <f>IFERROR(INDEX($A$4:$E$1338,$H780,COLUMNS($J$3:K779)),"")</f>
        <v>0</v>
      </c>
      <c r="L780" s="4">
        <f>IFERROR(INDEX($C$4:$E$1338,$H780,COLUMNS($J$3:L779)),"")</f>
        <v>1</v>
      </c>
      <c r="M780" s="9" t="str">
        <f>IFERROR(INDEX($A$4:$E$1338,$H780,COLUMNS($J$3:M779)),"")</f>
        <v>Exhaust camshaft nut ()</v>
      </c>
      <c r="N780" s="4" t="str">
        <f>IFERROR(INDEX($A$4:$C$1338,$H780,COLUMNS($H$3:J779)),"")</f>
        <v>9-33</v>
      </c>
    </row>
    <row r="781" spans="1:14" x14ac:dyDescent="0.25">
      <c r="A781" s="1" t="s">
        <v>1871</v>
      </c>
      <c r="B781" s="1"/>
      <c r="C781" s="1" t="s">
        <v>1872</v>
      </c>
      <c r="D781" s="1" t="s">
        <v>1186</v>
      </c>
      <c r="E781" s="1">
        <v>2</v>
      </c>
      <c r="F781" s="1">
        <f>ROWS($A$4:A781)</f>
        <v>778</v>
      </c>
      <c r="G781" s="1">
        <f t="shared" si="24"/>
        <v>778</v>
      </c>
      <c r="H781" s="1">
        <f t="shared" si="25"/>
        <v>778</v>
      </c>
      <c r="I781" s="1"/>
      <c r="J781" s="4" t="str">
        <f>IFERROR(INDEX($A$4:$E$1338,$H781,COLUMNS($J$3:J780)),"")</f>
        <v>70-6559</v>
      </c>
      <c r="K781" s="4">
        <f>IFERROR(INDEX($A$4:$E$1338,$H781,COLUMNS($J$3:K780)),"")</f>
        <v>0</v>
      </c>
      <c r="L781" s="4">
        <f>IFERROR(INDEX($C$4:$E$1338,$H781,COLUMNS($J$3:L780)),"")</f>
        <v>2</v>
      </c>
      <c r="M781" s="9" t="str">
        <f>IFERROR(INDEX($A$4:$E$1338,$H781,COLUMNS($J$3:M780)),"")</f>
        <v>Plain washer ()</v>
      </c>
      <c r="N781" s="4" t="str">
        <f>IFERROR(INDEX($A$4:$C$1338,$H781,COLUMNS($H$3:J780)),"")</f>
        <v>31-13</v>
      </c>
    </row>
    <row r="782" spans="1:14" x14ac:dyDescent="0.25">
      <c r="A782" s="1" t="s">
        <v>1871</v>
      </c>
      <c r="B782" s="1"/>
      <c r="C782" s="1" t="s">
        <v>1873</v>
      </c>
      <c r="D782" s="1" t="s">
        <v>1874</v>
      </c>
      <c r="E782" s="1">
        <v>2</v>
      </c>
      <c r="F782" s="1">
        <f>ROWS($A$4:A782)</f>
        <v>779</v>
      </c>
      <c r="G782" s="1">
        <f t="shared" si="24"/>
        <v>779</v>
      </c>
      <c r="H782" s="1">
        <f t="shared" si="25"/>
        <v>779</v>
      </c>
      <c r="I782" s="1"/>
      <c r="J782" s="4" t="str">
        <f>IFERROR(INDEX($A$4:$E$1338,$H782,COLUMNS($J$3:J781)),"")</f>
        <v>70-6559</v>
      </c>
      <c r="K782" s="4">
        <f>IFERROR(INDEX($A$4:$E$1338,$H782,COLUMNS($J$3:K781)),"")</f>
        <v>0</v>
      </c>
      <c r="L782" s="4">
        <f>IFERROR(INDEX($C$4:$E$1338,$H782,COLUMNS($J$3:L781)),"")</f>
        <v>2</v>
      </c>
      <c r="M782" s="9" t="str">
        <f>IFERROR(INDEX($A$4:$E$1338,$H782,COLUMNS($J$3:M781)),"")</f>
        <v>Washer, outlet stub screw ()</v>
      </c>
      <c r="N782" s="4" t="str">
        <f>IFERROR(INDEX($A$4:$C$1338,$H782,COLUMNS($H$3:J781)),"")</f>
        <v>13-57</v>
      </c>
    </row>
    <row r="783" spans="1:14" x14ac:dyDescent="0.25">
      <c r="A783" s="1" t="s">
        <v>1875</v>
      </c>
      <c r="B783" s="1"/>
      <c r="C783" s="1"/>
      <c r="D783" s="1" t="s">
        <v>1874</v>
      </c>
      <c r="E783" s="1">
        <v>4</v>
      </c>
      <c r="F783" s="1">
        <f>ROWS($A$4:A783)</f>
        <v>780</v>
      </c>
      <c r="G783" s="1">
        <f t="shared" si="24"/>
        <v>780</v>
      </c>
      <c r="H783" s="1">
        <f t="shared" si="25"/>
        <v>780</v>
      </c>
      <c r="I783" s="1"/>
      <c r="J783" s="4" t="str">
        <f>IFERROR(INDEX($A$4:$E$1338,$H783,COLUMNS($J$3:J782)),"")</f>
        <v>70-6559-Total</v>
      </c>
      <c r="K783" s="4">
        <f>IFERROR(INDEX($A$4:$E$1338,$H783,COLUMNS($J$3:K782)),"")</f>
        <v>0</v>
      </c>
      <c r="L783" s="4">
        <f>IFERROR(INDEX($C$4:$E$1338,$H783,COLUMNS($J$3:L782)),"")</f>
        <v>4</v>
      </c>
      <c r="M783" s="9" t="str">
        <f>IFERROR(INDEX($A$4:$E$1338,$H783,COLUMNS($J$3:M782)),"")</f>
        <v>Washer, outlet stub screw ()</v>
      </c>
      <c r="N783" s="4">
        <f>IFERROR(INDEX($A$4:$C$1338,$H783,COLUMNS($H$3:J782)),"")</f>
        <v>0</v>
      </c>
    </row>
    <row r="784" spans="1:14" x14ac:dyDescent="0.25">
      <c r="A784" s="1" t="s">
        <v>1876</v>
      </c>
      <c r="B784" s="1"/>
      <c r="C784" s="1" t="s">
        <v>1877</v>
      </c>
      <c r="D784" s="1" t="s">
        <v>1878</v>
      </c>
      <c r="E784" s="1"/>
      <c r="F784" s="1">
        <f>ROWS($A$4:A784)</f>
        <v>781</v>
      </c>
      <c r="G784" s="1">
        <f t="shared" si="24"/>
        <v>781</v>
      </c>
      <c r="H784" s="1">
        <f t="shared" si="25"/>
        <v>781</v>
      </c>
      <c r="I784" s="1"/>
      <c r="J784" s="4" t="str">
        <f>IFERROR(INDEX($A$4:$E$1338,$H784,COLUMNS($J$3:J783)),"")</f>
        <v>70-6596</v>
      </c>
      <c r="K784" s="4">
        <f>IFERROR(INDEX($A$4:$E$1338,$H784,COLUMNS($J$3:K783)),"")</f>
        <v>0</v>
      </c>
      <c r="L784" s="4">
        <f>IFERROR(INDEX($C$4:$E$1338,$H784,COLUMNS($J$3:L783)),"")</f>
        <v>0</v>
      </c>
      <c r="M784" s="9" t="str">
        <f>IFERROR(INDEX($A$4:$E$1338,$H784,COLUMNS($J$3:M783)),"")</f>
        <v xml:space="preserve">     Cap (Reference only)</v>
      </c>
      <c r="N784" s="4" t="str">
        <f>IFERROR(INDEX($A$4:$C$1338,$H784,COLUMNS($H$3:J783)),"")</f>
        <v>15-17</v>
      </c>
    </row>
    <row r="785" spans="1:14" x14ac:dyDescent="0.25">
      <c r="A785" s="1" t="s">
        <v>1879</v>
      </c>
      <c r="B785" s="1"/>
      <c r="C785" s="1" t="s">
        <v>1880</v>
      </c>
      <c r="D785" s="1" t="s">
        <v>1881</v>
      </c>
      <c r="E785" s="1">
        <v>1</v>
      </c>
      <c r="F785" s="1">
        <f>ROWS($A$4:A785)</f>
        <v>782</v>
      </c>
      <c r="G785" s="1">
        <f t="shared" si="24"/>
        <v>782</v>
      </c>
      <c r="H785" s="1">
        <f t="shared" si="25"/>
        <v>782</v>
      </c>
      <c r="I785" s="1"/>
      <c r="J785" s="4" t="str">
        <f>IFERROR(INDEX($A$4:$E$1338,$H785,COLUMNS($J$3:J784)),"")</f>
        <v>70-6681</v>
      </c>
      <c r="K785" s="4">
        <f>IFERROR(INDEX($A$4:$E$1338,$H785,COLUMNS($J$3:K784)),"")</f>
        <v>0</v>
      </c>
      <c r="L785" s="4">
        <f>IFERROR(INDEX($C$4:$E$1338,$H785,COLUMNS($J$3:L784)),"")</f>
        <v>1</v>
      </c>
      <c r="M785" s="9" t="str">
        <f>IFERROR(INDEX($A$4:$E$1338,$H785,COLUMNS($J$3:M784)),"")</f>
        <v xml:space="preserve">     Scavenger plunger ()</v>
      </c>
      <c r="N785" s="4" t="str">
        <f>IFERROR(INDEX($A$4:$C$1338,$H785,COLUMNS($H$3:J784)),"")</f>
        <v>15-4</v>
      </c>
    </row>
    <row r="786" spans="1:14" x14ac:dyDescent="0.25">
      <c r="A786" s="1" t="s">
        <v>1882</v>
      </c>
      <c r="B786" s="1"/>
      <c r="C786" s="1" t="s">
        <v>1883</v>
      </c>
      <c r="D786" s="1" t="s">
        <v>1884</v>
      </c>
      <c r="E786" s="1">
        <v>2</v>
      </c>
      <c r="F786" s="1">
        <f>ROWS($A$4:A786)</f>
        <v>783</v>
      </c>
      <c r="G786" s="1">
        <f t="shared" si="24"/>
        <v>783</v>
      </c>
      <c r="H786" s="1">
        <f t="shared" si="25"/>
        <v>783</v>
      </c>
      <c r="I786" s="1"/>
      <c r="J786" s="4" t="str">
        <f>IFERROR(INDEX($A$4:$E$1338,$H786,COLUMNS($J$3:J785)),"")</f>
        <v>70-6848</v>
      </c>
      <c r="K786" s="4">
        <f>IFERROR(INDEX($A$4:$E$1338,$H786,COLUMNS($J$3:K785)),"")</f>
        <v>0</v>
      </c>
      <c r="L786" s="4">
        <f>IFERROR(INDEX($C$4:$E$1338,$H786,COLUMNS($J$3:L785)),"")</f>
        <v>2</v>
      </c>
      <c r="M786" s="9" t="str">
        <f>IFERROR(INDEX($A$4:$E$1338,$H786,COLUMNS($J$3:M785)),"")</f>
        <v>Clip - rocker feed pipe ()</v>
      </c>
      <c r="N786" s="4" t="str">
        <f>IFERROR(INDEX($A$4:$C$1338,$H786,COLUMNS($H$3:J785)),"")</f>
        <v>43-20</v>
      </c>
    </row>
    <row r="787" spans="1:14" x14ac:dyDescent="0.25">
      <c r="A787" s="1" t="s">
        <v>1882</v>
      </c>
      <c r="B787" s="1"/>
      <c r="C787" s="1" t="s">
        <v>1885</v>
      </c>
      <c r="D787" s="1" t="s">
        <v>1886</v>
      </c>
      <c r="E787" s="1">
        <v>1</v>
      </c>
      <c r="F787" s="1">
        <f>ROWS($A$4:A787)</f>
        <v>784</v>
      </c>
      <c r="G787" s="1">
        <f t="shared" si="24"/>
        <v>784</v>
      </c>
      <c r="H787" s="1">
        <f t="shared" si="25"/>
        <v>784</v>
      </c>
      <c r="I787" s="1"/>
      <c r="J787" s="4" t="str">
        <f>IFERROR(INDEX($A$4:$E$1338,$H787,COLUMNS($J$3:J786)),"")</f>
        <v>70-6848</v>
      </c>
      <c r="K787" s="4">
        <f>IFERROR(INDEX($A$4:$E$1338,$H787,COLUMNS($J$3:K786)),"")</f>
        <v>0</v>
      </c>
      <c r="L787" s="4">
        <f>IFERROR(INDEX($C$4:$E$1338,$H787,COLUMNS($J$3:L786)),"")</f>
        <v>1</v>
      </c>
      <c r="M787" s="9" t="str">
        <f>IFERROR(INDEX($A$4:$E$1338,$H787,COLUMNS($J$3:M786)),"")</f>
        <v>Clip - return pipe ()</v>
      </c>
      <c r="N787" s="4" t="str">
        <f>IFERROR(INDEX($A$4:$C$1338,$H787,COLUMNS($H$3:J786)),"")</f>
        <v>43-22</v>
      </c>
    </row>
    <row r="788" spans="1:14" x14ac:dyDescent="0.25">
      <c r="A788" s="1" t="s">
        <v>1887</v>
      </c>
      <c r="B788" s="1"/>
      <c r="C788" s="1"/>
      <c r="D788" s="1" t="s">
        <v>1888</v>
      </c>
      <c r="E788" s="1">
        <v>3</v>
      </c>
      <c r="F788" s="1">
        <f>ROWS($A$4:A788)</f>
        <v>785</v>
      </c>
      <c r="G788" s="1">
        <f t="shared" si="24"/>
        <v>785</v>
      </c>
      <c r="H788" s="1">
        <f t="shared" si="25"/>
        <v>785</v>
      </c>
      <c r="I788" s="1"/>
      <c r="J788" s="4" t="str">
        <f>IFERROR(INDEX($A$4:$E$1338,$H788,COLUMNS($J$3:J787)),"")</f>
        <v>70-6848-Total</v>
      </c>
      <c r="K788" s="4">
        <f>IFERROR(INDEX($A$4:$E$1338,$H788,COLUMNS($J$3:K787)),"")</f>
        <v>0</v>
      </c>
      <c r="L788" s="4">
        <f>IFERROR(INDEX($C$4:$E$1338,$H788,COLUMNS($J$3:L787)),"")</f>
        <v>3</v>
      </c>
      <c r="M788" s="9" t="str">
        <f>IFERROR(INDEX($A$4:$E$1338,$H788,COLUMNS($J$3:M787)),"")</f>
        <v>Clip - rocker feed pipe or return pipe ()</v>
      </c>
      <c r="N788" s="4">
        <f>IFERROR(INDEX($A$4:$C$1338,$H788,COLUMNS($H$3:J787)),"")</f>
        <v>0</v>
      </c>
    </row>
    <row r="789" spans="1:14" x14ac:dyDescent="0.25">
      <c r="A789" s="1" t="s">
        <v>1889</v>
      </c>
      <c r="B789" s="1"/>
      <c r="C789" s="1" t="s">
        <v>1890</v>
      </c>
      <c r="D789" s="1" t="s">
        <v>1891</v>
      </c>
      <c r="E789" s="1">
        <v>2</v>
      </c>
      <c r="F789" s="1">
        <f>ROWS($A$4:A789)</f>
        <v>786</v>
      </c>
      <c r="G789" s="1">
        <f t="shared" si="24"/>
        <v>786</v>
      </c>
      <c r="H789" s="1">
        <f t="shared" si="25"/>
        <v>786</v>
      </c>
      <c r="I789" s="1"/>
      <c r="J789" s="4" t="str">
        <f>IFERROR(INDEX($A$4:$E$1338,$H789,COLUMNS($J$3:J788)),"")</f>
        <v>70-6857</v>
      </c>
      <c r="K789" s="4">
        <f>IFERROR(INDEX($A$4:$E$1338,$H789,COLUMNS($J$3:K788)),"")</f>
        <v>0</v>
      </c>
      <c r="L789" s="4">
        <f>IFERROR(INDEX($C$4:$E$1338,$H789,COLUMNS($J$3:L788)),"")</f>
        <v>2</v>
      </c>
      <c r="M789" s="9" t="str">
        <f>IFERROR(INDEX($A$4:$E$1338,$H789,COLUMNS($J$3:M788)),"")</f>
        <v>Exhaust pipe stay ()</v>
      </c>
      <c r="N789" s="4" t="str">
        <f>IFERROR(INDEX($A$4:$C$1338,$H789,COLUMNS($H$3:J788)),"")</f>
        <v>49-6</v>
      </c>
    </row>
    <row r="790" spans="1:14" x14ac:dyDescent="0.25">
      <c r="A790" s="1" t="s">
        <v>1892</v>
      </c>
      <c r="B790" s="1"/>
      <c r="C790" s="1" t="s">
        <v>1893</v>
      </c>
      <c r="D790" s="1" t="s">
        <v>1894</v>
      </c>
      <c r="E790" s="1">
        <v>2</v>
      </c>
      <c r="F790" s="1">
        <f>ROWS($A$4:A790)</f>
        <v>787</v>
      </c>
      <c r="G790" s="1">
        <f t="shared" si="24"/>
        <v>787</v>
      </c>
      <c r="H790" s="1">
        <f t="shared" si="25"/>
        <v>787</v>
      </c>
      <c r="I790" s="1"/>
      <c r="J790" s="4" t="str">
        <f>IFERROR(INDEX($A$4:$E$1338,$H790,COLUMNS($J$3:J789)),"")</f>
        <v>70-7310</v>
      </c>
      <c r="K790" s="4">
        <f>IFERROR(INDEX($A$4:$E$1338,$H790,COLUMNS($J$3:K789)),"")</f>
        <v>0</v>
      </c>
      <c r="L790" s="4">
        <f>IFERROR(INDEX($C$4:$E$1338,$H790,COLUMNS($J$3:L789)),"")</f>
        <v>2</v>
      </c>
      <c r="M790" s="9" t="str">
        <f>IFERROR(INDEX($A$4:$E$1338,$H790,COLUMNS($J$3:M789)),"")</f>
        <v>O' ring - bottom (Cover tubes) ()</v>
      </c>
      <c r="N790" s="4" t="str">
        <f>IFERROR(INDEX($A$4:$C$1338,$H790,COLUMNS($H$3:J789)),"")</f>
        <v>19-10</v>
      </c>
    </row>
    <row r="791" spans="1:14" x14ac:dyDescent="0.25">
      <c r="A791" s="1" t="s">
        <v>1892</v>
      </c>
      <c r="B791" s="1"/>
      <c r="C791" s="1" t="s">
        <v>1895</v>
      </c>
      <c r="D791" s="1" t="s">
        <v>1896</v>
      </c>
      <c r="E791" s="1">
        <v>2</v>
      </c>
      <c r="F791" s="1">
        <f>ROWS($A$4:A791)</f>
        <v>788</v>
      </c>
      <c r="G791" s="1">
        <f t="shared" si="24"/>
        <v>788</v>
      </c>
      <c r="H791" s="1">
        <f t="shared" si="25"/>
        <v>788</v>
      </c>
      <c r="I791" s="1"/>
      <c r="J791" s="4" t="str">
        <f>IFERROR(INDEX($A$4:$E$1338,$H791,COLUMNS($J$3:J790)),"")</f>
        <v>70-7310</v>
      </c>
      <c r="K791" s="4">
        <f>IFERROR(INDEX($A$4:$E$1338,$H791,COLUMNS($J$3:K790)),"")</f>
        <v>0</v>
      </c>
      <c r="L791" s="4">
        <f>IFERROR(INDEX($C$4:$E$1338,$H791,COLUMNS($J$3:L790)),"")</f>
        <v>2</v>
      </c>
      <c r="M791" s="9" t="str">
        <f>IFERROR(INDEX($A$4:$E$1338,$H791,COLUMNS($J$3:M790)),"")</f>
        <v>O' ring - bottom  (Cover tubes) ()</v>
      </c>
      <c r="N791" s="4" t="str">
        <f>IFERROR(INDEX($A$4:$C$1338,$H791,COLUMNS($H$3:J790)),"")</f>
        <v>23-10</v>
      </c>
    </row>
    <row r="792" spans="1:14" x14ac:dyDescent="0.25">
      <c r="A792" s="1" t="s">
        <v>1897</v>
      </c>
      <c r="B792" s="1"/>
      <c r="C792" s="1"/>
      <c r="D792" s="1" t="s">
        <v>1896</v>
      </c>
      <c r="E792" s="1">
        <v>4</v>
      </c>
      <c r="F792" s="1">
        <f>ROWS($A$4:A792)</f>
        <v>789</v>
      </c>
      <c r="G792" s="1">
        <f t="shared" si="24"/>
        <v>789</v>
      </c>
      <c r="H792" s="1">
        <f t="shared" si="25"/>
        <v>789</v>
      </c>
      <c r="I792" s="1"/>
      <c r="J792" s="4" t="str">
        <f>IFERROR(INDEX($A$4:$E$1338,$H792,COLUMNS($J$3:J791)),"")</f>
        <v>70-7310-Total</v>
      </c>
      <c r="K792" s="4">
        <f>IFERROR(INDEX($A$4:$E$1338,$H792,COLUMNS($J$3:K791)),"")</f>
        <v>0</v>
      </c>
      <c r="L792" s="4">
        <f>IFERROR(INDEX($C$4:$E$1338,$H792,COLUMNS($J$3:L791)),"")</f>
        <v>4</v>
      </c>
      <c r="M792" s="9" t="str">
        <f>IFERROR(INDEX($A$4:$E$1338,$H792,COLUMNS($J$3:M791)),"")</f>
        <v>O' ring - bottom  (Cover tubes) ()</v>
      </c>
      <c r="N792" s="4">
        <f>IFERROR(INDEX($A$4:$C$1338,$H792,COLUMNS($H$3:J791)),"")</f>
        <v>0</v>
      </c>
    </row>
    <row r="793" spans="1:14" x14ac:dyDescent="0.25">
      <c r="A793" s="1" t="s">
        <v>1898</v>
      </c>
      <c r="B793" s="2" t="s">
        <v>45</v>
      </c>
      <c r="C793" s="1" t="s">
        <v>1899</v>
      </c>
      <c r="D793" s="1" t="s">
        <v>1467</v>
      </c>
      <c r="E793" s="1">
        <v>1</v>
      </c>
      <c r="F793" s="1">
        <f>ROWS($A$4:A793)</f>
        <v>790</v>
      </c>
      <c r="G793" s="1">
        <f t="shared" si="24"/>
        <v>790</v>
      </c>
      <c r="H793" s="1">
        <f t="shared" si="25"/>
        <v>790</v>
      </c>
      <c r="I793" s="1"/>
      <c r="J793" s="4" t="str">
        <f>IFERROR(INDEX($A$4:$E$1338,$H793,COLUMNS($J$3:J792)),"")</f>
        <v>70-7351</v>
      </c>
      <c r="K793" s="4" t="str">
        <f>IFERROR(INDEX($A$4:$E$1338,$H793,COLUMNS($J$3:K792)),"")</f>
        <v>-</v>
      </c>
      <c r="L793" s="4">
        <f>IFERROR(INDEX($C$4:$E$1338,$H793,COLUMNS($J$3:L792)),"")</f>
        <v>1</v>
      </c>
      <c r="M793" s="9" t="str">
        <f>IFERROR(INDEX($A$4:$E$1338,$H793,COLUMNS($J$3:M792)),"")</f>
        <v>Sealing washer ()</v>
      </c>
      <c r="N793" s="4" t="str">
        <f>IFERROR(INDEX($A$4:$C$1338,$H793,COLUMNS($H$3:J792)),"")</f>
        <v>81-20</v>
      </c>
    </row>
    <row r="794" spans="1:14" x14ac:dyDescent="0.25">
      <c r="A794" s="1" t="s">
        <v>1898</v>
      </c>
      <c r="B794" s="1"/>
      <c r="C794" s="1" t="s">
        <v>1900</v>
      </c>
      <c r="D794" s="1" t="s">
        <v>1901</v>
      </c>
      <c r="E794" s="1">
        <v>2</v>
      </c>
      <c r="F794" s="1">
        <f>ROWS($A$4:A794)</f>
        <v>791</v>
      </c>
      <c r="G794" s="1">
        <f t="shared" si="24"/>
        <v>791</v>
      </c>
      <c r="H794" s="1">
        <f t="shared" si="25"/>
        <v>791</v>
      </c>
      <c r="I794" s="1"/>
      <c r="J794" s="4" t="str">
        <f>IFERROR(INDEX($A$4:$E$1338,$H794,COLUMNS($J$3:J793)),"")</f>
        <v>70-7351</v>
      </c>
      <c r="K794" s="4">
        <f>IFERROR(INDEX($A$4:$E$1338,$H794,COLUMNS($J$3:K793)),"")</f>
        <v>0</v>
      </c>
      <c r="L794" s="4">
        <f>IFERROR(INDEX($C$4:$E$1338,$H794,COLUMNS($J$3:L793)),"")</f>
        <v>2</v>
      </c>
      <c r="M794" s="9" t="str">
        <f>IFERROR(INDEX($A$4:$E$1338,$H794,COLUMNS($J$3:M793)),"")</f>
        <v>Tap seal ()</v>
      </c>
      <c r="N794" s="4" t="str">
        <f>IFERROR(INDEX($A$4:$C$1338,$H794,COLUMNS($H$3:J793)),"")</f>
        <v>67-22</v>
      </c>
    </row>
    <row r="795" spans="1:14" x14ac:dyDescent="0.25">
      <c r="A795" s="1" t="s">
        <v>1902</v>
      </c>
      <c r="B795" s="1"/>
      <c r="C795" s="1" t="s">
        <v>1903</v>
      </c>
      <c r="D795" s="1" t="s">
        <v>1904</v>
      </c>
      <c r="E795" s="1">
        <v>2</v>
      </c>
      <c r="F795" s="1">
        <f>ROWS($A$4:A795)</f>
        <v>792</v>
      </c>
      <c r="G795" s="1">
        <f t="shared" si="24"/>
        <v>792</v>
      </c>
      <c r="H795" s="1">
        <f t="shared" si="25"/>
        <v>792</v>
      </c>
      <c r="I795" s="1"/>
      <c r="J795" s="4" t="str">
        <f>IFERROR(INDEX($A$4:$E$1338,$H795,COLUMNS($J$3:J794)),"")</f>
        <v>70-7354</v>
      </c>
      <c r="K795" s="4">
        <f>IFERROR(INDEX($A$4:$E$1338,$H795,COLUMNS($J$3:K794)),"")</f>
        <v>0</v>
      </c>
      <c r="L795" s="4">
        <f>IFERROR(INDEX($C$4:$E$1338,$H795,COLUMNS($J$3:L794)),"")</f>
        <v>2</v>
      </c>
      <c r="M795" s="9" t="str">
        <f>IFERROR(INDEX($A$4:$E$1338,$H795,COLUMNS($J$3:M794)),"")</f>
        <v>Screw (i in. U. H.) ()</v>
      </c>
      <c r="N795" s="4" t="str">
        <f>IFERROR(INDEX($A$4:$C$1338,$H795,COLUMNS($H$3:J794)),"")</f>
        <v>31-17</v>
      </c>
    </row>
    <row r="796" spans="1:14" x14ac:dyDescent="0.25">
      <c r="A796" s="1" t="s">
        <v>1902</v>
      </c>
      <c r="B796" s="1"/>
      <c r="C796" s="1" t="s">
        <v>1905</v>
      </c>
      <c r="D796" s="1" t="s">
        <v>367</v>
      </c>
      <c r="E796" s="1">
        <v>2</v>
      </c>
      <c r="F796" s="1">
        <f>ROWS($A$4:A796)</f>
        <v>793</v>
      </c>
      <c r="G796" s="1">
        <f t="shared" si="24"/>
        <v>793</v>
      </c>
      <c r="H796" s="1">
        <f t="shared" si="25"/>
        <v>793</v>
      </c>
      <c r="I796" s="1"/>
      <c r="J796" s="4" t="str">
        <f>IFERROR(INDEX($A$4:$E$1338,$H796,COLUMNS($J$3:J795)),"")</f>
        <v>70-7354</v>
      </c>
      <c r="K796" s="4">
        <f>IFERROR(INDEX($A$4:$E$1338,$H796,COLUMNS($J$3:K795)),"")</f>
        <v>0</v>
      </c>
      <c r="L796" s="4">
        <f>IFERROR(INDEX($C$4:$E$1338,$H796,COLUMNS($J$3:L795)),"")</f>
        <v>2</v>
      </c>
      <c r="M796" s="9" t="str">
        <f>IFERROR(INDEX($A$4:$E$1338,$H796,COLUMNS($J$3:M795)),"")</f>
        <v>Screw ()</v>
      </c>
      <c r="N796" s="4" t="str">
        <f>IFERROR(INDEX($A$4:$C$1338,$H796,COLUMNS($H$3:J795)),"")</f>
        <v>13-51</v>
      </c>
    </row>
    <row r="797" spans="1:14" x14ac:dyDescent="0.25">
      <c r="A797" s="1" t="s">
        <v>1906</v>
      </c>
      <c r="B797" s="1"/>
      <c r="C797" s="1"/>
      <c r="D797" s="1" t="s">
        <v>367</v>
      </c>
      <c r="E797" s="1">
        <v>2</v>
      </c>
      <c r="F797" s="1">
        <f>ROWS($A$4:A797)</f>
        <v>794</v>
      </c>
      <c r="G797" s="1">
        <f t="shared" si="24"/>
        <v>794</v>
      </c>
      <c r="H797" s="1">
        <f t="shared" si="25"/>
        <v>794</v>
      </c>
      <c r="I797" s="1"/>
      <c r="J797" s="4" t="str">
        <f>IFERROR(INDEX($A$4:$E$1338,$H797,COLUMNS($J$3:J796)),"")</f>
        <v>70-7354-Total</v>
      </c>
      <c r="K797" s="4">
        <f>IFERROR(INDEX($A$4:$E$1338,$H797,COLUMNS($J$3:K796)),"")</f>
        <v>0</v>
      </c>
      <c r="L797" s="4">
        <f>IFERROR(INDEX($C$4:$E$1338,$H797,COLUMNS($J$3:L796)),"")</f>
        <v>2</v>
      </c>
      <c r="M797" s="9" t="str">
        <f>IFERROR(INDEX($A$4:$E$1338,$H797,COLUMNS($J$3:M796)),"")</f>
        <v>Screw ()</v>
      </c>
      <c r="N797" s="4">
        <f>IFERROR(INDEX($A$4:$C$1338,$H797,COLUMNS($H$3:J796)),"")</f>
        <v>0</v>
      </c>
    </row>
    <row r="798" spans="1:14" x14ac:dyDescent="0.25">
      <c r="A798" s="1" t="s">
        <v>1907</v>
      </c>
      <c r="B798" s="1"/>
      <c r="C798" s="1" t="s">
        <v>1908</v>
      </c>
      <c r="D798" s="1" t="s">
        <v>1909</v>
      </c>
      <c r="E798" s="1">
        <v>4</v>
      </c>
      <c r="F798" s="1">
        <f>ROWS($A$4:A798)</f>
        <v>795</v>
      </c>
      <c r="G798" s="1">
        <f t="shared" si="24"/>
        <v>795</v>
      </c>
      <c r="H798" s="1">
        <f t="shared" si="25"/>
        <v>795</v>
      </c>
      <c r="I798" s="1"/>
      <c r="J798" s="4" t="str">
        <f>IFERROR(INDEX($A$4:$E$1338,$H798,COLUMNS($J$3:J797)),"")</f>
        <v>70-7400</v>
      </c>
      <c r="K798" s="4">
        <f>IFERROR(INDEX($A$4:$E$1338,$H798,COLUMNS($J$3:K797)),"")</f>
        <v>0</v>
      </c>
      <c r="L798" s="4">
        <f>IFERROR(INDEX($C$4:$E$1338,$H798,COLUMNS($J$3:L797)),"")</f>
        <v>4</v>
      </c>
      <c r="M798" s="9" t="str">
        <f>IFERROR(INDEX($A$4:$E$1338,$H798,COLUMNS($J$3:M797)),"")</f>
        <v>Outer valve spring ()</v>
      </c>
      <c r="N798" s="4" t="str">
        <f>IFERROR(INDEX($A$4:$C$1338,$H798,COLUMNS($H$3:J797)),"")</f>
        <v>19-20</v>
      </c>
    </row>
    <row r="799" spans="1:14" x14ac:dyDescent="0.25">
      <c r="A799" s="1" t="s">
        <v>1907</v>
      </c>
      <c r="B799" s="1"/>
      <c r="C799" s="1" t="s">
        <v>1910</v>
      </c>
      <c r="D799" s="1" t="s">
        <v>1909</v>
      </c>
      <c r="E799" s="1">
        <v>4</v>
      </c>
      <c r="F799" s="1">
        <f>ROWS($A$4:A799)</f>
        <v>796</v>
      </c>
      <c r="G799" s="1">
        <f t="shared" si="24"/>
        <v>796</v>
      </c>
      <c r="H799" s="1">
        <f t="shared" si="25"/>
        <v>796</v>
      </c>
      <c r="I799" s="1"/>
      <c r="J799" s="4" t="str">
        <f>IFERROR(INDEX($A$4:$E$1338,$H799,COLUMNS($J$3:J798)),"")</f>
        <v>70-7400</v>
      </c>
      <c r="K799" s="4">
        <f>IFERROR(INDEX($A$4:$E$1338,$H799,COLUMNS($J$3:K798)),"")</f>
        <v>0</v>
      </c>
      <c r="L799" s="4">
        <f>IFERROR(INDEX($C$4:$E$1338,$H799,COLUMNS($J$3:L798)),"")</f>
        <v>4</v>
      </c>
      <c r="M799" s="9" t="str">
        <f>IFERROR(INDEX($A$4:$E$1338,$H799,COLUMNS($J$3:M798)),"")</f>
        <v>Outer valve spring ()</v>
      </c>
      <c r="N799" s="4" t="str">
        <f>IFERROR(INDEX($A$4:$C$1338,$H799,COLUMNS($H$3:J798)),"")</f>
        <v>23-20</v>
      </c>
    </row>
    <row r="800" spans="1:14" x14ac:dyDescent="0.25">
      <c r="A800" s="1" t="s">
        <v>1911</v>
      </c>
      <c r="B800" s="1"/>
      <c r="C800" s="1" t="s">
        <v>1912</v>
      </c>
      <c r="D800" s="1" t="s">
        <v>1913</v>
      </c>
      <c r="E800" s="1">
        <v>1</v>
      </c>
      <c r="F800" s="1">
        <f>ROWS($A$4:A800)</f>
        <v>797</v>
      </c>
      <c r="G800" s="1">
        <f t="shared" si="24"/>
        <v>797</v>
      </c>
      <c r="H800" s="1">
        <f t="shared" si="25"/>
        <v>797</v>
      </c>
      <c r="I800" s="1"/>
      <c r="J800" s="4" t="str">
        <f>IFERROR(INDEX($A$4:$E$1338,$H800,COLUMNS($J$3:J799)),"")</f>
        <v>70-7431</v>
      </c>
      <c r="K800" s="4">
        <f>IFERROR(INDEX($A$4:$E$1338,$H800,COLUMNS($J$3:K799)),"")</f>
        <v>0</v>
      </c>
      <c r="L800" s="4">
        <f>IFERROR(INDEX($C$4:$E$1338,$H800,COLUMNS($J$3:L799)),"")</f>
        <v>1</v>
      </c>
      <c r="M800" s="9" t="str">
        <f>IFERROR(INDEX($A$4:$E$1338,$H800,COLUMNS($J$3:M799)),"")</f>
        <v>'O' ring - drain plug ()</v>
      </c>
      <c r="N800" s="4" t="str">
        <f>IFERROR(INDEX($A$4:$C$1338,$H800,COLUMNS($H$3:J799)),"")</f>
        <v>41-34</v>
      </c>
    </row>
    <row r="801" spans="1:14" x14ac:dyDescent="0.25">
      <c r="A801" s="1" t="s">
        <v>1911</v>
      </c>
      <c r="B801" s="1"/>
      <c r="C801" s="1" t="s">
        <v>1914</v>
      </c>
      <c r="D801" s="1" t="s">
        <v>1363</v>
      </c>
      <c r="E801" s="1">
        <v>1</v>
      </c>
      <c r="F801" s="1">
        <f>ROWS($A$4:A801)</f>
        <v>798</v>
      </c>
      <c r="G801" s="1">
        <f t="shared" si="24"/>
        <v>798</v>
      </c>
      <c r="H801" s="1">
        <f t="shared" si="25"/>
        <v>798</v>
      </c>
      <c r="I801" s="1"/>
      <c r="J801" s="4" t="str">
        <f>IFERROR(INDEX($A$4:$E$1338,$H801,COLUMNS($J$3:J800)),"")</f>
        <v>70-7431</v>
      </c>
      <c r="K801" s="4">
        <f>IFERROR(INDEX($A$4:$E$1338,$H801,COLUMNS($J$3:K800)),"")</f>
        <v>0</v>
      </c>
      <c r="L801" s="4">
        <f>IFERROR(INDEX($C$4:$E$1338,$H801,COLUMNS($J$3:L800)),"")</f>
        <v>1</v>
      </c>
      <c r="M801" s="9" t="str">
        <f>IFERROR(INDEX($A$4:$E$1338,$H801,COLUMNS($J$3:M800)),"")</f>
        <v>'O' ring ()</v>
      </c>
      <c r="N801" s="4" t="str">
        <f>IFERROR(INDEX($A$4:$C$1338,$H801,COLUMNS($H$3:J800)),"")</f>
        <v>11-39</v>
      </c>
    </row>
    <row r="802" spans="1:14" x14ac:dyDescent="0.25">
      <c r="A802" s="1" t="s">
        <v>1915</v>
      </c>
      <c r="B802" s="1"/>
      <c r="C802" s="1" t="s">
        <v>1916</v>
      </c>
      <c r="D802" s="1" t="s">
        <v>1917</v>
      </c>
      <c r="E802" s="1">
        <v>2</v>
      </c>
      <c r="F802" s="1">
        <f>ROWS($A$4:A802)</f>
        <v>799</v>
      </c>
      <c r="G802" s="1">
        <f t="shared" si="24"/>
        <v>799</v>
      </c>
      <c r="H802" s="1">
        <f t="shared" si="25"/>
        <v>799</v>
      </c>
      <c r="I802" s="1"/>
      <c r="J802" s="4" t="str">
        <f>IFERROR(INDEX($A$4:$E$1338,$H802,COLUMNS($J$3:J801)),"")</f>
        <v>70-7512</v>
      </c>
      <c r="K802" s="4">
        <f>IFERROR(INDEX($A$4:$E$1338,$H802,COLUMNS($J$3:K801)),"")</f>
        <v>0</v>
      </c>
      <c r="L802" s="4">
        <f>IFERROR(INDEX($C$4:$E$1338,$H802,COLUMNS($J$3:L801)),"")</f>
        <v>2</v>
      </c>
      <c r="M802" s="9" t="str">
        <f>IFERROR(INDEX($A$4:$E$1338,$H802,COLUMNS($J$3:M801)),"")</f>
        <v>Clip (Exhaust pipes to coupling pipe)</v>
      </c>
      <c r="N802" s="4" t="str">
        <f>IFERROR(INDEX($A$4:$C$1338,$H802,COLUMNS($H$3:J801)),"")</f>
        <v>49-9</v>
      </c>
    </row>
    <row r="803" spans="1:14" x14ac:dyDescent="0.25">
      <c r="A803" s="1" t="s">
        <v>1918</v>
      </c>
      <c r="B803" s="2" t="s">
        <v>45</v>
      </c>
      <c r="C803" s="1" t="s">
        <v>1919</v>
      </c>
      <c r="D803" s="1" t="s">
        <v>1920</v>
      </c>
      <c r="E803" s="1">
        <v>1</v>
      </c>
      <c r="F803" s="1">
        <f>ROWS($A$4:A803)</f>
        <v>800</v>
      </c>
      <c r="G803" s="1">
        <f t="shared" si="24"/>
        <v>800</v>
      </c>
      <c r="H803" s="1">
        <f t="shared" si="25"/>
        <v>800</v>
      </c>
      <c r="I803" s="1"/>
      <c r="J803" s="4" t="str">
        <f>IFERROR(INDEX($A$4:$E$1338,$H803,COLUMNS($J$3:J802)),"")</f>
        <v>70-7554</v>
      </c>
      <c r="K803" s="4" t="str">
        <f>IFERROR(INDEX($A$4:$E$1338,$H803,COLUMNS($J$3:K802)),"")</f>
        <v>-</v>
      </c>
      <c r="L803" s="4">
        <f>IFERROR(INDEX($C$4:$E$1338,$H803,COLUMNS($J$3:L802)),"")</f>
        <v>1</v>
      </c>
      <c r="M803" s="9" t="str">
        <f>IFERROR(INDEX($A$4:$E$1338,$H803,COLUMNS($J$3:M802)),"")</f>
        <v>Rubber washer (Coil and tool tray attachment, rear.)</v>
      </c>
      <c r="N803" s="4" t="str">
        <f>IFERROR(INDEX($A$4:$C$1338,$H803,COLUMNS($H$3:J802)),"")</f>
        <v>83-5</v>
      </c>
    </row>
    <row r="804" spans="1:14" x14ac:dyDescent="0.25">
      <c r="A804" s="1" t="s">
        <v>1921</v>
      </c>
      <c r="B804" s="1"/>
      <c r="C804" s="1" t="s">
        <v>1922</v>
      </c>
      <c r="D804" s="1" t="s">
        <v>1363</v>
      </c>
      <c r="E804" s="1">
        <v>2</v>
      </c>
      <c r="F804" s="1">
        <f>ROWS($A$4:A804)</f>
        <v>801</v>
      </c>
      <c r="G804" s="1">
        <f t="shared" si="24"/>
        <v>801</v>
      </c>
      <c r="H804" s="1">
        <f t="shared" si="25"/>
        <v>801</v>
      </c>
      <c r="I804" s="1"/>
      <c r="J804" s="4" t="str">
        <f>IFERROR(INDEX($A$4:$E$1338,$H804,COLUMNS($J$3:J803)),"")</f>
        <v>70-7563</v>
      </c>
      <c r="K804" s="4">
        <f>IFERROR(INDEX($A$4:$E$1338,$H804,COLUMNS($J$3:K803)),"")</f>
        <v>0</v>
      </c>
      <c r="L804" s="4">
        <f>IFERROR(INDEX($C$4:$E$1338,$H804,COLUMNS($J$3:L803)),"")</f>
        <v>2</v>
      </c>
      <c r="M804" s="9" t="str">
        <f>IFERROR(INDEX($A$4:$E$1338,$H804,COLUMNS($J$3:M803)),"")</f>
        <v>'O' ring ()</v>
      </c>
      <c r="N804" s="4" t="str">
        <f>IFERROR(INDEX($A$4:$C$1338,$H804,COLUMNS($H$3:J803)),"")</f>
        <v>17-23</v>
      </c>
    </row>
    <row r="805" spans="1:14" x14ac:dyDescent="0.25">
      <c r="A805" s="1" t="s">
        <v>1923</v>
      </c>
      <c r="B805" s="2" t="s">
        <v>45</v>
      </c>
      <c r="C805" s="1" t="s">
        <v>1924</v>
      </c>
      <c r="D805" s="1" t="s">
        <v>1925</v>
      </c>
      <c r="E805" s="1">
        <v>1</v>
      </c>
      <c r="F805" s="1">
        <f>ROWS($A$4:A805)</f>
        <v>802</v>
      </c>
      <c r="G805" s="1">
        <f t="shared" si="24"/>
        <v>802</v>
      </c>
      <c r="H805" s="1">
        <f t="shared" si="25"/>
        <v>802</v>
      </c>
      <c r="I805" s="1"/>
      <c r="J805" s="4" t="str">
        <f>IFERROR(INDEX($A$4:$E$1338,$H805,COLUMNS($J$3:J804)),"")</f>
        <v>70-7573</v>
      </c>
      <c r="K805" s="4" t="str">
        <f>IFERROR(INDEX($A$4:$E$1338,$H805,COLUMNS($J$3:K804)),"")</f>
        <v>-</v>
      </c>
      <c r="L805" s="4">
        <f>IFERROR(INDEX($C$4:$E$1338,$H805,COLUMNS($J$3:L804)),"")</f>
        <v>1</v>
      </c>
      <c r="M805" s="9" t="str">
        <f>IFERROR(INDEX($A$4:$E$1338,$H805,COLUMNS($J$3:M804)),"")</f>
        <v>Plug ()</v>
      </c>
      <c r="N805" s="4" t="str">
        <f>IFERROR(INDEX($A$4:$C$1338,$H805,COLUMNS($H$3:J804)),"")</f>
        <v>57-24</v>
      </c>
    </row>
    <row r="806" spans="1:14" x14ac:dyDescent="0.25">
      <c r="A806" s="1" t="s">
        <v>1923</v>
      </c>
      <c r="B806" s="1"/>
      <c r="C806" s="1" t="s">
        <v>1926</v>
      </c>
      <c r="D806" s="1" t="s">
        <v>1419</v>
      </c>
      <c r="E806" s="1">
        <v>1</v>
      </c>
      <c r="F806" s="1">
        <f>ROWS($A$4:A806)</f>
        <v>803</v>
      </c>
      <c r="G806" s="1">
        <f t="shared" si="24"/>
        <v>803</v>
      </c>
      <c r="H806" s="1">
        <f t="shared" si="25"/>
        <v>803</v>
      </c>
      <c r="I806" s="1"/>
      <c r="J806" s="4" t="str">
        <f>IFERROR(INDEX($A$4:$E$1338,$H806,COLUMNS($J$3:J805)),"")</f>
        <v>70-7573</v>
      </c>
      <c r="K806" s="4">
        <f>IFERROR(INDEX($A$4:$E$1338,$H806,COLUMNS($J$3:K805)),"")</f>
        <v>0</v>
      </c>
      <c r="L806" s="4">
        <f>IFERROR(INDEX($C$4:$E$1338,$H806,COLUMNS($J$3:L805)),"")</f>
        <v>1</v>
      </c>
      <c r="M806" s="9" t="str">
        <f>IFERROR(INDEX($A$4:$E$1338,$H806,COLUMNS($J$3:M805)),"")</f>
        <v>Rubber plug ()</v>
      </c>
      <c r="N806" s="4" t="str">
        <f>IFERROR(INDEX($A$4:$C$1338,$H806,COLUMNS($H$3:J805)),"")</f>
        <v>11-45</v>
      </c>
    </row>
    <row r="807" spans="1:14" x14ac:dyDescent="0.25">
      <c r="A807" s="1" t="s">
        <v>1927</v>
      </c>
      <c r="B807" s="1"/>
      <c r="C807" s="1" t="s">
        <v>1928</v>
      </c>
      <c r="D807" s="1" t="s">
        <v>1929</v>
      </c>
      <c r="E807" s="1"/>
      <c r="F807" s="1">
        <f>ROWS($A$4:A807)</f>
        <v>804</v>
      </c>
      <c r="G807" s="1">
        <f t="shared" si="24"/>
        <v>804</v>
      </c>
      <c r="H807" s="1">
        <f t="shared" si="25"/>
        <v>804</v>
      </c>
      <c r="I807" s="1"/>
      <c r="J807" s="4" t="str">
        <f>IFERROR(INDEX($A$4:$E$1338,$H807,COLUMNS($J$3:J806)),"")</f>
        <v>70-7590</v>
      </c>
      <c r="K807" s="4">
        <f>IFERROR(INDEX($A$4:$E$1338,$H807,COLUMNS($J$3:K806)),"")</f>
        <v>0</v>
      </c>
      <c r="L807" s="4">
        <f>IFERROR(INDEX($C$4:$E$1338,$H807,COLUMNS($J$3:L806)),"")</f>
        <v>0</v>
      </c>
      <c r="M807" s="9" t="str">
        <f>IFERROR(INDEX($A$4:$E$1338,$H807,COLUMNS($J$3:M806)),"")</f>
        <v xml:space="preserve">     Body (Reference only)</v>
      </c>
      <c r="N807" s="4" t="str">
        <f>IFERROR(INDEX($A$4:$C$1338,$H807,COLUMNS($H$3:J806)),"")</f>
        <v>15-14</v>
      </c>
    </row>
    <row r="808" spans="1:14" x14ac:dyDescent="0.25">
      <c r="A808" s="1" t="s">
        <v>1930</v>
      </c>
      <c r="B808" s="1"/>
      <c r="C808" s="1" t="s">
        <v>1931</v>
      </c>
      <c r="D808" s="1" t="s">
        <v>1932</v>
      </c>
      <c r="E808" s="1"/>
      <c r="F808" s="1">
        <f>ROWS($A$4:A808)</f>
        <v>805</v>
      </c>
      <c r="G808" s="1">
        <f t="shared" si="24"/>
        <v>805</v>
      </c>
      <c r="H808" s="1">
        <f t="shared" si="25"/>
        <v>805</v>
      </c>
      <c r="I808" s="1"/>
      <c r="J808" s="4" t="str">
        <f>IFERROR(INDEX($A$4:$E$1338,$H808,COLUMNS($J$3:J807)),"")</f>
        <v>70-7591</v>
      </c>
      <c r="K808" s="4">
        <f>IFERROR(INDEX($A$4:$E$1338,$H808,COLUMNS($J$3:K807)),"")</f>
        <v>0</v>
      </c>
      <c r="L808" s="4">
        <f>IFERROR(INDEX($C$4:$E$1338,$H808,COLUMNS($J$3:L807)),"")</f>
        <v>0</v>
      </c>
      <c r="M808" s="9" t="str">
        <f>IFERROR(INDEX($A$4:$E$1338,$H808,COLUMNS($J$3:M807)),"")</f>
        <v xml:space="preserve">     Spring (Reference only)</v>
      </c>
      <c r="N808" s="4" t="str">
        <f>IFERROR(INDEX($A$4:$C$1338,$H808,COLUMNS($H$3:J807)),"")</f>
        <v>15-16</v>
      </c>
    </row>
    <row r="809" spans="1:14" x14ac:dyDescent="0.25">
      <c r="A809" s="1" t="s">
        <v>1933</v>
      </c>
      <c r="B809" s="1"/>
      <c r="C809" s="1" t="s">
        <v>1934</v>
      </c>
      <c r="D809" s="1" t="s">
        <v>1935</v>
      </c>
      <c r="E809" s="1">
        <v>2</v>
      </c>
      <c r="F809" s="1">
        <f>ROWS($A$4:A809)</f>
        <v>806</v>
      </c>
      <c r="G809" s="1">
        <f t="shared" si="24"/>
        <v>806</v>
      </c>
      <c r="H809" s="1">
        <f t="shared" si="25"/>
        <v>806</v>
      </c>
      <c r="I809" s="1"/>
      <c r="J809" s="4" t="str">
        <f>IFERROR(INDEX($A$4:$E$1338,$H809,COLUMNS($J$3:J808)),"")</f>
        <v>70-7680</v>
      </c>
      <c r="K809" s="4">
        <f>IFERROR(INDEX($A$4:$E$1338,$H809,COLUMNS($J$3:K808)),"")</f>
        <v>0</v>
      </c>
      <c r="L809" s="4">
        <f>IFERROR(INDEX($C$4:$E$1338,$H809,COLUMNS($J$3:L808)),"")</f>
        <v>2</v>
      </c>
      <c r="M809" s="9" t="str">
        <f>IFERROR(INDEX($A$4:$E$1338,$H809,COLUMNS($J$3:M808)),"")</f>
        <v>Pillar bolt ()</v>
      </c>
      <c r="N809" s="4" t="str">
        <f>IFERROR(INDEX($A$4:$C$1338,$H809,COLUMNS($H$3:J808)),"")</f>
        <v>31-12</v>
      </c>
    </row>
    <row r="810" spans="1:14" x14ac:dyDescent="0.25">
      <c r="A810" s="1" t="s">
        <v>1936</v>
      </c>
      <c r="B810" s="1"/>
      <c r="C810" s="1" t="s">
        <v>1937</v>
      </c>
      <c r="D810" s="1" t="s">
        <v>1938</v>
      </c>
      <c r="E810" s="1"/>
      <c r="F810" s="1">
        <f>ROWS($A$4:A810)</f>
        <v>807</v>
      </c>
      <c r="G810" s="1">
        <f t="shared" si="24"/>
        <v>807</v>
      </c>
      <c r="H810" s="1">
        <f t="shared" si="25"/>
        <v>807</v>
      </c>
      <c r="I810" s="1"/>
      <c r="J810" s="4" t="str">
        <f>IFERROR(INDEX($A$4:$E$1338,$H810,COLUMNS($J$3:J809)),"")</f>
        <v>70-8038</v>
      </c>
      <c r="K810" s="4">
        <f>IFERROR(INDEX($A$4:$E$1338,$H810,COLUMNS($J$3:K809)),"")</f>
        <v>0</v>
      </c>
      <c r="L810" s="4">
        <f>IFERROR(INDEX($C$4:$E$1338,$H810,COLUMNS($J$3:L809)),"")</f>
        <v>0</v>
      </c>
      <c r="M810" s="9" t="str">
        <f>IFERROR(INDEX($A$4:$E$1338,$H810,COLUMNS($J$3:M809)),"")</f>
        <v>Shim (0.010 in.) -  Engine sprocket (As required (up to 4))</v>
      </c>
      <c r="N810" s="4" t="str">
        <f>IFERROR(INDEX($A$4:$C$1338,$H810,COLUMNS($H$3:J809)),"")</f>
        <v>9-Not illus.</v>
      </c>
    </row>
    <row r="811" spans="1:14" x14ac:dyDescent="0.25">
      <c r="A811" s="1" t="s">
        <v>1939</v>
      </c>
      <c r="B811" s="1"/>
      <c r="C811" s="1" t="s">
        <v>1940</v>
      </c>
      <c r="D811" s="1" t="s">
        <v>1186</v>
      </c>
      <c r="E811" s="1">
        <v>1</v>
      </c>
      <c r="F811" s="1">
        <f>ROWS($A$4:A811)</f>
        <v>808</v>
      </c>
      <c r="G811" s="1">
        <f t="shared" si="24"/>
        <v>808</v>
      </c>
      <c r="H811" s="1">
        <f t="shared" si="25"/>
        <v>808</v>
      </c>
      <c r="I811" s="1"/>
      <c r="J811" s="4" t="str">
        <f>IFERROR(INDEX($A$4:$E$1338,$H811,COLUMNS($J$3:J810)),"")</f>
        <v>70-8163</v>
      </c>
      <c r="K811" s="4">
        <f>IFERROR(INDEX($A$4:$E$1338,$H811,COLUMNS($J$3:K810)),"")</f>
        <v>0</v>
      </c>
      <c r="L811" s="4">
        <f>IFERROR(INDEX($C$4:$E$1338,$H811,COLUMNS($J$3:L810)),"")</f>
        <v>1</v>
      </c>
      <c r="M811" s="9" t="str">
        <f>IFERROR(INDEX($A$4:$E$1338,$H811,COLUMNS($J$3:M810)),"")</f>
        <v>Plain washer ()</v>
      </c>
      <c r="N811" s="4" t="str">
        <f>IFERROR(INDEX($A$4:$C$1338,$H811,COLUMNS($H$3:J810)),"")</f>
        <v>31-10</v>
      </c>
    </row>
    <row r="812" spans="1:14" x14ac:dyDescent="0.25">
      <c r="A812" s="1" t="s">
        <v>1941</v>
      </c>
      <c r="B812" s="1"/>
      <c r="C812" s="1" t="s">
        <v>1942</v>
      </c>
      <c r="D812" s="1" t="s">
        <v>1943</v>
      </c>
      <c r="E812" s="1">
        <v>1</v>
      </c>
      <c r="F812" s="1">
        <f>ROWS($A$4:A812)</f>
        <v>809</v>
      </c>
      <c r="G812" s="1">
        <f t="shared" si="24"/>
        <v>809</v>
      </c>
      <c r="H812" s="1">
        <f t="shared" si="25"/>
        <v>809</v>
      </c>
      <c r="I812" s="1"/>
      <c r="J812" s="4" t="str">
        <f>IFERROR(INDEX($A$4:$E$1338,$H812,COLUMNS($J$3:J811)),"")</f>
        <v>70-8737</v>
      </c>
      <c r="K812" s="4">
        <f>IFERROR(INDEX($A$4:$E$1338,$H812,COLUMNS($J$3:K811)),"")</f>
        <v>0</v>
      </c>
      <c r="L812" s="4">
        <f>IFERROR(INDEX($C$4:$E$1338,$H812,COLUMNS($J$3:L811)),"")</f>
        <v>1</v>
      </c>
      <c r="M812" s="9" t="str">
        <f>IFERROR(INDEX($A$4:$E$1338,$H812,COLUMNS($J$3:M811)),"")</f>
        <v>Cover ()</v>
      </c>
      <c r="N812" s="4" t="str">
        <f>IFERROR(INDEX($A$4:$C$1338,$H812,COLUMNS($H$3:J811)),"")</f>
        <v>31-14</v>
      </c>
    </row>
    <row r="813" spans="1:14" x14ac:dyDescent="0.25">
      <c r="A813" s="1" t="s">
        <v>1944</v>
      </c>
      <c r="B813" s="1"/>
      <c r="C813" s="1" t="s">
        <v>1945</v>
      </c>
      <c r="D813" s="1" t="s">
        <v>1946</v>
      </c>
      <c r="E813" s="1">
        <v>2</v>
      </c>
      <c r="F813" s="1">
        <f>ROWS($A$4:A813)</f>
        <v>810</v>
      </c>
      <c r="G813" s="1">
        <f t="shared" si="24"/>
        <v>810</v>
      </c>
      <c r="H813" s="1">
        <f t="shared" si="25"/>
        <v>810</v>
      </c>
      <c r="I813" s="1"/>
      <c r="J813" s="4" t="str">
        <f>IFERROR(INDEX($A$4:$E$1338,$H813,COLUMNS($J$3:J812)),"")</f>
        <v>70-8751</v>
      </c>
      <c r="K813" s="4">
        <f>IFERROR(INDEX($A$4:$E$1338,$H813,COLUMNS($J$3:K812)),"")</f>
        <v>0</v>
      </c>
      <c r="L813" s="4">
        <f>IFERROR(INDEX($C$4:$E$1338,$H813,COLUMNS($J$3:L812)),"")</f>
        <v>2</v>
      </c>
      <c r="M813" s="9" t="str">
        <f>IFERROR(INDEX($A$4:$E$1338,$H813,COLUMNS($J$3:M812)),"")</f>
        <v>Hollow dowel, cylinder base ()</v>
      </c>
      <c r="N813" s="4" t="str">
        <f>IFERROR(INDEX($A$4:$C$1338,$H813,COLUMNS($H$3:J812)),"")</f>
        <v>11-13</v>
      </c>
    </row>
    <row r="814" spans="1:14" x14ac:dyDescent="0.25">
      <c r="A814" s="1" t="s">
        <v>1947</v>
      </c>
      <c r="B814" s="1"/>
      <c r="C814" s="1" t="s">
        <v>1948</v>
      </c>
      <c r="D814" s="1" t="s">
        <v>1949</v>
      </c>
      <c r="E814" s="1"/>
      <c r="F814" s="1">
        <f>ROWS($A$4:A814)</f>
        <v>811</v>
      </c>
      <c r="G814" s="1">
        <f t="shared" si="24"/>
        <v>811</v>
      </c>
      <c r="H814" s="1">
        <f t="shared" si="25"/>
        <v>811</v>
      </c>
      <c r="I814" s="1"/>
      <c r="J814" s="4" t="str">
        <f>IFERROR(INDEX($A$4:$E$1338,$H814,COLUMNS($J$3:J813)),"")</f>
        <v>70-8752</v>
      </c>
      <c r="K814" s="4">
        <f>IFERROR(INDEX($A$4:$E$1338,$H814,COLUMNS($J$3:K813)),"")</f>
        <v>0</v>
      </c>
      <c r="L814" s="4">
        <f>IFERROR(INDEX($C$4:$E$1338,$H814,COLUMNS($J$3:L813)),"")</f>
        <v>0</v>
      </c>
      <c r="M814" s="9" t="str">
        <f>IFERROR(INDEX($A$4:$E$1338,$H814,COLUMNS($J$3:M813)),"")</f>
        <v xml:space="preserve">     Piston (Reference only)</v>
      </c>
      <c r="N814" s="4" t="str">
        <f>IFERROR(INDEX($A$4:$C$1338,$H814,COLUMNS($H$3:J813)),"")</f>
        <v>15-15</v>
      </c>
    </row>
    <row r="815" spans="1:14" x14ac:dyDescent="0.25">
      <c r="A815" s="1" t="s">
        <v>1950</v>
      </c>
      <c r="B815" s="1"/>
      <c r="C815" s="1" t="s">
        <v>1951</v>
      </c>
      <c r="D815" s="1" t="s">
        <v>1952</v>
      </c>
      <c r="E815" s="1">
        <v>1</v>
      </c>
      <c r="F815" s="1">
        <f>ROWS($A$4:A815)</f>
        <v>812</v>
      </c>
      <c r="G815" s="1">
        <f t="shared" si="24"/>
        <v>812</v>
      </c>
      <c r="H815" s="1">
        <f t="shared" si="25"/>
        <v>812</v>
      </c>
      <c r="I815" s="1"/>
      <c r="J815" s="4" t="str">
        <f>IFERROR(INDEX($A$4:$E$1338,$H815,COLUMNS($J$3:J814)),"")</f>
        <v>70-8754</v>
      </c>
      <c r="K815" s="4">
        <f>IFERROR(INDEX($A$4:$E$1338,$H815,COLUMNS($J$3:K814)),"")</f>
        <v>0</v>
      </c>
      <c r="L815" s="4">
        <f>IFERROR(INDEX($C$4:$E$1338,$H815,COLUMNS($J$3:L814)),"")</f>
        <v>1</v>
      </c>
      <c r="M815" s="9" t="str">
        <f>IFERROR(INDEX($A$4:$E$1338,$H815,COLUMNS($J$3:M814)),"")</f>
        <v xml:space="preserve">     Joint washer (cap to body) ()</v>
      </c>
      <c r="N815" s="4" t="str">
        <f>IFERROR(INDEX($A$4:$C$1338,$H815,COLUMNS($H$3:J814)),"")</f>
        <v>15-18</v>
      </c>
    </row>
    <row r="816" spans="1:14" x14ac:dyDescent="0.25">
      <c r="A816" s="1" t="s">
        <v>1953</v>
      </c>
      <c r="B816" s="1"/>
      <c r="C816" s="1" t="s">
        <v>1954</v>
      </c>
      <c r="D816" s="1" t="s">
        <v>1955</v>
      </c>
      <c r="E816" s="1">
        <v>4</v>
      </c>
      <c r="F816" s="1">
        <f>ROWS($A$4:A816)</f>
        <v>813</v>
      </c>
      <c r="G816" s="1">
        <f t="shared" si="24"/>
        <v>813</v>
      </c>
      <c r="H816" s="1">
        <f t="shared" si="25"/>
        <v>813</v>
      </c>
      <c r="I816" s="1"/>
      <c r="J816" s="4" t="str">
        <f>IFERROR(INDEX($A$4:$E$1338,$H816,COLUMNS($J$3:J815)),"")</f>
        <v>70-8770</v>
      </c>
      <c r="K816" s="4">
        <f>IFERROR(INDEX($A$4:$E$1338,$H816,COLUMNS($J$3:K815)),"")</f>
        <v>0</v>
      </c>
      <c r="L816" s="4">
        <f>IFERROR(INDEX($C$4:$E$1338,$H816,COLUMNS($J$3:L815)),"")</f>
        <v>4</v>
      </c>
      <c r="M816" s="9" t="str">
        <f>IFERROR(INDEX($A$4:$E$1338,$H816,COLUMNS($J$3:M815)),"")</f>
        <v>Washer V Disc to hub ()</v>
      </c>
      <c r="N816" s="4" t="str">
        <f>IFERROR(INDEX($A$4:$C$1338,$H816,COLUMNS($H$3:J815)),"")</f>
        <v>55-19</v>
      </c>
    </row>
    <row r="817" spans="1:14" x14ac:dyDescent="0.25">
      <c r="A817" s="1" t="s">
        <v>1953</v>
      </c>
      <c r="B817" s="1"/>
      <c r="C817" s="1" t="s">
        <v>1956</v>
      </c>
      <c r="D817" s="1" t="s">
        <v>1957</v>
      </c>
      <c r="E817" s="1">
        <v>8</v>
      </c>
      <c r="F817" s="1">
        <f>ROWS($A$4:A817)</f>
        <v>814</v>
      </c>
      <c r="G817" s="1">
        <f t="shared" si="24"/>
        <v>814</v>
      </c>
      <c r="H817" s="1">
        <f t="shared" si="25"/>
        <v>814</v>
      </c>
      <c r="I817" s="1"/>
      <c r="J817" s="4" t="str">
        <f>IFERROR(INDEX($A$4:$E$1338,$H817,COLUMNS($J$3:J816)),"")</f>
        <v>70-8770</v>
      </c>
      <c r="K817" s="4">
        <f>IFERROR(INDEX($A$4:$E$1338,$H817,COLUMNS($J$3:K816)),"")</f>
        <v>0</v>
      </c>
      <c r="L817" s="4">
        <f>IFERROR(INDEX($C$4:$E$1338,$H817,COLUMNS($J$3:L816)),"")</f>
        <v>8</v>
      </c>
      <c r="M817" s="9" t="str">
        <f>IFERROR(INDEX($A$4:$E$1338,$H817,COLUMNS($J$3:M816)),"")</f>
        <v>Washer - disc/sprocket nut (.390"-.625"-.064") ()</v>
      </c>
      <c r="N817" s="4" t="str">
        <f>IFERROR(INDEX($A$4:$C$1338,$H817,COLUMNS($H$3:J816)),"")</f>
        <v>61-24</v>
      </c>
    </row>
    <row r="818" spans="1:14" x14ac:dyDescent="0.25">
      <c r="A818" s="1" t="s">
        <v>1958</v>
      </c>
      <c r="B818" s="1"/>
      <c r="C818" s="1" t="s">
        <v>1959</v>
      </c>
      <c r="D818" s="1" t="s">
        <v>1960</v>
      </c>
      <c r="E818" s="1">
        <v>1</v>
      </c>
      <c r="F818" s="1">
        <f>ROWS($A$4:A818)</f>
        <v>815</v>
      </c>
      <c r="G818" s="1">
        <f t="shared" si="24"/>
        <v>815</v>
      </c>
      <c r="H818" s="1">
        <f t="shared" si="25"/>
        <v>815</v>
      </c>
      <c r="I818" s="1"/>
      <c r="J818" s="4" t="str">
        <f>IFERROR(INDEX($A$4:$E$1338,$H818,COLUMNS($J$3:J817)),"")</f>
        <v>70-8782</v>
      </c>
      <c r="K818" s="4">
        <f>IFERROR(INDEX($A$4:$E$1338,$H818,COLUMNS($J$3:K817)),"")</f>
        <v>0</v>
      </c>
      <c r="L818" s="4">
        <f>IFERROR(INDEX($C$4:$E$1338,$H818,COLUMNS($J$3:L817)),"")</f>
        <v>1</v>
      </c>
      <c r="M818" s="9" t="str">
        <f>IFERROR(INDEX($A$4:$E$1338,$H818,COLUMNS($J$3:M817)),"")</f>
        <v>Joint washer ()</v>
      </c>
      <c r="N818" s="4" t="str">
        <f>IFERROR(INDEX($A$4:$C$1338,$H818,COLUMNS($H$3:J817)),"")</f>
        <v>11-33</v>
      </c>
    </row>
    <row r="819" spans="1:14" x14ac:dyDescent="0.25">
      <c r="A819" s="1" t="s">
        <v>1958</v>
      </c>
      <c r="B819" s="1"/>
      <c r="C819" s="1" t="s">
        <v>1961</v>
      </c>
      <c r="D819" s="1" t="s">
        <v>1962</v>
      </c>
      <c r="E819" s="1">
        <v>2</v>
      </c>
      <c r="F819" s="1">
        <f>ROWS($A$4:A819)</f>
        <v>816</v>
      </c>
      <c r="G819" s="1">
        <f t="shared" si="24"/>
        <v>816</v>
      </c>
      <c r="H819" s="1">
        <f t="shared" si="25"/>
        <v>816</v>
      </c>
      <c r="I819" s="1"/>
      <c r="J819" s="4" t="str">
        <f>IFERROR(INDEX($A$4:$E$1338,$H819,COLUMNS($J$3:J818)),"")</f>
        <v>70-8782</v>
      </c>
      <c r="K819" s="4">
        <f>IFERROR(INDEX($A$4:$E$1338,$H819,COLUMNS($J$3:K818)),"")</f>
        <v>0</v>
      </c>
      <c r="L819" s="4">
        <f>IFERROR(INDEX($C$4:$E$1338,$H819,COLUMNS($J$3:L818)),"")</f>
        <v>2</v>
      </c>
      <c r="M819" s="9" t="str">
        <f>IFERROR(INDEX($A$4:$E$1338,$H819,COLUMNS($J$3:M818)),"")</f>
        <v>'O’ ring ()</v>
      </c>
      <c r="N819" s="4" t="str">
        <f>IFERROR(INDEX($A$4:$C$1338,$H819,COLUMNS($H$3:J818)),"")</f>
        <v>11-42</v>
      </c>
    </row>
    <row r="820" spans="1:14" x14ac:dyDescent="0.25">
      <c r="A820" s="1" t="s">
        <v>1958</v>
      </c>
      <c r="B820" s="1"/>
      <c r="C820" s="1" t="s">
        <v>1963</v>
      </c>
      <c r="D820" s="1" t="s">
        <v>1363</v>
      </c>
      <c r="E820" s="1">
        <v>1</v>
      </c>
      <c r="F820" s="1">
        <f>ROWS($A$4:A820)</f>
        <v>817</v>
      </c>
      <c r="G820" s="1">
        <f t="shared" si="24"/>
        <v>817</v>
      </c>
      <c r="H820" s="1">
        <f t="shared" si="25"/>
        <v>817</v>
      </c>
      <c r="I820" s="1"/>
      <c r="J820" s="4" t="str">
        <f>IFERROR(INDEX($A$4:$E$1338,$H820,COLUMNS($J$3:J819)),"")</f>
        <v>70-8782</v>
      </c>
      <c r="K820" s="4">
        <f>IFERROR(INDEX($A$4:$E$1338,$H820,COLUMNS($J$3:K819)),"")</f>
        <v>0</v>
      </c>
      <c r="L820" s="4">
        <f>IFERROR(INDEX($C$4:$E$1338,$H820,COLUMNS($J$3:L819)),"")</f>
        <v>1</v>
      </c>
      <c r="M820" s="9" t="str">
        <f>IFERROR(INDEX($A$4:$E$1338,$H820,COLUMNS($J$3:M819)),"")</f>
        <v>'O' ring ()</v>
      </c>
      <c r="N820" s="4" t="str">
        <f>IFERROR(INDEX($A$4:$C$1338,$H820,COLUMNS($H$3:J819)),"")</f>
        <v>37-43</v>
      </c>
    </row>
    <row r="821" spans="1:14" x14ac:dyDescent="0.25">
      <c r="A821" s="1" t="s">
        <v>1964</v>
      </c>
      <c r="B821" s="1"/>
      <c r="C821" s="1"/>
      <c r="D821" s="1" t="s">
        <v>1965</v>
      </c>
      <c r="E821" s="1">
        <v>3</v>
      </c>
      <c r="F821" s="1">
        <f>ROWS($A$4:A821)</f>
        <v>818</v>
      </c>
      <c r="G821" s="1">
        <f t="shared" si="24"/>
        <v>818</v>
      </c>
      <c r="H821" s="1">
        <f t="shared" si="25"/>
        <v>818</v>
      </c>
      <c r="I821" s="1"/>
      <c r="J821" s="4" t="str">
        <f>IFERROR(INDEX($A$4:$E$1338,$H821,COLUMNS($J$3:J820)),"")</f>
        <v>70-8782-Total</v>
      </c>
      <c r="K821" s="4">
        <f>IFERROR(INDEX($A$4:$E$1338,$H821,COLUMNS($J$3:K820)),"")</f>
        <v>0</v>
      </c>
      <c r="L821" s="4">
        <f>IFERROR(INDEX($C$4:$E$1338,$H821,COLUMNS($J$3:L820)),"")</f>
        <v>3</v>
      </c>
      <c r="M821" s="9" t="str">
        <f>IFERROR(INDEX($A$4:$E$1338,$H821,COLUMNS($J$3:M820)),"")</f>
        <v>joint washer is different, but o-ring on inspec. Covers ()</v>
      </c>
      <c r="N821" s="4">
        <f>IFERROR(INDEX($A$4:$C$1338,$H821,COLUMNS($H$3:J820)),"")</f>
        <v>0</v>
      </c>
    </row>
    <row r="822" spans="1:14" x14ac:dyDescent="0.25">
      <c r="A822" s="1" t="s">
        <v>1966</v>
      </c>
      <c r="B822" s="1"/>
      <c r="C822" s="1" t="s">
        <v>1967</v>
      </c>
      <c r="D822" s="1" t="s">
        <v>1968</v>
      </c>
      <c r="E822" s="1">
        <v>2</v>
      </c>
      <c r="F822" s="1">
        <f>ROWS($A$4:A822)</f>
        <v>819</v>
      </c>
      <c r="G822" s="1">
        <f t="shared" si="24"/>
        <v>819</v>
      </c>
      <c r="H822" s="1">
        <f t="shared" si="25"/>
        <v>819</v>
      </c>
      <c r="I822" s="1"/>
      <c r="J822" s="4" t="str">
        <f>IFERROR(INDEX($A$4:$E$1338,$H822,COLUMNS($J$3:J821)),"")</f>
        <v>70-8801</v>
      </c>
      <c r="K822" s="4">
        <f>IFERROR(INDEX($A$4:$E$1338,$H822,COLUMNS($J$3:K821)),"")</f>
        <v>0</v>
      </c>
      <c r="L822" s="4">
        <f>IFERROR(INDEX($C$4:$E$1338,$H822,COLUMNS($J$3:L821)),"")</f>
        <v>2</v>
      </c>
      <c r="M822" s="9" t="str">
        <f>IFERROR(INDEX($A$4:$E$1338,$H822,COLUMNS($J$3:M821)),"")</f>
        <v>Exhaust tappet ()</v>
      </c>
      <c r="N822" s="4" t="str">
        <f>IFERROR(INDEX($A$4:$C$1338,$H822,COLUMNS($H$3:J821)),"")</f>
        <v>17-27</v>
      </c>
    </row>
    <row r="823" spans="1:14" x14ac:dyDescent="0.25">
      <c r="A823" s="1" t="s">
        <v>1969</v>
      </c>
      <c r="B823" s="1"/>
      <c r="C823" s="1" t="s">
        <v>1970</v>
      </c>
      <c r="D823" s="1" t="s">
        <v>1971</v>
      </c>
      <c r="E823" s="1">
        <v>1</v>
      </c>
      <c r="F823" s="1">
        <f>ROWS($A$4:A823)</f>
        <v>820</v>
      </c>
      <c r="G823" s="1">
        <f t="shared" si="24"/>
        <v>820</v>
      </c>
      <c r="H823" s="1">
        <f t="shared" si="25"/>
        <v>820</v>
      </c>
      <c r="I823" s="1"/>
      <c r="J823" s="4" t="str">
        <f>IFERROR(INDEX($A$4:$E$1338,$H823,COLUMNS($J$3:J822)),"")</f>
        <v>70-9246</v>
      </c>
      <c r="K823" s="4">
        <f>IFERROR(INDEX($A$4:$E$1338,$H823,COLUMNS($J$3:K822)),"")</f>
        <v>0</v>
      </c>
      <c r="L823" s="4">
        <f>IFERROR(INDEX($C$4:$E$1338,$H823,COLUMNS($J$3:L822)),"")</f>
        <v>1</v>
      </c>
      <c r="M823" s="9" t="str">
        <f>IFERROR(INDEX($A$4:$E$1338,$H823,COLUMNS($J$3:M822)),"")</f>
        <v>Timing cover ()</v>
      </c>
      <c r="N823" s="4" t="str">
        <f>IFERROR(INDEX($A$4:$C$1338,$H823,COLUMNS($H$3:J822)),"")</f>
        <v>31-1</v>
      </c>
    </row>
    <row r="824" spans="1:14" x14ac:dyDescent="0.25">
      <c r="A824" s="1" t="s">
        <v>1972</v>
      </c>
      <c r="B824" s="1"/>
      <c r="C824" s="1" t="s">
        <v>1973</v>
      </c>
      <c r="D824" s="1" t="s">
        <v>1974</v>
      </c>
      <c r="E824" s="1">
        <v>1</v>
      </c>
      <c r="F824" s="1">
        <f>ROWS($A$4:A824)</f>
        <v>821</v>
      </c>
      <c r="G824" s="1">
        <f t="shared" si="24"/>
        <v>821</v>
      </c>
      <c r="H824" s="1">
        <f t="shared" si="25"/>
        <v>821</v>
      </c>
      <c r="I824" s="1"/>
      <c r="J824" s="4" t="str">
        <f>IFERROR(INDEX($A$4:$E$1338,$H824,COLUMNS($J$3:J823)),"")</f>
        <v>70-9269</v>
      </c>
      <c r="K824" s="4">
        <f>IFERROR(INDEX($A$4:$E$1338,$H824,COLUMNS($J$3:K823)),"")</f>
        <v>0</v>
      </c>
      <c r="L824" s="4">
        <f>IFERROR(INDEX($C$4:$E$1338,$H824,COLUMNS($J$3:L823)),"")</f>
        <v>1</v>
      </c>
      <c r="M824" s="9" t="str">
        <f>IFERROR(INDEX($A$4:$E$1338,$H824,COLUMNS($J$3:M823)),"")</f>
        <v xml:space="preserve">     Feed plunger ()</v>
      </c>
      <c r="N824" s="4" t="str">
        <f>IFERROR(INDEX($A$4:$C$1338,$H824,COLUMNS($H$3:J823)),"")</f>
        <v>15-3</v>
      </c>
    </row>
    <row r="825" spans="1:14" x14ac:dyDescent="0.25">
      <c r="A825" s="1" t="s">
        <v>1975</v>
      </c>
      <c r="B825" s="1"/>
      <c r="C825" s="1" t="s">
        <v>1976</v>
      </c>
      <c r="D825" s="1" t="s">
        <v>1977</v>
      </c>
      <c r="E825" s="1">
        <v>1</v>
      </c>
      <c r="F825" s="1">
        <f>ROWS($A$4:A825)</f>
        <v>822</v>
      </c>
      <c r="G825" s="1">
        <f t="shared" si="24"/>
        <v>822</v>
      </c>
      <c r="H825" s="1">
        <f t="shared" si="25"/>
        <v>822</v>
      </c>
      <c r="I825" s="1"/>
      <c r="J825" s="4" t="str">
        <f>IFERROR(INDEX($A$4:$E$1338,$H825,COLUMNS($J$3:J824)),"")</f>
        <v>70-9330</v>
      </c>
      <c r="K825" s="4">
        <f>IFERROR(INDEX($A$4:$E$1338,$H825,COLUMNS($J$3:K824)),"")</f>
        <v>0</v>
      </c>
      <c r="L825" s="4">
        <f>IFERROR(INDEX($C$4:$E$1338,$H825,COLUMNS($J$3:L824)),"")</f>
        <v>1</v>
      </c>
      <c r="M825" s="9" t="str">
        <f>IFERROR(INDEX($A$4:$E$1338,$H825,COLUMNS($J$3:M824)),"")</f>
        <v>Oilway plug ()</v>
      </c>
      <c r="N825" s="4" t="str">
        <f>IFERROR(INDEX($A$4:$C$1338,$H825,COLUMNS($H$3:J824)),"")</f>
        <v>11-18</v>
      </c>
    </row>
    <row r="826" spans="1:14" x14ac:dyDescent="0.25">
      <c r="A826" s="1" t="s">
        <v>1978</v>
      </c>
      <c r="B826" s="2" t="s">
        <v>45</v>
      </c>
      <c r="C826" s="1" t="s">
        <v>1979</v>
      </c>
      <c r="D826" s="1" t="s">
        <v>1980</v>
      </c>
      <c r="E826" s="1">
        <v>1</v>
      </c>
      <c r="F826" s="1">
        <f>ROWS($A$4:A826)</f>
        <v>823</v>
      </c>
      <c r="G826" s="1">
        <f t="shared" si="24"/>
        <v>823</v>
      </c>
      <c r="H826" s="1">
        <f t="shared" si="25"/>
        <v>823</v>
      </c>
      <c r="I826" s="1"/>
      <c r="J826" s="4" t="str">
        <f>IFERROR(INDEX($A$4:$E$1338,$H826,COLUMNS($J$3:J825)),"")</f>
        <v>70-9332</v>
      </c>
      <c r="K826" s="4" t="str">
        <f>IFERROR(INDEX($A$4:$E$1338,$H826,COLUMNS($J$3:K825)),"")</f>
        <v>-</v>
      </c>
      <c r="L826" s="4">
        <f>IFERROR(INDEX($C$4:$E$1338,$H826,COLUMNS($J$3:L825)),"")</f>
        <v>1</v>
      </c>
      <c r="M826" s="9" t="str">
        <f>IFERROR(INDEX($A$4:$E$1338,$H826,COLUMNS($J$3:M825)),"")</f>
        <v>Securing screw ()</v>
      </c>
      <c r="N826" s="4" t="str">
        <f>IFERROR(INDEX($A$4:$C$1338,$H826,COLUMNS($H$3:J825)),"")</f>
        <v>81-11</v>
      </c>
    </row>
    <row r="827" spans="1:14" x14ac:dyDescent="0.25">
      <c r="A827" s="1" t="s">
        <v>1981</v>
      </c>
      <c r="B827" s="1"/>
      <c r="C827" s="1" t="s">
        <v>1982</v>
      </c>
      <c r="D827" s="1" t="s">
        <v>1983</v>
      </c>
      <c r="E827" s="1">
        <v>1</v>
      </c>
      <c r="F827" s="1">
        <f>ROWS($A$4:A827)</f>
        <v>824</v>
      </c>
      <c r="G827" s="1">
        <f t="shared" si="24"/>
        <v>824</v>
      </c>
      <c r="H827" s="1">
        <f t="shared" si="25"/>
        <v>824</v>
      </c>
      <c r="I827" s="1"/>
      <c r="J827" s="4" t="str">
        <f>IFERROR(INDEX($A$4:$E$1338,$H827,COLUMNS($J$3:J826)),"")</f>
        <v>70-9336</v>
      </c>
      <c r="K827" s="4">
        <f>IFERROR(INDEX($A$4:$E$1338,$H827,COLUMNS($J$3:K826)),"")</f>
        <v>0</v>
      </c>
      <c r="L827" s="4">
        <f>IFERROR(INDEX($C$4:$E$1338,$H827,COLUMNS($J$3:L826)),"")</f>
        <v>1</v>
      </c>
      <c r="M827" s="9" t="str">
        <f>IFERROR(INDEX($A$4:$E$1338,$H827,COLUMNS($J$3:M826)),"")</f>
        <v>Crankcase filter ()</v>
      </c>
      <c r="N827" s="4" t="str">
        <f>IFERROR(INDEX($A$4:$C$1338,$H827,COLUMNS($H$3:J826)),"")</f>
        <v>11-32</v>
      </c>
    </row>
    <row r="828" spans="1:14" x14ac:dyDescent="0.25">
      <c r="A828" s="1" t="s">
        <v>1984</v>
      </c>
      <c r="B828" s="1"/>
      <c r="C828" s="1" t="s">
        <v>1985</v>
      </c>
      <c r="D828" s="1" t="s">
        <v>1986</v>
      </c>
      <c r="E828" s="1">
        <v>1</v>
      </c>
      <c r="F828" s="1">
        <f>ROWS($A$4:A828)</f>
        <v>825</v>
      </c>
      <c r="G828" s="1">
        <f t="shared" si="24"/>
        <v>825</v>
      </c>
      <c r="H828" s="1">
        <f t="shared" si="25"/>
        <v>825</v>
      </c>
      <c r="I828" s="1"/>
      <c r="J828" s="4" t="str">
        <f>IFERROR(INDEX($A$4:$E$1338,$H828,COLUMNS($J$3:J827)),"")</f>
        <v>70-9352</v>
      </c>
      <c r="K828" s="4">
        <f>IFERROR(INDEX($A$4:$E$1338,$H828,COLUMNS($J$3:K827)),"")</f>
        <v>0</v>
      </c>
      <c r="L828" s="4">
        <f>IFERROR(INDEX($C$4:$E$1338,$H828,COLUMNS($J$3:L827)),"")</f>
        <v>1</v>
      </c>
      <c r="M828" s="9" t="str">
        <f>IFERROR(INDEX($A$4:$E$1338,$H828,COLUMNS($J$3:M827)),"")</f>
        <v>Inlet tappet guide block ()</v>
      </c>
      <c r="N828" s="4" t="str">
        <f>IFERROR(INDEX($A$4:$C$1338,$H828,COLUMNS($H$3:J827)),"")</f>
        <v>17-21</v>
      </c>
    </row>
    <row r="829" spans="1:14" x14ac:dyDescent="0.25">
      <c r="A829" s="1" t="s">
        <v>1987</v>
      </c>
      <c r="B829" s="1"/>
      <c r="C829" s="1" t="s">
        <v>1988</v>
      </c>
      <c r="D829" s="1" t="s">
        <v>1989</v>
      </c>
      <c r="E829" s="1">
        <v>1</v>
      </c>
      <c r="F829" s="1">
        <f>ROWS($A$4:A829)</f>
        <v>826</v>
      </c>
      <c r="G829" s="1">
        <f t="shared" si="24"/>
        <v>826</v>
      </c>
      <c r="H829" s="1">
        <f t="shared" si="25"/>
        <v>826</v>
      </c>
      <c r="I829" s="1"/>
      <c r="J829" s="4" t="str">
        <f>IFERROR(INDEX($A$4:$E$1338,$H829,COLUMNS($J$3:J828)),"")</f>
        <v>70-9353</v>
      </c>
      <c r="K829" s="4">
        <f>IFERROR(INDEX($A$4:$E$1338,$H829,COLUMNS($J$3:K828)),"")</f>
        <v>0</v>
      </c>
      <c r="L829" s="4">
        <f>IFERROR(INDEX($C$4:$E$1338,$H829,COLUMNS($J$3:L828)),"")</f>
        <v>1</v>
      </c>
      <c r="M829" s="9" t="str">
        <f>IFERROR(INDEX($A$4:$E$1338,$H829,COLUMNS($J$3:M828)),"")</f>
        <v>Exhaust tappet guide block ()</v>
      </c>
      <c r="N829" s="4" t="str">
        <f>IFERROR(INDEX($A$4:$C$1338,$H829,COLUMNS($H$3:J828)),"")</f>
        <v>17-22</v>
      </c>
    </row>
    <row r="830" spans="1:14" x14ac:dyDescent="0.25">
      <c r="A830" s="1" t="s">
        <v>1990</v>
      </c>
      <c r="B830" s="1"/>
      <c r="C830" s="1" t="s">
        <v>1991</v>
      </c>
      <c r="D830" s="1" t="s">
        <v>1992</v>
      </c>
      <c r="E830" s="1">
        <v>1</v>
      </c>
      <c r="F830" s="1">
        <f>ROWS($A$4:A830)</f>
        <v>827</v>
      </c>
      <c r="G830" s="1">
        <f t="shared" si="24"/>
        <v>827</v>
      </c>
      <c r="H830" s="1">
        <f t="shared" si="25"/>
        <v>827</v>
      </c>
      <c r="I830" s="1"/>
      <c r="J830" s="4" t="str">
        <f>IFERROR(INDEX($A$4:$E$1338,$H830,COLUMNS($J$3:J829)),"")</f>
        <v>70-9360</v>
      </c>
      <c r="K830" s="4">
        <f>IFERROR(INDEX($A$4:$E$1338,$H830,COLUMNS($J$3:K829)),"")</f>
        <v>0</v>
      </c>
      <c r="L830" s="4">
        <f>IFERROR(INDEX($C$4:$E$1338,$H830,COLUMNS($J$3:L829)),"")</f>
        <v>1</v>
      </c>
      <c r="M830" s="9" t="str">
        <f>IFERROR(INDEX($A$4:$E$1338,$H830,COLUMNS($J$3:M829)),"")</f>
        <v>Sleeve nut ()</v>
      </c>
      <c r="N830" s="4" t="str">
        <f>IFERROR(INDEX($A$4:$C$1338,$H830,COLUMNS($H$3:J829)),"")</f>
        <v>41-14</v>
      </c>
    </row>
    <row r="831" spans="1:14" x14ac:dyDescent="0.25">
      <c r="A831" s="1" t="s">
        <v>1993</v>
      </c>
      <c r="B831" s="1"/>
      <c r="C831" s="1" t="s">
        <v>1994</v>
      </c>
      <c r="D831" s="1" t="s">
        <v>1995</v>
      </c>
      <c r="E831" s="1">
        <v>1</v>
      </c>
      <c r="F831" s="1">
        <f>ROWS($A$4:A831)</f>
        <v>828</v>
      </c>
      <c r="G831" s="1">
        <f t="shared" si="24"/>
        <v>828</v>
      </c>
      <c r="H831" s="1">
        <f t="shared" si="25"/>
        <v>828</v>
      </c>
      <c r="I831" s="1"/>
      <c r="J831" s="4" t="str">
        <f>IFERROR(INDEX($A$4:$E$1338,$H831,COLUMNS($J$3:J830)),"")</f>
        <v xml:space="preserve">70-9421 </v>
      </c>
      <c r="K831" s="4">
        <f>IFERROR(INDEX($A$4:$E$1338,$H831,COLUMNS($J$3:K830)),"")</f>
        <v>0</v>
      </c>
      <c r="L831" s="4">
        <f>IFERROR(INDEX($C$4:$E$1338,$H831,COLUMNS($J$3:L830)),"")</f>
        <v>1</v>
      </c>
      <c r="M831" s="9" t="str">
        <f>IFERROR(INDEX($A$4:$E$1338,$H831,COLUMNS($J$3:M830)),"")</f>
        <v>OIL PUMP ()</v>
      </c>
      <c r="N831" s="4" t="str">
        <f>IFERROR(INDEX($A$4:$C$1338,$H831,COLUMNS($H$3:J830)),"")</f>
        <v>15-1</v>
      </c>
    </row>
    <row r="832" spans="1:14" x14ac:dyDescent="0.25">
      <c r="A832" s="1" t="s">
        <v>1996</v>
      </c>
      <c r="B832" s="1"/>
      <c r="C832" s="1" t="s">
        <v>1997</v>
      </c>
      <c r="D832" s="1" t="s">
        <v>1998</v>
      </c>
      <c r="E832" s="1">
        <v>2</v>
      </c>
      <c r="F832" s="1">
        <f>ROWS($A$4:A832)</f>
        <v>829</v>
      </c>
      <c r="G832" s="1">
        <f t="shared" si="24"/>
        <v>829</v>
      </c>
      <c r="H832" s="1">
        <f t="shared" si="25"/>
        <v>829</v>
      </c>
      <c r="I832" s="1"/>
      <c r="J832" s="4" t="str">
        <f>IFERROR(INDEX($A$4:$E$1338,$H832,COLUMNS($J$3:J831)),"")</f>
        <v>70-9554</v>
      </c>
      <c r="K832" s="4">
        <f>IFERROR(INDEX($A$4:$E$1338,$H832,COLUMNS($J$3:K831)),"")</f>
        <v>0</v>
      </c>
      <c r="L832" s="4">
        <f>IFERROR(INDEX($C$4:$E$1338,$H832,COLUMNS($J$3:L831)),"")</f>
        <v>2</v>
      </c>
      <c r="M832" s="9" t="str">
        <f>IFERROR(INDEX($A$4:$E$1338,$H832,COLUMNS($J$3:M831)),"")</f>
        <v>Insulating ring  (Carb. to manifold) (TR7RV)</v>
      </c>
      <c r="N832" s="4" t="str">
        <f>IFERROR(INDEX($A$4:$C$1338,$H832,COLUMNS($H$3:J831)),"")</f>
        <v>17-7</v>
      </c>
    </row>
    <row r="833" spans="1:14" x14ac:dyDescent="0.25">
      <c r="A833" s="1" t="s">
        <v>1996</v>
      </c>
      <c r="B833" s="1"/>
      <c r="C833" s="1" t="s">
        <v>1999</v>
      </c>
      <c r="D833" s="1" t="s">
        <v>2000</v>
      </c>
      <c r="E833" s="1">
        <v>4</v>
      </c>
      <c r="F833" s="1">
        <f>ROWS($A$4:A833)</f>
        <v>830</v>
      </c>
      <c r="G833" s="1">
        <f t="shared" si="24"/>
        <v>830</v>
      </c>
      <c r="H833" s="1">
        <f t="shared" si="25"/>
        <v>830</v>
      </c>
      <c r="I833" s="1"/>
      <c r="J833" s="4" t="str">
        <f>IFERROR(INDEX($A$4:$E$1338,$H833,COLUMNS($J$3:J832)),"")</f>
        <v>70-9554</v>
      </c>
      <c r="K833" s="4">
        <f>IFERROR(INDEX($A$4:$E$1338,$H833,COLUMNS($J$3:K832)),"")</f>
        <v>0</v>
      </c>
      <c r="L833" s="4">
        <f>IFERROR(INDEX($C$4:$E$1338,$H833,COLUMNS($J$3:L832)),"")</f>
        <v>4</v>
      </c>
      <c r="M833" s="9" t="str">
        <f>IFERROR(INDEX($A$4:$E$1338,$H833,COLUMNS($J$3:M832)),"")</f>
        <v>Insulating ring (Carb. to manifold &amp; head) (T140V)</v>
      </c>
      <c r="N833" s="4" t="str">
        <f>IFERROR(INDEX($A$4:$C$1338,$H833,COLUMNS($H$3:J832)),"")</f>
        <v>17-14</v>
      </c>
    </row>
    <row r="834" spans="1:14" x14ac:dyDescent="0.25">
      <c r="A834" s="1" t="s">
        <v>2001</v>
      </c>
      <c r="B834" s="1"/>
      <c r="C834" s="1" t="s">
        <v>2002</v>
      </c>
      <c r="D834" s="1" t="s">
        <v>2003</v>
      </c>
      <c r="E834" s="1">
        <v>2</v>
      </c>
      <c r="F834" s="1">
        <f>ROWS($A$4:A834)</f>
        <v>831</v>
      </c>
      <c r="G834" s="1">
        <f t="shared" si="24"/>
        <v>831</v>
      </c>
      <c r="H834" s="1">
        <f t="shared" si="25"/>
        <v>831</v>
      </c>
      <c r="I834" s="1"/>
      <c r="J834" s="4" t="str">
        <f>IFERROR(INDEX($A$4:$E$1338,$H834,COLUMNS($J$3:J833)),"")</f>
        <v>70-9555</v>
      </c>
      <c r="K834" s="4">
        <f>IFERROR(INDEX($A$4:$E$1338,$H834,COLUMNS($J$3:K833)),"")</f>
        <v>0</v>
      </c>
      <c r="L834" s="4">
        <f>IFERROR(INDEX($C$4:$E$1338,$H834,COLUMNS($J$3:L833)),"")</f>
        <v>2</v>
      </c>
      <c r="M834" s="9" t="str">
        <f>IFERROR(INDEX($A$4:$E$1338,$H834,COLUMNS($J$3:M833)),"")</f>
        <v>Cup  (Carb. to manifold) (TR7RV)</v>
      </c>
      <c r="N834" s="4" t="str">
        <f>IFERROR(INDEX($A$4:$C$1338,$H834,COLUMNS($H$3:J833)),"")</f>
        <v>17-8</v>
      </c>
    </row>
    <row r="835" spans="1:14" x14ac:dyDescent="0.25">
      <c r="A835" s="1" t="s">
        <v>2001</v>
      </c>
      <c r="B835" s="1"/>
      <c r="C835" s="1" t="s">
        <v>2004</v>
      </c>
      <c r="D835" s="1" t="s">
        <v>2005</v>
      </c>
      <c r="E835" s="1">
        <v>4</v>
      </c>
      <c r="F835" s="1">
        <f>ROWS($A$4:A835)</f>
        <v>832</v>
      </c>
      <c r="G835" s="1">
        <f t="shared" si="24"/>
        <v>832</v>
      </c>
      <c r="H835" s="1">
        <f t="shared" si="25"/>
        <v>832</v>
      </c>
      <c r="I835" s="1"/>
      <c r="J835" s="4" t="str">
        <f>IFERROR(INDEX($A$4:$E$1338,$H835,COLUMNS($J$3:J834)),"")</f>
        <v>70-9555</v>
      </c>
      <c r="K835" s="4">
        <f>IFERROR(INDEX($A$4:$E$1338,$H835,COLUMNS($J$3:K834)),"")</f>
        <v>0</v>
      </c>
      <c r="L835" s="4">
        <f>IFERROR(INDEX($C$4:$E$1338,$H835,COLUMNS($J$3:L834)),"")</f>
        <v>4</v>
      </c>
      <c r="M835" s="9" t="str">
        <f>IFERROR(INDEX($A$4:$E$1338,$H835,COLUMNS($J$3:M834)),"")</f>
        <v>Cup and head  (Carb. to manifold &amp; head) (T140V)</v>
      </c>
      <c r="N835" s="4" t="str">
        <f>IFERROR(INDEX($A$4:$C$1338,$H835,COLUMNS($H$3:J834)),"")</f>
        <v>17-15</v>
      </c>
    </row>
    <row r="836" spans="1:14" x14ac:dyDescent="0.25">
      <c r="A836" s="1" t="s">
        <v>2006</v>
      </c>
      <c r="B836" s="1"/>
      <c r="C836" s="1" t="s">
        <v>2007</v>
      </c>
      <c r="D836" s="1" t="s">
        <v>2008</v>
      </c>
      <c r="E836" s="1">
        <v>1</v>
      </c>
      <c r="F836" s="1">
        <f>ROWS($A$4:A836)</f>
        <v>833</v>
      </c>
      <c r="G836" s="1">
        <f t="shared" si="24"/>
        <v>833</v>
      </c>
      <c r="H836" s="1">
        <f t="shared" si="25"/>
        <v>833</v>
      </c>
      <c r="I836" s="1"/>
      <c r="J836" s="4" t="str">
        <f>IFERROR(INDEX($A$4:$E$1338,$H836,COLUMNS($J$3:J835)),"")</f>
        <v>70-9703</v>
      </c>
      <c r="K836" s="4">
        <f>IFERROR(INDEX($A$4:$E$1338,$H836,COLUMNS($J$3:K835)),"")</f>
        <v>0</v>
      </c>
      <c r="L836" s="4">
        <f>IFERROR(INDEX($C$4:$E$1338,$H836,COLUMNS($J$3:L835)),"")</f>
        <v>1</v>
      </c>
      <c r="M836" s="9" t="str">
        <f>IFERROR(INDEX($A$4:$E$1338,$H836,COLUMNS($J$3:M835)),"")</f>
        <v>Adjuster sleeve nut ()</v>
      </c>
      <c r="N836" s="4" t="str">
        <f>IFERROR(INDEX($A$4:$C$1338,$H836,COLUMNS($H$3:J835)),"")</f>
        <v>41-9</v>
      </c>
    </row>
    <row r="837" spans="1:14" x14ac:dyDescent="0.25">
      <c r="A837" s="1" t="s">
        <v>2009</v>
      </c>
      <c r="B837" s="1" t="s">
        <v>2010</v>
      </c>
      <c r="C837" s="1" t="s">
        <v>2011</v>
      </c>
      <c r="D837" s="1" t="s">
        <v>2012</v>
      </c>
      <c r="E837" s="1">
        <v>1</v>
      </c>
      <c r="F837" s="1">
        <f>ROWS($A$4:A837)</f>
        <v>834</v>
      </c>
      <c r="G837" s="1">
        <f t="shared" ref="G837:G900" si="26">IF(AND(ISNUMBER(SEARCH($F$2,D837)),ISNUMBER(SEARCH($G$2,D837))),F837,"")</f>
        <v>834</v>
      </c>
      <c r="H837" s="1">
        <f t="shared" ref="H837:H900" si="27">IFERROR(SMALL($G$4:$G$1338,F837),"")</f>
        <v>834</v>
      </c>
      <c r="I837" s="1"/>
      <c r="J837" s="4" t="str">
        <f>IFERROR(INDEX($A$4:$E$1338,$H837,COLUMNS($J$3:J836)),"")</f>
        <v>70-9711</v>
      </c>
      <c r="K837" s="4" t="str">
        <f>IFERROR(INDEX($A$4:$E$1338,$H837,COLUMNS($J$3:K836)),"")</f>
        <v>622/101</v>
      </c>
      <c r="L837" s="4">
        <f>IFERROR(INDEX($C$4:$E$1338,$H837,COLUMNS($J$3:L836)),"")</f>
        <v>1</v>
      </c>
      <c r="M837" s="9" t="str">
        <f>IFERROR(INDEX($A$4:$E$1338,$H837,COLUMNS($J$3:M836)),"")</f>
        <v>'O' ring for flange ()</v>
      </c>
      <c r="N837" s="4" t="str">
        <f>IFERROR(INDEX($A$4:$C$1338,$H837,COLUMNS($H$3:J836)),"")</f>
        <v>27-29</v>
      </c>
    </row>
    <row r="838" spans="1:14" x14ac:dyDescent="0.25">
      <c r="A838" s="1" t="s">
        <v>2009</v>
      </c>
      <c r="B838" s="1" t="s">
        <v>2010</v>
      </c>
      <c r="C838" s="1" t="s">
        <v>2013</v>
      </c>
      <c r="D838" s="1" t="s">
        <v>2014</v>
      </c>
      <c r="E838" s="1">
        <v>1</v>
      </c>
      <c r="F838" s="1">
        <f>ROWS($A$4:A838)</f>
        <v>835</v>
      </c>
      <c r="G838" s="1">
        <f t="shared" si="26"/>
        <v>835</v>
      </c>
      <c r="H838" s="1">
        <f t="shared" si="27"/>
        <v>835</v>
      </c>
      <c r="I838" s="1"/>
      <c r="J838" s="4" t="str">
        <f>IFERROR(INDEX($A$4:$E$1338,$H838,COLUMNS($J$3:J837)),"")</f>
        <v>70-9711</v>
      </c>
      <c r="K838" s="4" t="str">
        <f>IFERROR(INDEX($A$4:$E$1338,$H838,COLUMNS($J$3:K837)),"")</f>
        <v>622/101</v>
      </c>
      <c r="L838" s="4">
        <f>IFERROR(INDEX($C$4:$E$1338,$H838,COLUMNS($J$3:L837)),"")</f>
        <v>1</v>
      </c>
      <c r="M838" s="9" t="str">
        <f>IFERROR(INDEX($A$4:$E$1338,$H838,COLUMNS($J$3:M837)),"")</f>
        <v>'O' ring for flange (Each carburettor)</v>
      </c>
      <c r="N838" s="4" t="str">
        <f>IFERROR(INDEX($A$4:$C$1338,$H838,COLUMNS($H$3:J837)),"")</f>
        <v>29-29</v>
      </c>
    </row>
    <row r="839" spans="1:14" x14ac:dyDescent="0.25">
      <c r="A839" s="1" t="s">
        <v>2015</v>
      </c>
      <c r="B839" s="1"/>
      <c r="C839" s="1" t="s">
        <v>2016</v>
      </c>
      <c r="D839" s="1" t="s">
        <v>2017</v>
      </c>
      <c r="E839" s="1">
        <v>1</v>
      </c>
      <c r="F839" s="1">
        <f>ROWS($A$4:A839)</f>
        <v>836</v>
      </c>
      <c r="G839" s="1">
        <f t="shared" si="26"/>
        <v>836</v>
      </c>
      <c r="H839" s="1">
        <f t="shared" si="27"/>
        <v>836</v>
      </c>
      <c r="I839" s="1"/>
      <c r="J839" s="4" t="str">
        <f>IFERROR(INDEX($A$4:$E$1338,$H839,COLUMNS($J$3:J838)),"")</f>
        <v>70-9888</v>
      </c>
      <c r="K839" s="4">
        <f>IFERROR(INDEX($A$4:$E$1338,$H839,COLUMNS($J$3:K838)),"")</f>
        <v>0</v>
      </c>
      <c r="L839" s="4">
        <f>IFERROR(INDEX($C$4:$E$1338,$H839,COLUMNS($J$3:L838)),"")</f>
        <v>1</v>
      </c>
      <c r="M839" s="9" t="str">
        <f>IFERROR(INDEX($A$4:$E$1338,$H839,COLUMNS($J$3:M838)),"")</f>
        <v>Coupling pipe ()</v>
      </c>
      <c r="N839" s="4" t="str">
        <f>IFERROR(INDEX($A$4:$C$1338,$H839,COLUMNS($H$3:J838)),"")</f>
        <v>49-13</v>
      </c>
    </row>
    <row r="840" spans="1:14" x14ac:dyDescent="0.25">
      <c r="A840" s="1" t="s">
        <v>2018</v>
      </c>
      <c r="B840" s="1"/>
      <c r="C840" s="1" t="s">
        <v>2019</v>
      </c>
      <c r="D840" s="1" t="s">
        <v>2020</v>
      </c>
      <c r="E840" s="3">
        <v>4</v>
      </c>
      <c r="F840" s="1">
        <f>ROWS($A$4:A840)</f>
        <v>837</v>
      </c>
      <c r="G840" s="1">
        <f t="shared" si="26"/>
        <v>837</v>
      </c>
      <c r="H840" s="1">
        <f t="shared" si="27"/>
        <v>837</v>
      </c>
      <c r="I840" s="1"/>
      <c r="J840" s="4" t="str">
        <f>IFERROR(INDEX($A$4:$E$1338,$H840,COLUMNS($J$3:J839)),"")</f>
        <v>70-9914</v>
      </c>
      <c r="K840" s="4">
        <f>IFERROR(INDEX($A$4:$E$1338,$H840,COLUMNS($J$3:K839)),"")</f>
        <v>0</v>
      </c>
      <c r="L840" s="4">
        <f>IFERROR(INDEX($C$4:$E$1338,$H840,COLUMNS($J$3:L839)),"")</f>
        <v>4</v>
      </c>
      <c r="M840" s="9" t="str">
        <f>IFERROR(INDEX($A$4:$E$1338,$H840,COLUMNS($J$3:M839)),"")</f>
        <v>Connecting rod bolt ()</v>
      </c>
      <c r="N840" s="4" t="str">
        <f>IFERROR(INDEX($A$4:$C$1338,$H840,COLUMNS($H$3:J839)),"")</f>
        <v>9-10</v>
      </c>
    </row>
    <row r="841" spans="1:14" x14ac:dyDescent="0.25">
      <c r="A841" s="1" t="s">
        <v>2021</v>
      </c>
      <c r="B841" s="1"/>
      <c r="C841" s="1" t="s">
        <v>2022</v>
      </c>
      <c r="D841" s="1" t="s">
        <v>2023</v>
      </c>
      <c r="E841" s="3">
        <v>1</v>
      </c>
      <c r="F841" s="1">
        <f>ROWS($A$4:A841)</f>
        <v>838</v>
      </c>
      <c r="G841" s="1">
        <f t="shared" si="26"/>
        <v>838</v>
      </c>
      <c r="H841" s="1">
        <f t="shared" si="27"/>
        <v>838</v>
      </c>
      <c r="I841" s="1"/>
      <c r="J841" s="4" t="str">
        <f>IFERROR(INDEX($A$4:$E$1338,$H841,COLUMNS($J$3:J840)),"")</f>
        <v>70-9988</v>
      </c>
      <c r="K841" s="4">
        <f>IFERROR(INDEX($A$4:$E$1338,$H841,COLUMNS($J$3:K840)),"")</f>
        <v>0</v>
      </c>
      <c r="L841" s="4">
        <f>IFERROR(INDEX($C$4:$E$1338,$H841,COLUMNS($J$3:L840)),"")</f>
        <v>1</v>
      </c>
      <c r="M841" s="9" t="str">
        <f>IFERROR(INDEX($A$4:$E$1338,$H841,COLUMNS($J$3:M840)),"")</f>
        <v>Tachometer drive plug ()</v>
      </c>
      <c r="N841" s="4" t="str">
        <f>IFERROR(INDEX($A$4:$C$1338,$H841,COLUMNS($H$3:J840)),"")</f>
        <v>9-36</v>
      </c>
    </row>
    <row r="842" spans="1:14" x14ac:dyDescent="0.25">
      <c r="A842" s="1" t="s">
        <v>2024</v>
      </c>
      <c r="B842" s="1"/>
      <c r="C842" s="1" t="s">
        <v>2025</v>
      </c>
      <c r="D842" s="1" t="s">
        <v>2026</v>
      </c>
      <c r="E842" s="1">
        <v>2</v>
      </c>
      <c r="F842" s="1">
        <f>ROWS($A$4:A842)</f>
        <v>839</v>
      </c>
      <c r="G842" s="1">
        <f t="shared" si="26"/>
        <v>839</v>
      </c>
      <c r="H842" s="1">
        <f t="shared" si="27"/>
        <v>839</v>
      </c>
      <c r="I842" s="1"/>
      <c r="J842" s="4" t="str">
        <f>IFERROR(INDEX($A$4:$E$1338,$H842,COLUMNS($J$3:J841)),"")</f>
        <v>71 -1707</v>
      </c>
      <c r="K842" s="4">
        <f>IFERROR(INDEX($A$4:$E$1338,$H842,COLUMNS($J$3:K841)),"")</f>
        <v>0</v>
      </c>
      <c r="L842" s="4">
        <f>IFERROR(INDEX($C$4:$E$1338,$H842,COLUMNS($J$3:L841)),"")</f>
        <v>2</v>
      </c>
      <c r="M842" s="9" t="str">
        <f>IFERROR(INDEX($A$4:$E$1338,$H842,COLUMNS($J$3:M841)),"")</f>
        <v>Sleeve (Cover tubes) ()</v>
      </c>
      <c r="N842" s="4" t="str">
        <f>IFERROR(INDEX($A$4:$C$1338,$H842,COLUMNS($H$3:J841)),"")</f>
        <v>23-8</v>
      </c>
    </row>
    <row r="843" spans="1:14" x14ac:dyDescent="0.25">
      <c r="A843" s="1" t="s">
        <v>2027</v>
      </c>
      <c r="B843" s="1"/>
      <c r="C843" s="1" t="s">
        <v>2028</v>
      </c>
      <c r="D843" s="1" t="s">
        <v>2029</v>
      </c>
      <c r="E843" s="1">
        <v>2</v>
      </c>
      <c r="F843" s="1">
        <f>ROWS($A$4:A843)</f>
        <v>840</v>
      </c>
      <c r="G843" s="1">
        <f t="shared" si="26"/>
        <v>840</v>
      </c>
      <c r="H843" s="1">
        <f t="shared" si="27"/>
        <v>840</v>
      </c>
      <c r="I843" s="1"/>
      <c r="J843" s="4" t="str">
        <f>IFERROR(INDEX($A$4:$E$1338,$H843,COLUMNS($J$3:J842)),"")</f>
        <v>71 -2501</v>
      </c>
      <c r="K843" s="4">
        <f>IFERROR(INDEX($A$4:$E$1338,$H843,COLUMNS($J$3:K842)),"")</f>
        <v>0</v>
      </c>
      <c r="L843" s="4">
        <f>IFERROR(INDEX($C$4:$E$1338,$H843,COLUMNS($J$3:L842)),"")</f>
        <v>2</v>
      </c>
      <c r="M843" s="9" t="str">
        <f>IFERROR(INDEX($A$4:$E$1338,$H843,COLUMNS($J$3:M842)),"")</f>
        <v>Washer, grease nipple ()</v>
      </c>
      <c r="N843" s="4" t="str">
        <f>IFERROR(INDEX($A$4:$C$1338,$H843,COLUMNS($H$3:J842)),"")</f>
        <v>45-3</v>
      </c>
    </row>
    <row r="844" spans="1:14" x14ac:dyDescent="0.25">
      <c r="A844" s="1" t="s">
        <v>2030</v>
      </c>
      <c r="B844" s="1"/>
      <c r="C844" s="1" t="s">
        <v>2031</v>
      </c>
      <c r="D844" s="1" t="s">
        <v>2032</v>
      </c>
      <c r="E844" s="1">
        <v>2</v>
      </c>
      <c r="F844" s="1">
        <f>ROWS($A$4:A844)</f>
        <v>841</v>
      </c>
      <c r="G844" s="1">
        <f t="shared" si="26"/>
        <v>841</v>
      </c>
      <c r="H844" s="1">
        <f t="shared" si="27"/>
        <v>841</v>
      </c>
      <c r="I844" s="1"/>
      <c r="J844" s="4" t="str">
        <f>IFERROR(INDEX($A$4:$E$1338,$H844,COLUMNS($J$3:J843)),"")</f>
        <v>71 -2599</v>
      </c>
      <c r="K844" s="4">
        <f>IFERROR(INDEX($A$4:$E$1338,$H844,COLUMNS($J$3:K843)),"")</f>
        <v>0</v>
      </c>
      <c r="L844" s="4">
        <f>IFERROR(INDEX($C$4:$E$1338,$H844,COLUMNS($J$3:L843)),"")</f>
        <v>2</v>
      </c>
      <c r="M844" s="9" t="str">
        <f>IFERROR(INDEX($A$4:$E$1338,$H844,COLUMNS($J$3:M843)),"")</f>
        <v>Rocker box gasket ()</v>
      </c>
      <c r="N844" s="4" t="str">
        <f>IFERROR(INDEX($A$4:$C$1338,$H844,COLUMNS($H$3:J843)),"")</f>
        <v>23-40</v>
      </c>
    </row>
    <row r="845" spans="1:14" x14ac:dyDescent="0.25">
      <c r="A845" s="1" t="s">
        <v>2033</v>
      </c>
      <c r="B845" s="1"/>
      <c r="C845" s="1" t="s">
        <v>2034</v>
      </c>
      <c r="D845" s="1" t="s">
        <v>2035</v>
      </c>
      <c r="E845" s="1">
        <v>4</v>
      </c>
      <c r="F845" s="1">
        <f>ROWS($A$4:A845)</f>
        <v>842</v>
      </c>
      <c r="G845" s="1">
        <f t="shared" si="26"/>
        <v>842</v>
      </c>
      <c r="H845" s="1">
        <f t="shared" si="27"/>
        <v>842</v>
      </c>
      <c r="I845" s="1"/>
      <c r="J845" s="4" t="str">
        <f>IFERROR(INDEX($A$4:$E$1338,$H845,COLUMNS($J$3:J844)),"")</f>
        <v>71 -2813</v>
      </c>
      <c r="K845" s="4">
        <f>IFERROR(INDEX($A$4:$E$1338,$H845,COLUMNS($J$3:K844)),"")</f>
        <v>0</v>
      </c>
      <c r="L845" s="4">
        <f>IFERROR(INDEX($C$4:$E$1338,$H845,COLUMNS($J$3:L844)),"")</f>
        <v>4</v>
      </c>
      <c r="M845" s="9" t="str">
        <f>IFERROR(INDEX($A$4:$E$1338,$H845,COLUMNS($J$3:M844)),"")</f>
        <v>Stud  (Carb. to manifold &amp; head) (T140V)</v>
      </c>
      <c r="N845" s="4" t="str">
        <f>IFERROR(INDEX($A$4:$C$1338,$H845,COLUMNS($H$3:J844)),"")</f>
        <v>17-12</v>
      </c>
    </row>
    <row r="846" spans="1:14" x14ac:dyDescent="0.25">
      <c r="A846" s="1" t="s">
        <v>2036</v>
      </c>
      <c r="B846" s="1"/>
      <c r="C846" s="1" t="s">
        <v>2037</v>
      </c>
      <c r="D846" s="1" t="s">
        <v>2038</v>
      </c>
      <c r="E846" s="1">
        <v>1</v>
      </c>
      <c r="F846" s="1">
        <f>ROWS($A$4:A846)</f>
        <v>843</v>
      </c>
      <c r="G846" s="1">
        <f t="shared" si="26"/>
        <v>843</v>
      </c>
      <c r="H846" s="1">
        <f t="shared" si="27"/>
        <v>843</v>
      </c>
      <c r="I846" s="1"/>
      <c r="J846" s="4" t="str">
        <f>IFERROR(INDEX($A$4:$E$1338,$H846,COLUMNS($J$3:J845)),"")</f>
        <v>71 -2930</v>
      </c>
      <c r="K846" s="4">
        <f>IFERROR(INDEX($A$4:$E$1338,$H846,COLUMNS($J$3:K845)),"")</f>
        <v>0</v>
      </c>
      <c r="L846" s="4">
        <f>IFERROR(INDEX($C$4:$E$1338,$H846,COLUMNS($J$3:L845)),"")</f>
        <v>1</v>
      </c>
      <c r="M846" s="9" t="str">
        <f>IFERROR(INDEX($A$4:$E$1338,$H846,COLUMNS($J$3:M845)),"")</f>
        <v>Cover pressure switch ()</v>
      </c>
      <c r="N846" s="4" t="str">
        <f>IFERROR(INDEX($A$4:$C$1338,$H846,COLUMNS($H$3:J845)),"")</f>
        <v>31-24</v>
      </c>
    </row>
    <row r="847" spans="1:14" x14ac:dyDescent="0.25">
      <c r="A847" s="1" t="s">
        <v>2039</v>
      </c>
      <c r="B847" s="1"/>
      <c r="C847" s="1" t="s">
        <v>2040</v>
      </c>
      <c r="D847" s="1" t="s">
        <v>2041</v>
      </c>
      <c r="E847" s="1">
        <v>2</v>
      </c>
      <c r="F847" s="1">
        <f>ROWS($A$4:A847)</f>
        <v>844</v>
      </c>
      <c r="G847" s="1">
        <f t="shared" si="26"/>
        <v>844</v>
      </c>
      <c r="H847" s="1">
        <f t="shared" si="27"/>
        <v>844</v>
      </c>
      <c r="I847" s="1"/>
      <c r="J847" s="4" t="str">
        <f>IFERROR(INDEX($A$4:$E$1338,$H847,COLUMNS($J$3:J846)),"")</f>
        <v>71 -3294</v>
      </c>
      <c r="K847" s="4">
        <f>IFERROR(INDEX($A$4:$E$1338,$H847,COLUMNS($J$3:K846)),"")</f>
        <v>0</v>
      </c>
      <c r="L847" s="4">
        <f>IFERROR(INDEX($C$4:$E$1338,$H847,COLUMNS($J$3:L846)),"")</f>
        <v>2</v>
      </c>
      <c r="M847" s="9" t="str">
        <f>IFERROR(INDEX($A$4:$E$1338,$H847,COLUMNS($J$3:M846)),"")</f>
        <v xml:space="preserve">     Inlet valve guide ()</v>
      </c>
      <c r="N847" s="4" t="str">
        <f>IFERROR(INDEX($A$4:$C$1338,$H847,COLUMNS($H$3:J846)),"")</f>
        <v>23-14</v>
      </c>
    </row>
    <row r="848" spans="1:14" x14ac:dyDescent="0.25">
      <c r="A848" s="1" t="s">
        <v>2042</v>
      </c>
      <c r="B848" s="1"/>
      <c r="C848" s="1" t="s">
        <v>2043</v>
      </c>
      <c r="D848" s="1" t="s">
        <v>2044</v>
      </c>
      <c r="E848" s="1">
        <v>2</v>
      </c>
      <c r="F848" s="1">
        <f>ROWS($A$4:A848)</f>
        <v>845</v>
      </c>
      <c r="G848" s="1">
        <f t="shared" si="26"/>
        <v>845</v>
      </c>
      <c r="H848" s="1">
        <f t="shared" si="27"/>
        <v>845</v>
      </c>
      <c r="I848" s="1"/>
      <c r="J848" s="4" t="str">
        <f>IFERROR(INDEX($A$4:$E$1338,$H848,COLUMNS($J$3:J847)),"")</f>
        <v>71 -3295</v>
      </c>
      <c r="K848" s="4">
        <f>IFERROR(INDEX($A$4:$E$1338,$H848,COLUMNS($J$3:K847)),"")</f>
        <v>0</v>
      </c>
      <c r="L848" s="4">
        <f>IFERROR(INDEX($C$4:$E$1338,$H848,COLUMNS($J$3:L847)),"")</f>
        <v>2</v>
      </c>
      <c r="M848" s="9" t="str">
        <f>IFERROR(INDEX($A$4:$E$1338,$H848,COLUMNS($J$3:M847)),"")</f>
        <v xml:space="preserve">     Exhaust valve guide ()</v>
      </c>
      <c r="N848" s="4" t="str">
        <f>IFERROR(INDEX($A$4:$C$1338,$H848,COLUMNS($H$3:J847)),"")</f>
        <v>19-15</v>
      </c>
    </row>
    <row r="849" spans="1:14" x14ac:dyDescent="0.25">
      <c r="A849" s="1" t="s">
        <v>2045</v>
      </c>
      <c r="B849" s="1"/>
      <c r="C849" s="1" t="s">
        <v>2046</v>
      </c>
      <c r="D849" s="1" t="s">
        <v>2047</v>
      </c>
      <c r="E849" s="1">
        <v>1</v>
      </c>
      <c r="F849" s="1">
        <f>ROWS($A$4:A849)</f>
        <v>846</v>
      </c>
      <c r="G849" s="1">
        <f t="shared" si="26"/>
        <v>846</v>
      </c>
      <c r="H849" s="1">
        <f t="shared" si="27"/>
        <v>846</v>
      </c>
      <c r="I849" s="1"/>
      <c r="J849" s="4" t="str">
        <f>IFERROR(INDEX($A$4:$E$1338,$H849,COLUMNS($J$3:J848)),"")</f>
        <v>71 -3668</v>
      </c>
      <c r="K849" s="4">
        <f>IFERROR(INDEX($A$4:$E$1338,$H849,COLUMNS($J$3:K848)),"")</f>
        <v>0</v>
      </c>
      <c r="L849" s="4">
        <f>IFERROR(INDEX($C$4:$E$1338,$H849,COLUMNS($J$3:L848)),"")</f>
        <v>1</v>
      </c>
      <c r="M849" s="9" t="str">
        <f>IFERROR(INDEX($A$4:$E$1338,$H849,COLUMNS($J$3:M848)),"")</f>
        <v>Inlet rocker box ()</v>
      </c>
      <c r="N849" s="4" t="str">
        <f>IFERROR(INDEX($A$4:$C$1338,$H849,COLUMNS($H$3:J848)),"")</f>
        <v>23-41</v>
      </c>
    </row>
    <row r="850" spans="1:14" x14ac:dyDescent="0.25">
      <c r="A850" s="1" t="s">
        <v>2048</v>
      </c>
      <c r="B850" s="1"/>
      <c r="C850" s="1" t="s">
        <v>2049</v>
      </c>
      <c r="D850" s="1" t="s">
        <v>2050</v>
      </c>
      <c r="E850" s="1">
        <v>1</v>
      </c>
      <c r="F850" s="1">
        <f>ROWS($A$4:A850)</f>
        <v>847</v>
      </c>
      <c r="G850" s="1">
        <f t="shared" si="26"/>
        <v>847</v>
      </c>
      <c r="H850" s="1">
        <f t="shared" si="27"/>
        <v>847</v>
      </c>
      <c r="I850" s="1"/>
      <c r="J850" s="4" t="str">
        <f>IFERROR(INDEX($A$4:$E$1338,$H850,COLUMNS($J$3:J849)),"")</f>
        <v>71 -3669</v>
      </c>
      <c r="K850" s="4">
        <f>IFERROR(INDEX($A$4:$E$1338,$H850,COLUMNS($J$3:K849)),"")</f>
        <v>0</v>
      </c>
      <c r="L850" s="4">
        <f>IFERROR(INDEX($C$4:$E$1338,$H850,COLUMNS($J$3:L849)),"")</f>
        <v>1</v>
      </c>
      <c r="M850" s="9" t="str">
        <f>IFERROR(INDEX($A$4:$E$1338,$H850,COLUMNS($J$3:M849)),"")</f>
        <v>Exhaust rocker box ()</v>
      </c>
      <c r="N850" s="4" t="str">
        <f>IFERROR(INDEX($A$4:$C$1338,$H850,COLUMNS($H$3:J849)),"")</f>
        <v>19-42</v>
      </c>
    </row>
    <row r="851" spans="1:14" x14ac:dyDescent="0.25">
      <c r="A851" s="1" t="s">
        <v>2048</v>
      </c>
      <c r="B851" s="1"/>
      <c r="C851" s="1" t="s">
        <v>2051</v>
      </c>
      <c r="D851" s="1" t="s">
        <v>2050</v>
      </c>
      <c r="E851" s="1">
        <v>1</v>
      </c>
      <c r="F851" s="1">
        <f>ROWS($A$4:A851)</f>
        <v>848</v>
      </c>
      <c r="G851" s="1">
        <f t="shared" si="26"/>
        <v>848</v>
      </c>
      <c r="H851" s="1">
        <f t="shared" si="27"/>
        <v>848</v>
      </c>
      <c r="I851" s="1"/>
      <c r="J851" s="4" t="str">
        <f>IFERROR(INDEX($A$4:$E$1338,$H851,COLUMNS($J$3:J850)),"")</f>
        <v>71 -3669</v>
      </c>
      <c r="K851" s="4">
        <f>IFERROR(INDEX($A$4:$E$1338,$H851,COLUMNS($J$3:K850)),"")</f>
        <v>0</v>
      </c>
      <c r="L851" s="4">
        <f>IFERROR(INDEX($C$4:$E$1338,$H851,COLUMNS($J$3:L850)),"")</f>
        <v>1</v>
      </c>
      <c r="M851" s="9" t="str">
        <f>IFERROR(INDEX($A$4:$E$1338,$H851,COLUMNS($J$3:M850)),"")</f>
        <v>Exhaust rocker box ()</v>
      </c>
      <c r="N851" s="4" t="str">
        <f>IFERROR(INDEX($A$4:$C$1338,$H851,COLUMNS($H$3:J850)),"")</f>
        <v>23-42</v>
      </c>
    </row>
    <row r="852" spans="1:14" x14ac:dyDescent="0.25">
      <c r="A852" s="1" t="s">
        <v>2052</v>
      </c>
      <c r="B852" s="1"/>
      <c r="C852" s="1" t="s">
        <v>2053</v>
      </c>
      <c r="D852" s="1" t="s">
        <v>2054</v>
      </c>
      <c r="E852" s="1">
        <v>2</v>
      </c>
      <c r="F852" s="1">
        <f>ROWS($A$4:A852)</f>
        <v>849</v>
      </c>
      <c r="G852" s="1">
        <f t="shared" si="26"/>
        <v>849</v>
      </c>
      <c r="H852" s="1">
        <f t="shared" si="27"/>
        <v>849</v>
      </c>
      <c r="I852" s="1"/>
      <c r="J852" s="4" t="str">
        <f>IFERROR(INDEX($A$4:$E$1338,$H852,COLUMNS($J$3:J851)),"")</f>
        <v>71 -3896</v>
      </c>
      <c r="K852" s="4">
        <f>IFERROR(INDEX($A$4:$E$1338,$H852,COLUMNS($J$3:K851)),"")</f>
        <v>0</v>
      </c>
      <c r="L852" s="4">
        <f>IFERROR(INDEX($C$4:$E$1338,$H852,COLUMNS($J$3:L851)),"")</f>
        <v>2</v>
      </c>
      <c r="M852" s="9" t="str">
        <f>IFERROR(INDEX($A$4:$E$1338,$H852,COLUMNS($J$3:M851)),"")</f>
        <v>'O' ring P ()</v>
      </c>
      <c r="N852" s="4" t="str">
        <f>IFERROR(INDEX($A$4:$C$1338,$H852,COLUMNS($H$3:J851)),"")</f>
        <v>41-24</v>
      </c>
    </row>
    <row r="853" spans="1:14" x14ac:dyDescent="0.25">
      <c r="A853" s="1" t="s">
        <v>2055</v>
      </c>
      <c r="B853" s="1"/>
      <c r="C853" s="1" t="s">
        <v>2056</v>
      </c>
      <c r="D853" s="1" t="s">
        <v>2057</v>
      </c>
      <c r="E853" s="1">
        <v>4</v>
      </c>
      <c r="F853" s="1">
        <f>ROWS($A$4:A853)</f>
        <v>850</v>
      </c>
      <c r="G853" s="1">
        <f t="shared" si="26"/>
        <v>850</v>
      </c>
      <c r="H853" s="1">
        <f t="shared" si="27"/>
        <v>850</v>
      </c>
      <c r="I853" s="1"/>
      <c r="J853" s="4" t="str">
        <f>IFERROR(INDEX($A$4:$E$1338,$H853,COLUMNS($J$3:J852)),"")</f>
        <v>71-0070</v>
      </c>
      <c r="K853" s="4">
        <f>IFERROR(INDEX($A$4:$E$1338,$H853,COLUMNS($J$3:K852)),"")</f>
        <v>0</v>
      </c>
      <c r="L853" s="4">
        <f>IFERROR(INDEX($C$4:$E$1338,$H853,COLUMNS($J$3:L852)),"")</f>
        <v>4</v>
      </c>
      <c r="M853" s="9" t="str">
        <f>IFERROR(INDEX($A$4:$E$1338,$H853,COLUMNS($J$3:M852)),"")</f>
        <v>Ball pin ()</v>
      </c>
      <c r="N853" s="4" t="str">
        <f>IFERROR(INDEX($A$4:$C$1338,$H853,COLUMNS($H$3:J852)),"")</f>
        <v>21-49</v>
      </c>
    </row>
    <row r="854" spans="1:14" x14ac:dyDescent="0.25">
      <c r="A854" s="1" t="s">
        <v>2055</v>
      </c>
      <c r="B854" s="1"/>
      <c r="C854" s="1" t="s">
        <v>2058</v>
      </c>
      <c r="D854" s="1" t="s">
        <v>2057</v>
      </c>
      <c r="E854" s="1">
        <v>4</v>
      </c>
      <c r="F854" s="1">
        <f>ROWS($A$4:A854)</f>
        <v>851</v>
      </c>
      <c r="G854" s="1">
        <f t="shared" si="26"/>
        <v>851</v>
      </c>
      <c r="H854" s="1">
        <f t="shared" si="27"/>
        <v>851</v>
      </c>
      <c r="I854" s="1"/>
      <c r="J854" s="4" t="str">
        <f>IFERROR(INDEX($A$4:$E$1338,$H854,COLUMNS($J$3:J853)),"")</f>
        <v>71-0070</v>
      </c>
      <c r="K854" s="4">
        <f>IFERROR(INDEX($A$4:$E$1338,$H854,COLUMNS($J$3:K853)),"")</f>
        <v>0</v>
      </c>
      <c r="L854" s="4">
        <f>IFERROR(INDEX($C$4:$E$1338,$H854,COLUMNS($J$3:L853)),"")</f>
        <v>4</v>
      </c>
      <c r="M854" s="9" t="str">
        <f>IFERROR(INDEX($A$4:$E$1338,$H854,COLUMNS($J$3:M853)),"")</f>
        <v>Ball pin ()</v>
      </c>
      <c r="N854" s="4" t="str">
        <f>IFERROR(INDEX($A$4:$C$1338,$H854,COLUMNS($H$3:J853)),"")</f>
        <v>25-49</v>
      </c>
    </row>
    <row r="855" spans="1:14" x14ac:dyDescent="0.25">
      <c r="A855" s="1" t="s">
        <v>2059</v>
      </c>
      <c r="B855" s="1"/>
      <c r="C855" s="1" t="s">
        <v>2060</v>
      </c>
      <c r="D855" s="1" t="s">
        <v>2061</v>
      </c>
      <c r="E855" s="1">
        <v>1</v>
      </c>
      <c r="F855" s="1">
        <f>ROWS($A$4:A855)</f>
        <v>852</v>
      </c>
      <c r="G855" s="1">
        <f t="shared" si="26"/>
        <v>852</v>
      </c>
      <c r="H855" s="1">
        <f t="shared" si="27"/>
        <v>852</v>
      </c>
      <c r="I855" s="1"/>
      <c r="J855" s="4" t="str">
        <f>IFERROR(INDEX($A$4:$E$1338,$H855,COLUMNS($J$3:J854)),"")</f>
        <v>71-0082</v>
      </c>
      <c r="K855" s="4">
        <f>IFERROR(INDEX($A$4:$E$1338,$H855,COLUMNS($J$3:K854)),"")</f>
        <v>0</v>
      </c>
      <c r="L855" s="4">
        <f>IFERROR(INDEX($C$4:$E$1338,$H855,COLUMNS($J$3:L854)),"")</f>
        <v>1</v>
      </c>
      <c r="M855" s="9" t="str">
        <f>IFERROR(INDEX($A$4:$E$1338,$H855,COLUMNS($J$3:M854)),"")</f>
        <v>Rotor key ()</v>
      </c>
      <c r="N855" s="4" t="str">
        <f>IFERROR(INDEX($A$4:$C$1338,$H855,COLUMNS($H$3:J854)),"")</f>
        <v>9-21</v>
      </c>
    </row>
    <row r="856" spans="1:14" x14ac:dyDescent="0.25">
      <c r="A856" s="1" t="s">
        <v>2062</v>
      </c>
      <c r="B856" s="1"/>
      <c r="C856" s="1" t="s">
        <v>2063</v>
      </c>
      <c r="D856" s="1" t="s">
        <v>2064</v>
      </c>
      <c r="E856" s="1">
        <v>2</v>
      </c>
      <c r="F856" s="1">
        <f>ROWS($A$4:A856)</f>
        <v>853</v>
      </c>
      <c r="G856" s="1">
        <f t="shared" si="26"/>
        <v>853</v>
      </c>
      <c r="H856" s="1">
        <f t="shared" si="27"/>
        <v>853</v>
      </c>
      <c r="I856" s="1"/>
      <c r="J856" s="4" t="str">
        <f>IFERROR(INDEX($A$4:$E$1338,$H856,COLUMNS($J$3:J855)),"")</f>
        <v>71-0286</v>
      </c>
      <c r="K856" s="4">
        <f>IFERROR(INDEX($A$4:$E$1338,$H856,COLUMNS($J$3:K855)),"")</f>
        <v>0</v>
      </c>
      <c r="L856" s="4">
        <f>IFERROR(INDEX($C$4:$E$1338,$H856,COLUMNS($J$3:L855)),"")</f>
        <v>2</v>
      </c>
      <c r="M856" s="9" t="str">
        <f>IFERROR(INDEX($A$4:$E$1338,$H856,COLUMNS($J$3:M855)),"")</f>
        <v>Camshaft bush R.H. ()</v>
      </c>
      <c r="N856" s="4" t="str">
        <f>IFERROR(INDEX($A$4:$C$1338,$H856,COLUMNS($H$3:J855)),"")</f>
        <v>11-6</v>
      </c>
    </row>
    <row r="857" spans="1:14" x14ac:dyDescent="0.25">
      <c r="A857" s="1" t="s">
        <v>2065</v>
      </c>
      <c r="B857" s="1"/>
      <c r="C857" s="1" t="s">
        <v>2066</v>
      </c>
      <c r="D857" s="1" t="s">
        <v>2067</v>
      </c>
      <c r="E857" s="1">
        <v>2</v>
      </c>
      <c r="F857" s="1">
        <f>ROWS($A$4:A857)</f>
        <v>854</v>
      </c>
      <c r="G857" s="1">
        <f t="shared" si="26"/>
        <v>854</v>
      </c>
      <c r="H857" s="1">
        <f t="shared" si="27"/>
        <v>854</v>
      </c>
      <c r="I857" s="1"/>
      <c r="J857" s="4" t="str">
        <f>IFERROR(INDEX($A$4:$E$1338,$H857,COLUMNS($J$3:J856)),"")</f>
        <v>71-0287</v>
      </c>
      <c r="K857" s="4">
        <f>IFERROR(INDEX($A$4:$E$1338,$H857,COLUMNS($J$3:K856)),"")</f>
        <v>0</v>
      </c>
      <c r="L857" s="4">
        <f>IFERROR(INDEX($C$4:$E$1338,$H857,COLUMNS($J$3:L856)),"")</f>
        <v>2</v>
      </c>
      <c r="M857" s="9" t="str">
        <f>IFERROR(INDEX($A$4:$E$1338,$H857,COLUMNS($J$3:M856)),"")</f>
        <v>Camshaft bush L.H. ()</v>
      </c>
      <c r="N857" s="4" t="str">
        <f>IFERROR(INDEX($A$4:$C$1338,$H857,COLUMNS($H$3:J856)),"")</f>
        <v>11-2</v>
      </c>
    </row>
    <row r="858" spans="1:14" x14ac:dyDescent="0.25">
      <c r="A858" s="1" t="s">
        <v>2068</v>
      </c>
      <c r="B858" s="1"/>
      <c r="C858" s="1" t="s">
        <v>2069</v>
      </c>
      <c r="D858" s="1" t="s">
        <v>921</v>
      </c>
      <c r="E858" s="1">
        <v>3</v>
      </c>
      <c r="F858" s="1">
        <f>ROWS($A$4:A858)</f>
        <v>855</v>
      </c>
      <c r="G858" s="1">
        <f t="shared" si="26"/>
        <v>855</v>
      </c>
      <c r="H858" s="1">
        <f t="shared" si="27"/>
        <v>855</v>
      </c>
      <c r="I858" s="1"/>
      <c r="J858" s="4" t="str">
        <f>IFERROR(INDEX($A$4:$E$1338,$H858,COLUMNS($J$3:J857)),"")</f>
        <v>71-1003</v>
      </c>
      <c r="K858" s="4">
        <f>IFERROR(INDEX($A$4:$E$1338,$H858,COLUMNS($J$3:K857)),"")</f>
        <v>0</v>
      </c>
      <c r="L858" s="4">
        <f>IFERROR(INDEX($C$4:$E$1338,$H858,COLUMNS($J$3:L857)),"")</f>
        <v>3</v>
      </c>
      <c r="M858" s="9" t="str">
        <f>IFERROR(INDEX($A$4:$E$1338,$H858,COLUMNS($J$3:M857)),"")</f>
        <v>Washer ()</v>
      </c>
      <c r="N858" s="4" t="str">
        <f>IFERROR(INDEX($A$4:$C$1338,$H858,COLUMNS($H$3:J857)),"")</f>
        <v>9-7</v>
      </c>
    </row>
    <row r="859" spans="1:14" x14ac:dyDescent="0.25">
      <c r="A859" s="1" t="s">
        <v>2070</v>
      </c>
      <c r="B859" s="1"/>
      <c r="C859" s="1" t="s">
        <v>2071</v>
      </c>
      <c r="D859" s="1" t="s">
        <v>2072</v>
      </c>
      <c r="E859" s="3">
        <v>1</v>
      </c>
      <c r="F859" s="1">
        <f>ROWS($A$4:A859)</f>
        <v>856</v>
      </c>
      <c r="G859" s="1">
        <f t="shared" si="26"/>
        <v>856</v>
      </c>
      <c r="H859" s="1">
        <f t="shared" si="27"/>
        <v>856</v>
      </c>
      <c r="I859" s="1"/>
      <c r="J859" s="4" t="str">
        <f>IFERROR(INDEX($A$4:$E$1338,$H859,COLUMNS($J$3:J858)),"")</f>
        <v>71-1007</v>
      </c>
      <c r="K859" s="4">
        <f>IFERROR(INDEX($A$4:$E$1338,$H859,COLUMNS($J$3:K858)),"")</f>
        <v>0</v>
      </c>
      <c r="L859" s="4">
        <f>IFERROR(INDEX($C$4:$E$1338,$H859,COLUMNS($J$3:L858)),"")</f>
        <v>1</v>
      </c>
      <c r="M859" s="9" t="str">
        <f>IFERROR(INDEX($A$4:$E$1338,$H859,COLUMNS($J$3:M858)),"")</f>
        <v>Inlet camshaft nut ()</v>
      </c>
      <c r="N859" s="4" t="str">
        <f>IFERROR(INDEX($A$4:$C$1338,$H859,COLUMNS($H$3:J858)),"")</f>
        <v>9-32</v>
      </c>
    </row>
    <row r="860" spans="1:14" x14ac:dyDescent="0.25">
      <c r="A860" s="1" t="s">
        <v>2073</v>
      </c>
      <c r="B860" s="1"/>
      <c r="C860" s="1"/>
      <c r="D860" s="1" t="s">
        <v>2074</v>
      </c>
      <c r="E860" s="1">
        <v>1</v>
      </c>
      <c r="F860" s="1">
        <f>ROWS($A$4:A860)</f>
        <v>857</v>
      </c>
      <c r="G860" s="1">
        <f t="shared" si="26"/>
        <v>857</v>
      </c>
      <c r="H860" s="1">
        <f t="shared" si="27"/>
        <v>857</v>
      </c>
      <c r="I860" s="1"/>
      <c r="J860" s="4" t="str">
        <f>IFERROR(INDEX($A$4:$E$1338,$H860,COLUMNS($J$3:J859)),"")</f>
        <v>71-1070</v>
      </c>
      <c r="K860" s="4">
        <f>IFERROR(INDEX($A$4:$E$1338,$H860,COLUMNS($J$3:K859)),"")</f>
        <v>0</v>
      </c>
      <c r="L860" s="4">
        <f>IFERROR(INDEX($C$4:$E$1338,$H860,COLUMNS($J$3:L859)),"")</f>
        <v>1</v>
      </c>
      <c r="M860" s="9" t="str">
        <f>IFERROR(INDEX($A$4:$E$1338,$H860,COLUMNS($J$3:M859)),"")</f>
        <v>'O' ring, gearbox sprocket ()</v>
      </c>
      <c r="N860" s="4">
        <f>IFERROR(INDEX($A$4:$C$1338,$H860,COLUMNS($H$3:J859)),"")</f>
        <v>0</v>
      </c>
    </row>
    <row r="861" spans="1:14" x14ac:dyDescent="0.25">
      <c r="A861" s="1" t="s">
        <v>2075</v>
      </c>
      <c r="B861" s="1"/>
      <c r="C861" s="1" t="s">
        <v>2076</v>
      </c>
      <c r="D861" s="1" t="s">
        <v>2077</v>
      </c>
      <c r="E861" s="1">
        <v>1</v>
      </c>
      <c r="F861" s="1">
        <f>ROWS($A$4:A861)</f>
        <v>858</v>
      </c>
      <c r="G861" s="1">
        <f t="shared" si="26"/>
        <v>858</v>
      </c>
      <c r="H861" s="1">
        <f t="shared" si="27"/>
        <v>858</v>
      </c>
      <c r="I861" s="1"/>
      <c r="J861" s="4" t="str">
        <f>IFERROR(INDEX($A$4:$E$1338,$H861,COLUMNS($J$3:J860)),"")</f>
        <v>71-1072</v>
      </c>
      <c r="K861" s="4">
        <f>IFERROR(INDEX($A$4:$E$1338,$H861,COLUMNS($J$3:K860)),"")</f>
        <v>0</v>
      </c>
      <c r="L861" s="4">
        <f>IFERROR(INDEX($C$4:$E$1338,$H861,COLUMNS($J$3:L860)),"")</f>
        <v>1</v>
      </c>
      <c r="M861" s="9" t="str">
        <f>IFERROR(INDEX($A$4:$E$1338,$H861,COLUMNS($J$3:M860)),"")</f>
        <v>Breather cover plate assembly ()</v>
      </c>
      <c r="N861" s="4" t="str">
        <f>IFERROR(INDEX($A$4:$C$1338,$H861,COLUMNS($H$3:J860)),"")</f>
        <v>11-47</v>
      </c>
    </row>
    <row r="862" spans="1:14" x14ac:dyDescent="0.25">
      <c r="A862" s="1" t="s">
        <v>2078</v>
      </c>
      <c r="B862" s="1"/>
      <c r="C862" s="1" t="s">
        <v>2079</v>
      </c>
      <c r="D862" s="1" t="s">
        <v>367</v>
      </c>
      <c r="E862" s="1">
        <v>1</v>
      </c>
      <c r="F862" s="1">
        <f>ROWS($A$4:A862)</f>
        <v>859</v>
      </c>
      <c r="G862" s="1">
        <f t="shared" si="26"/>
        <v>859</v>
      </c>
      <c r="H862" s="1">
        <f t="shared" si="27"/>
        <v>859</v>
      </c>
      <c r="I862" s="1"/>
      <c r="J862" s="4" t="str">
        <f>IFERROR(INDEX($A$4:$E$1338,$H862,COLUMNS($J$3:J861)),"")</f>
        <v>71-1075</v>
      </c>
      <c r="K862" s="4">
        <f>IFERROR(INDEX($A$4:$E$1338,$H862,COLUMNS($J$3:K861)),"")</f>
        <v>0</v>
      </c>
      <c r="L862" s="4">
        <f>IFERROR(INDEX($C$4:$E$1338,$H862,COLUMNS($J$3:L861)),"")</f>
        <v>1</v>
      </c>
      <c r="M862" s="9" t="str">
        <f>IFERROR(INDEX($A$4:$E$1338,$H862,COLUMNS($J$3:M861)),"")</f>
        <v>Screw ()</v>
      </c>
      <c r="N862" s="4" t="str">
        <f>IFERROR(INDEX($A$4:$C$1338,$H862,COLUMNS($H$3:J861)),"")</f>
        <v>11-48</v>
      </c>
    </row>
    <row r="863" spans="1:14" x14ac:dyDescent="0.25">
      <c r="A863" s="1" t="s">
        <v>2080</v>
      </c>
      <c r="B863" s="1"/>
      <c r="C863" s="1" t="s">
        <v>2081</v>
      </c>
      <c r="D863" s="1" t="s">
        <v>2082</v>
      </c>
      <c r="E863" s="1">
        <v>1</v>
      </c>
      <c r="F863" s="1">
        <f>ROWS($A$4:A863)</f>
        <v>860</v>
      </c>
      <c r="G863" s="1">
        <f t="shared" si="26"/>
        <v>860</v>
      </c>
      <c r="H863" s="1">
        <f t="shared" si="27"/>
        <v>860</v>
      </c>
      <c r="I863" s="1"/>
      <c r="J863" s="4" t="str">
        <f>IFERROR(INDEX($A$4:$E$1338,$H863,COLUMNS($J$3:J862)),"")</f>
        <v>71-1078</v>
      </c>
      <c r="K863" s="4">
        <f>IFERROR(INDEX($A$4:$E$1338,$H863,COLUMNS($J$3:K862)),"")</f>
        <v>0</v>
      </c>
      <c r="L863" s="4">
        <f>IFERROR(INDEX($C$4:$E$1338,$H863,COLUMNS($J$3:L862)),"")</f>
        <v>1</v>
      </c>
      <c r="M863" s="9" t="str">
        <f>IFERROR(INDEX($A$4:$E$1338,$H863,COLUMNS($J$3:M862)),"")</f>
        <v>Tube, primary chain oiler ()</v>
      </c>
      <c r="N863" s="4" t="str">
        <f>IFERROR(INDEX($A$4:$C$1338,$H863,COLUMNS($H$3:J862)),"")</f>
        <v>13-52</v>
      </c>
    </row>
    <row r="864" spans="1:14" x14ac:dyDescent="0.25">
      <c r="A864" s="1" t="s">
        <v>2083</v>
      </c>
      <c r="B864" s="1"/>
      <c r="C864" s="1" t="s">
        <v>2084</v>
      </c>
      <c r="D864" s="1" t="s">
        <v>2085</v>
      </c>
      <c r="E864" s="1">
        <v>2</v>
      </c>
      <c r="F864" s="1">
        <f>ROWS($A$4:A864)</f>
        <v>861</v>
      </c>
      <c r="G864" s="1">
        <f t="shared" si="26"/>
        <v>861</v>
      </c>
      <c r="H864" s="1">
        <f t="shared" si="27"/>
        <v>861</v>
      </c>
      <c r="I864" s="1"/>
      <c r="J864" s="4" t="str">
        <f>IFERROR(INDEX($A$4:$E$1338,$H864,COLUMNS($J$3:J863)),"")</f>
        <v>71-1283</v>
      </c>
      <c r="K864" s="4">
        <f>IFERROR(INDEX($A$4:$E$1338,$H864,COLUMNS($J$3:K863)),"")</f>
        <v>0</v>
      </c>
      <c r="L864" s="4">
        <f>IFERROR(INDEX($C$4:$E$1338,$H864,COLUMNS($J$3:L863)),"")</f>
        <v>2</v>
      </c>
      <c r="M864" s="9" t="str">
        <f>IFERROR(INDEX($A$4:$E$1338,$H864,COLUMNS($J$3:M863)),"")</f>
        <v>O' ri ng - top (Cover tubes) ()</v>
      </c>
      <c r="N864" s="4" t="str">
        <f>IFERROR(INDEX($A$4:$C$1338,$H864,COLUMNS($H$3:J863)),"")</f>
        <v>19-11</v>
      </c>
    </row>
    <row r="865" spans="1:14" x14ac:dyDescent="0.25">
      <c r="A865" s="1" t="s">
        <v>2083</v>
      </c>
      <c r="B865" s="1"/>
      <c r="C865" s="1" t="s">
        <v>2086</v>
      </c>
      <c r="D865" s="1" t="s">
        <v>2087</v>
      </c>
      <c r="E865" s="1">
        <v>2</v>
      </c>
      <c r="F865" s="1">
        <f>ROWS($A$4:A865)</f>
        <v>862</v>
      </c>
      <c r="G865" s="1">
        <f t="shared" si="26"/>
        <v>862</v>
      </c>
      <c r="H865" s="1">
        <f t="shared" si="27"/>
        <v>862</v>
      </c>
      <c r="I865" s="1"/>
      <c r="J865" s="4" t="str">
        <f>IFERROR(INDEX($A$4:$E$1338,$H865,COLUMNS($J$3:J864)),"")</f>
        <v>71-1283</v>
      </c>
      <c r="K865" s="4">
        <f>IFERROR(INDEX($A$4:$E$1338,$H865,COLUMNS($J$3:K864)),"")</f>
        <v>0</v>
      </c>
      <c r="L865" s="4">
        <f>IFERROR(INDEX($C$4:$E$1338,$H865,COLUMNS($J$3:L864)),"")</f>
        <v>2</v>
      </c>
      <c r="M865" s="9" t="str">
        <f>IFERROR(INDEX($A$4:$E$1338,$H865,COLUMNS($J$3:M864)),"")</f>
        <v>O' ring - top (Cover tubes) ()</v>
      </c>
      <c r="N865" s="4" t="str">
        <f>IFERROR(INDEX($A$4:$C$1338,$H865,COLUMNS($H$3:J864)),"")</f>
        <v>23-11</v>
      </c>
    </row>
    <row r="866" spans="1:14" x14ac:dyDescent="0.25">
      <c r="A866" s="1" t="s">
        <v>2088</v>
      </c>
      <c r="B866" s="1"/>
      <c r="C866" s="1"/>
      <c r="D866" s="1" t="s">
        <v>2087</v>
      </c>
      <c r="E866" s="1">
        <v>4</v>
      </c>
      <c r="F866" s="1">
        <f>ROWS($A$4:A866)</f>
        <v>863</v>
      </c>
      <c r="G866" s="1">
        <f t="shared" si="26"/>
        <v>863</v>
      </c>
      <c r="H866" s="1">
        <f t="shared" si="27"/>
        <v>863</v>
      </c>
      <c r="I866" s="1"/>
      <c r="J866" s="4" t="str">
        <f>IFERROR(INDEX($A$4:$E$1338,$H866,COLUMNS($J$3:J865)),"")</f>
        <v>71-1283-Total</v>
      </c>
      <c r="K866" s="4">
        <f>IFERROR(INDEX($A$4:$E$1338,$H866,COLUMNS($J$3:K865)),"")</f>
        <v>0</v>
      </c>
      <c r="L866" s="4">
        <f>IFERROR(INDEX($C$4:$E$1338,$H866,COLUMNS($J$3:L865)),"")</f>
        <v>4</v>
      </c>
      <c r="M866" s="9" t="str">
        <f>IFERROR(INDEX($A$4:$E$1338,$H866,COLUMNS($J$3:M865)),"")</f>
        <v>O' ring - top (Cover tubes) ()</v>
      </c>
      <c r="N866" s="4">
        <f>IFERROR(INDEX($A$4:$C$1338,$H866,COLUMNS($H$3:J865)),"")</f>
        <v>0</v>
      </c>
    </row>
    <row r="867" spans="1:14" x14ac:dyDescent="0.25">
      <c r="A867" s="1" t="s">
        <v>2089</v>
      </c>
      <c r="B867" s="1"/>
      <c r="C867" s="1" t="s">
        <v>2090</v>
      </c>
      <c r="D867" s="1" t="s">
        <v>2091</v>
      </c>
      <c r="E867" s="1" t="s">
        <v>2092</v>
      </c>
      <c r="F867" s="1">
        <f>ROWS($A$4:A867)</f>
        <v>864</v>
      </c>
      <c r="G867" s="1">
        <f t="shared" si="26"/>
        <v>864</v>
      </c>
      <c r="H867" s="1">
        <f t="shared" si="27"/>
        <v>864</v>
      </c>
      <c r="I867" s="1"/>
      <c r="J867" s="4" t="str">
        <f>IFERROR(INDEX($A$4:$E$1338,$H867,COLUMNS($J$3:J866)),"")</f>
        <v>71-1345</v>
      </c>
      <c r="K867" s="4">
        <f>IFERROR(INDEX($A$4:$E$1338,$H867,COLUMNS($J$3:K866)),"")</f>
        <v>0</v>
      </c>
      <c r="L867" s="4" t="str">
        <f>IFERROR(INDEX($C$4:$E$1338,$H867,COLUMNS($J$3:L866)),"")</f>
        <v>external 1</v>
      </c>
      <c r="M867" s="9" t="str">
        <f>IFERROR(INDEX($A$4:$E$1338,$H867,COLUMNS($J$3:M866)),"")</f>
        <v>Grommet, alternator leads - ()</v>
      </c>
      <c r="N867" s="4" t="str">
        <f>IFERROR(INDEX($A$4:$C$1338,$H867,COLUMNS($H$3:J866)),"")</f>
        <v>13-56</v>
      </c>
    </row>
    <row r="868" spans="1:14" x14ac:dyDescent="0.25">
      <c r="A868" s="1" t="s">
        <v>2093</v>
      </c>
      <c r="B868" s="1"/>
      <c r="C868" s="1" t="s">
        <v>2094</v>
      </c>
      <c r="D868" s="1" t="s">
        <v>1960</v>
      </c>
      <c r="E868" s="1">
        <v>1</v>
      </c>
      <c r="F868" s="1">
        <f>ROWS($A$4:A868)</f>
        <v>865</v>
      </c>
      <c r="G868" s="1">
        <f t="shared" si="26"/>
        <v>865</v>
      </c>
      <c r="H868" s="1">
        <f t="shared" si="27"/>
        <v>865</v>
      </c>
      <c r="I868" s="1"/>
      <c r="J868" s="4" t="str">
        <f>IFERROR(INDEX($A$4:$E$1338,$H868,COLUMNS($J$3:J867)),"")</f>
        <v>71-1419</v>
      </c>
      <c r="K868" s="4">
        <f>IFERROR(INDEX($A$4:$E$1338,$H868,COLUMNS($J$3:K867)),"")</f>
        <v>0</v>
      </c>
      <c r="L868" s="4">
        <f>IFERROR(INDEX($C$4:$E$1338,$H868,COLUMNS($J$3:L867)),"")</f>
        <v>1</v>
      </c>
      <c r="M868" s="9" t="str">
        <f>IFERROR(INDEX($A$4:$E$1338,$H868,COLUMNS($J$3:M867)),"")</f>
        <v>Joint washer ()</v>
      </c>
      <c r="N868" s="4" t="str">
        <f>IFERROR(INDEX($A$4:$C$1338,$H868,COLUMNS($H$3:J867)),"")</f>
        <v>41-2</v>
      </c>
    </row>
    <row r="869" spans="1:14" x14ac:dyDescent="0.25">
      <c r="A869" s="1" t="s">
        <v>2095</v>
      </c>
      <c r="B869" s="1"/>
      <c r="C869" s="1" t="s">
        <v>2096</v>
      </c>
      <c r="D869" s="1" t="s">
        <v>1960</v>
      </c>
      <c r="E869" s="1">
        <v>1</v>
      </c>
      <c r="F869" s="1">
        <f>ROWS($A$4:A869)</f>
        <v>866</v>
      </c>
      <c r="G869" s="1">
        <f t="shared" si="26"/>
        <v>866</v>
      </c>
      <c r="H869" s="1">
        <f t="shared" si="27"/>
        <v>866</v>
      </c>
      <c r="I869" s="1"/>
      <c r="J869" s="4" t="str">
        <f>IFERROR(INDEX($A$4:$E$1338,$H869,COLUMNS($J$3:J868)),"")</f>
        <v>71-1460</v>
      </c>
      <c r="K869" s="4">
        <f>IFERROR(INDEX($A$4:$E$1338,$H869,COLUMNS($J$3:K868)),"")</f>
        <v>0</v>
      </c>
      <c r="L869" s="4">
        <f>IFERROR(INDEX($C$4:$E$1338,$H869,COLUMNS($J$3:L868)),"")</f>
        <v>1</v>
      </c>
      <c r="M869" s="9" t="str">
        <f>IFERROR(INDEX($A$4:$E$1338,$H869,COLUMNS($J$3:M868)),"")</f>
        <v>Joint washer ()</v>
      </c>
      <c r="N869" s="4" t="str">
        <f>IFERROR(INDEX($A$4:$C$1338,$H869,COLUMNS($H$3:J868)),"")</f>
        <v>13-50</v>
      </c>
    </row>
    <row r="870" spans="1:14" x14ac:dyDescent="0.25">
      <c r="A870" s="1" t="s">
        <v>2097</v>
      </c>
      <c r="B870" s="1"/>
      <c r="C870" s="1" t="s">
        <v>2098</v>
      </c>
      <c r="D870" s="1" t="s">
        <v>1960</v>
      </c>
      <c r="E870" s="1">
        <v>1</v>
      </c>
      <c r="F870" s="1">
        <f>ROWS($A$4:A870)</f>
        <v>867</v>
      </c>
      <c r="G870" s="1">
        <f t="shared" si="26"/>
        <v>867</v>
      </c>
      <c r="H870" s="1">
        <f t="shared" si="27"/>
        <v>867</v>
      </c>
      <c r="I870" s="1"/>
      <c r="J870" s="4" t="str">
        <f>IFERROR(INDEX($A$4:$E$1338,$H870,COLUMNS($J$3:J869)),"")</f>
        <v>71-1462</v>
      </c>
      <c r="K870" s="4">
        <f>IFERROR(INDEX($A$4:$E$1338,$H870,COLUMNS($J$3:K869)),"")</f>
        <v>0</v>
      </c>
      <c r="L870" s="4">
        <f>IFERROR(INDEX($C$4:$E$1338,$H870,COLUMNS($J$3:L869)),"")</f>
        <v>1</v>
      </c>
      <c r="M870" s="9" t="str">
        <f>IFERROR(INDEX($A$4:$E$1338,$H870,COLUMNS($J$3:M869)),"")</f>
        <v>Joint washer ()</v>
      </c>
      <c r="N870" s="4" t="str">
        <f>IFERROR(INDEX($A$4:$C$1338,$H870,COLUMNS($H$3:J869)),"")</f>
        <v>31-15</v>
      </c>
    </row>
    <row r="871" spans="1:14" x14ac:dyDescent="0.25">
      <c r="A871" s="1" t="s">
        <v>2099</v>
      </c>
      <c r="B871" s="1"/>
      <c r="C871" s="1" t="s">
        <v>2100</v>
      </c>
      <c r="D871" s="1" t="s">
        <v>2026</v>
      </c>
      <c r="E871" s="1">
        <v>2</v>
      </c>
      <c r="F871" s="1">
        <f>ROWS($A$4:A871)</f>
        <v>868</v>
      </c>
      <c r="G871" s="1">
        <f t="shared" si="26"/>
        <v>868</v>
      </c>
      <c r="H871" s="1">
        <f t="shared" si="27"/>
        <v>868</v>
      </c>
      <c r="I871" s="1"/>
      <c r="J871" s="4" t="str">
        <f>IFERROR(INDEX($A$4:$E$1338,$H871,COLUMNS($J$3:J870)),"")</f>
        <v>71-1707</v>
      </c>
      <c r="K871" s="4">
        <f>IFERROR(INDEX($A$4:$E$1338,$H871,COLUMNS($J$3:K870)),"")</f>
        <v>0</v>
      </c>
      <c r="L871" s="4">
        <f>IFERROR(INDEX($C$4:$E$1338,$H871,COLUMNS($J$3:L870)),"")</f>
        <v>2</v>
      </c>
      <c r="M871" s="9" t="str">
        <f>IFERROR(INDEX($A$4:$E$1338,$H871,COLUMNS($J$3:M870)),"")</f>
        <v>Sleeve (Cover tubes) ()</v>
      </c>
      <c r="N871" s="4" t="str">
        <f>IFERROR(INDEX($A$4:$C$1338,$H871,COLUMNS($H$3:J870)),"")</f>
        <v>19-8</v>
      </c>
    </row>
    <row r="872" spans="1:14" x14ac:dyDescent="0.25">
      <c r="A872" s="1" t="s">
        <v>2101</v>
      </c>
      <c r="B872" s="1"/>
      <c r="C872" s="1" t="s">
        <v>2102</v>
      </c>
      <c r="D872" s="1" t="s">
        <v>2103</v>
      </c>
      <c r="E872" s="1">
        <v>1</v>
      </c>
      <c r="F872" s="1">
        <f>ROWS($A$4:A872)</f>
        <v>869</v>
      </c>
      <c r="G872" s="1">
        <f t="shared" si="26"/>
        <v>869</v>
      </c>
      <c r="H872" s="1">
        <f t="shared" si="27"/>
        <v>869</v>
      </c>
      <c r="I872" s="1"/>
      <c r="J872" s="4" t="str">
        <f>IFERROR(INDEX($A$4:$E$1338,$H872,COLUMNS($J$3:J871)),"")</f>
        <v>71-1860</v>
      </c>
      <c r="K872" s="4">
        <f>IFERROR(INDEX($A$4:$E$1338,$H872,COLUMNS($J$3:K871)),"")</f>
        <v>0</v>
      </c>
      <c r="L872" s="4">
        <f>IFERROR(INDEX($C$4:$E$1338,$H872,COLUMNS($J$3:L871)),"")</f>
        <v>1</v>
      </c>
      <c r="M872" s="9" t="str">
        <f>IFERROR(INDEX($A$4:$E$1338,$H872,COLUMNS($J$3:M871)),"")</f>
        <v>Carburetor adaptor (TR7RV)</v>
      </c>
      <c r="N872" s="4" t="str">
        <f>IFERROR(INDEX($A$4:$C$1338,$H872,COLUMNS($H$3:J871)),"")</f>
        <v>69-15</v>
      </c>
    </row>
    <row r="873" spans="1:14" x14ac:dyDescent="0.25">
      <c r="A873" s="1" t="s">
        <v>2104</v>
      </c>
      <c r="B873" s="1"/>
      <c r="C873" s="1" t="s">
        <v>2105</v>
      </c>
      <c r="D873" s="1" t="s">
        <v>2106</v>
      </c>
      <c r="E873" s="1">
        <v>1</v>
      </c>
      <c r="F873" s="1">
        <f>ROWS($A$4:A873)</f>
        <v>870</v>
      </c>
      <c r="G873" s="1">
        <f t="shared" si="26"/>
        <v>870</v>
      </c>
      <c r="H873" s="1">
        <f t="shared" si="27"/>
        <v>870</v>
      </c>
      <c r="I873" s="1"/>
      <c r="J873" s="4" t="str">
        <f>IFERROR(INDEX($A$4:$E$1338,$H873,COLUMNS($J$3:J872)),"")</f>
        <v>71-2349</v>
      </c>
      <c r="K873" s="4">
        <f>IFERROR(INDEX($A$4:$E$1338,$H873,COLUMNS($J$3:K872)),"")</f>
        <v>0</v>
      </c>
      <c r="L873" s="4">
        <f>IFERROR(INDEX($C$4:$E$1338,$H873,COLUMNS($J$3:L872)),"")</f>
        <v>1</v>
      </c>
      <c r="M873" s="9" t="str">
        <f>IFERROR(INDEX($A$4:$E$1338,$H873,COLUMNS($J$3:M872)),"")</f>
        <v>Oil vent pipe ()</v>
      </c>
      <c r="N873" s="4" t="str">
        <f>IFERROR(INDEX($A$4:$C$1338,$H873,COLUMNS($H$3:J872)),"")</f>
        <v>43-25</v>
      </c>
    </row>
    <row r="874" spans="1:14" x14ac:dyDescent="0.25">
      <c r="A874" s="1" t="s">
        <v>2107</v>
      </c>
      <c r="B874" s="1"/>
      <c r="C874" s="1" t="s">
        <v>2108</v>
      </c>
      <c r="D874" s="1" t="s">
        <v>2109</v>
      </c>
      <c r="E874" s="1">
        <v>4</v>
      </c>
      <c r="F874" s="1">
        <f>ROWS($A$4:A874)</f>
        <v>871</v>
      </c>
      <c r="G874" s="1">
        <f t="shared" si="26"/>
        <v>871</v>
      </c>
      <c r="H874" s="1">
        <f t="shared" si="27"/>
        <v>871</v>
      </c>
      <c r="I874" s="1"/>
      <c r="J874" s="4" t="str">
        <f>IFERROR(INDEX($A$4:$E$1338,$H874,COLUMNS($J$3:J873)),"")</f>
        <v>71-2361</v>
      </c>
      <c r="K874" s="4">
        <f>IFERROR(INDEX($A$4:$E$1338,$H874,COLUMNS($J$3:K873)),"")</f>
        <v>0</v>
      </c>
      <c r="L874" s="4">
        <f>IFERROR(INDEX($C$4:$E$1338,$H874,COLUMNS($J$3:L873)),"")</f>
        <v>4</v>
      </c>
      <c r="M874" s="9" t="str">
        <f>IFERROR(INDEX($A$4:$E$1338,$H874,COLUMNS($J$3:M873)),"")</f>
        <v>Dowel, rocker box to head ()</v>
      </c>
      <c r="N874" s="4" t="str">
        <f>IFERROR(INDEX($A$4:$C$1338,$H874,COLUMNS($H$3:J873)),"")</f>
        <v>21-58</v>
      </c>
    </row>
    <row r="875" spans="1:14" x14ac:dyDescent="0.25">
      <c r="A875" s="1" t="s">
        <v>2107</v>
      </c>
      <c r="B875" s="1"/>
      <c r="C875" s="1" t="s">
        <v>2110</v>
      </c>
      <c r="D875" s="1" t="s">
        <v>2109</v>
      </c>
      <c r="E875" s="1">
        <v>4</v>
      </c>
      <c r="F875" s="1">
        <f>ROWS($A$4:A875)</f>
        <v>872</v>
      </c>
      <c r="G875" s="1">
        <f t="shared" si="26"/>
        <v>872</v>
      </c>
      <c r="H875" s="1">
        <f t="shared" si="27"/>
        <v>872</v>
      </c>
      <c r="I875" s="1"/>
      <c r="J875" s="4" t="str">
        <f>IFERROR(INDEX($A$4:$E$1338,$H875,COLUMNS($J$3:J874)),"")</f>
        <v>71-2361</v>
      </c>
      <c r="K875" s="4">
        <f>IFERROR(INDEX($A$4:$E$1338,$H875,COLUMNS($J$3:K874)),"")</f>
        <v>0</v>
      </c>
      <c r="L875" s="4">
        <f>IFERROR(INDEX($C$4:$E$1338,$H875,COLUMNS($J$3:L874)),"")</f>
        <v>4</v>
      </c>
      <c r="M875" s="9" t="str">
        <f>IFERROR(INDEX($A$4:$E$1338,$H875,COLUMNS($J$3:M874)),"")</f>
        <v>Dowel, rocker box to head ()</v>
      </c>
      <c r="N875" s="4" t="str">
        <f>IFERROR(INDEX($A$4:$C$1338,$H875,COLUMNS($H$3:J874)),"")</f>
        <v>25-58</v>
      </c>
    </row>
    <row r="876" spans="1:14" x14ac:dyDescent="0.25">
      <c r="A876" s="1" t="s">
        <v>2111</v>
      </c>
      <c r="B876" s="1"/>
      <c r="C876" s="1" t="s">
        <v>2112</v>
      </c>
      <c r="D876" s="1" t="s">
        <v>2113</v>
      </c>
      <c r="E876" s="1">
        <v>1</v>
      </c>
      <c r="F876" s="1">
        <f>ROWS($A$4:A876)</f>
        <v>873</v>
      </c>
      <c r="G876" s="1">
        <f t="shared" si="26"/>
        <v>873</v>
      </c>
      <c r="H876" s="1">
        <f t="shared" si="27"/>
        <v>873</v>
      </c>
      <c r="I876" s="1"/>
      <c r="J876" s="4" t="str">
        <f>IFERROR(INDEX($A$4:$E$1338,$H876,COLUMNS($J$3:J875)),"")</f>
        <v>71-2425</v>
      </c>
      <c r="K876" s="4">
        <f>IFERROR(INDEX($A$4:$E$1338,$H876,COLUMNS($J$3:K875)),"")</f>
        <v>0</v>
      </c>
      <c r="L876" s="4">
        <f>IFERROR(INDEX($C$4:$E$1338,$H876,COLUMNS($J$3:L875)),"")</f>
        <v>1</v>
      </c>
      <c r="M876" s="9" t="str">
        <f>IFERROR(INDEX($A$4:$E$1338,$H876,COLUMNS($J$3:M875)),"")</f>
        <v>Flywheel ()</v>
      </c>
      <c r="N876" s="4" t="str">
        <f>IFERROR(INDEX($A$4:$C$1338,$H876,COLUMNS($H$3:J875)),"")</f>
        <v>9-5</v>
      </c>
    </row>
    <row r="877" spans="1:14" x14ac:dyDescent="0.25">
      <c r="A877" s="1" t="s">
        <v>2114</v>
      </c>
      <c r="B877" s="1"/>
      <c r="C877" s="1" t="s">
        <v>2115</v>
      </c>
      <c r="D877" s="1" t="s">
        <v>2116</v>
      </c>
      <c r="E877" s="1">
        <v>2</v>
      </c>
      <c r="F877" s="1">
        <f>ROWS($A$4:A877)</f>
        <v>874</v>
      </c>
      <c r="G877" s="1">
        <f t="shared" si="26"/>
        <v>874</v>
      </c>
      <c r="H877" s="1">
        <f t="shared" si="27"/>
        <v>874</v>
      </c>
      <c r="I877" s="1"/>
      <c r="J877" s="4" t="str">
        <f>IFERROR(INDEX($A$4:$E$1338,$H877,COLUMNS($J$3:J876)),"")</f>
        <v>71-2465</v>
      </c>
      <c r="K877" s="4">
        <f>IFERROR(INDEX($A$4:$E$1338,$H877,COLUMNS($J$3:K876)),"")</f>
        <v>0</v>
      </c>
      <c r="L877" s="4">
        <f>IFERROR(INDEX($C$4:$E$1338,$H877,COLUMNS($J$3:L876)),"")</f>
        <v>2</v>
      </c>
      <c r="M877" s="9" t="str">
        <f>IFERROR(INDEX($A$4:$E$1338,$H877,COLUMNS($J$3:M876)),"")</f>
        <v>Finned clip ()</v>
      </c>
      <c r="N877" s="4" t="str">
        <f>IFERROR(INDEX($A$4:$C$1338,$H877,COLUMNS($H$3:J876)),"")</f>
        <v>49-3</v>
      </c>
    </row>
    <row r="878" spans="1:14" x14ac:dyDescent="0.25">
      <c r="A878" s="1" t="s">
        <v>2117</v>
      </c>
      <c r="B878" s="2" t="s">
        <v>45</v>
      </c>
      <c r="C878" s="1" t="s">
        <v>2118</v>
      </c>
      <c r="D878" s="1" t="s">
        <v>2119</v>
      </c>
      <c r="E878" s="1">
        <v>1</v>
      </c>
      <c r="F878" s="1">
        <f>ROWS($A$4:A878)</f>
        <v>875</v>
      </c>
      <c r="G878" s="1">
        <f t="shared" si="26"/>
        <v>875</v>
      </c>
      <c r="H878" s="1">
        <f t="shared" si="27"/>
        <v>875</v>
      </c>
      <c r="I878" s="1"/>
      <c r="J878" s="4" t="str">
        <f>IFERROR(INDEX($A$4:$E$1338,$H878,COLUMNS($J$3:J877)),"")</f>
        <v>71-2480</v>
      </c>
      <c r="K878" s="4" t="str">
        <f>IFERROR(INDEX($A$4:$E$1338,$H878,COLUMNS($J$3:K877)),"")</f>
        <v>-</v>
      </c>
      <c r="L878" s="4">
        <f>IFERROR(INDEX($C$4:$E$1338,$H878,COLUMNS($J$3:L877)),"")</f>
        <v>1</v>
      </c>
      <c r="M878" s="9" t="str">
        <f>IFERROR(INDEX($A$4:$E$1338,$H878,COLUMNS($J$3:M877)),"")</f>
        <v>End cup ()</v>
      </c>
      <c r="N878" s="4" t="str">
        <f>IFERROR(INDEX($A$4:$C$1338,$H878,COLUMNS($H$3:J877)),"")</f>
        <v>81-15</v>
      </c>
    </row>
    <row r="879" spans="1:14" x14ac:dyDescent="0.25">
      <c r="A879" s="1" t="s">
        <v>2120</v>
      </c>
      <c r="B879" s="2" t="s">
        <v>45</v>
      </c>
      <c r="C879" s="1" t="s">
        <v>2121</v>
      </c>
      <c r="D879" s="1" t="s">
        <v>2122</v>
      </c>
      <c r="E879" s="1">
        <v>1</v>
      </c>
      <c r="F879" s="1">
        <f>ROWS($A$4:A879)</f>
        <v>876</v>
      </c>
      <c r="G879" s="1">
        <f t="shared" si="26"/>
        <v>876</v>
      </c>
      <c r="H879" s="1">
        <f t="shared" si="27"/>
        <v>876</v>
      </c>
      <c r="I879" s="1"/>
      <c r="J879" s="4" t="str">
        <f>IFERROR(INDEX($A$4:$E$1338,$H879,COLUMNS($J$3:J878)),"")</f>
        <v>71-2481</v>
      </c>
      <c r="K879" s="4" t="str">
        <f>IFERROR(INDEX($A$4:$E$1338,$H879,COLUMNS($J$3:K878)),"")</f>
        <v>-</v>
      </c>
      <c r="L879" s="4">
        <f>IFERROR(INDEX($C$4:$E$1338,$H879,COLUMNS($J$3:L878)),"")</f>
        <v>1</v>
      </c>
      <c r="M879" s="9" t="str">
        <f>IFERROR(INDEX($A$4:$E$1338,$H879,COLUMNS($J$3:M878)),"")</f>
        <v>Welch washer ()</v>
      </c>
      <c r="N879" s="4" t="str">
        <f>IFERROR(INDEX($A$4:$C$1338,$H879,COLUMNS($H$3:J878)),"")</f>
        <v>81-18</v>
      </c>
    </row>
    <row r="880" spans="1:14" x14ac:dyDescent="0.25">
      <c r="A880" s="1" t="s">
        <v>2123</v>
      </c>
      <c r="B880" s="2" t="s">
        <v>45</v>
      </c>
      <c r="C880" s="1" t="s">
        <v>2124</v>
      </c>
      <c r="D880" s="1" t="s">
        <v>2125</v>
      </c>
      <c r="E880" s="1">
        <v>1</v>
      </c>
      <c r="F880" s="1">
        <f>ROWS($A$4:A880)</f>
        <v>877</v>
      </c>
      <c r="G880" s="1">
        <f t="shared" si="26"/>
        <v>877</v>
      </c>
      <c r="H880" s="1">
        <f t="shared" si="27"/>
        <v>877</v>
      </c>
      <c r="I880" s="1"/>
      <c r="J880" s="4" t="str">
        <f>IFERROR(INDEX($A$4:$E$1338,$H880,COLUMNS($J$3:J879)),"")</f>
        <v>71-2482</v>
      </c>
      <c r="K880" s="4" t="str">
        <f>IFERROR(INDEX($A$4:$E$1338,$H880,COLUMNS($J$3:K879)),"")</f>
        <v>-</v>
      </c>
      <c r="L880" s="4">
        <f>IFERROR(INDEX($C$4:$E$1338,$H880,COLUMNS($J$3:L879)),"")</f>
        <v>1</v>
      </c>
      <c r="M880" s="9" t="str">
        <f>IFERROR(INDEX($A$4:$E$1338,$H880,COLUMNS($J$3:M879)),"")</f>
        <v>Thrust washer (Before Engine No.XN65837)</v>
      </c>
      <c r="N880" s="4" t="str">
        <f>IFERROR(INDEX($A$4:$C$1338,$H880,COLUMNS($H$3:J879)),"")</f>
        <v>81-19</v>
      </c>
    </row>
    <row r="881" spans="1:14" x14ac:dyDescent="0.25">
      <c r="A881" s="1" t="s">
        <v>2126</v>
      </c>
      <c r="B881" s="1"/>
      <c r="C881" s="1" t="s">
        <v>2127</v>
      </c>
      <c r="D881" s="1" t="s">
        <v>883</v>
      </c>
      <c r="E881" s="1">
        <v>3</v>
      </c>
      <c r="F881" s="1">
        <f>ROWS($A$4:A881)</f>
        <v>878</v>
      </c>
      <c r="G881" s="1">
        <f t="shared" si="26"/>
        <v>878</v>
      </c>
      <c r="H881" s="1">
        <f t="shared" si="27"/>
        <v>878</v>
      </c>
      <c r="I881" s="1"/>
      <c r="J881" s="4" t="str">
        <f>IFERROR(INDEX($A$4:$E$1338,$H881,COLUMNS($J$3:J880)),"")</f>
        <v>71-2501</v>
      </c>
      <c r="K881" s="4">
        <f>IFERROR(INDEX($A$4:$E$1338,$H881,COLUMNS($J$3:K880)),"")</f>
        <v>0</v>
      </c>
      <c r="L881" s="4">
        <f>IFERROR(INDEX($C$4:$E$1338,$H881,COLUMNS($J$3:L880)),"")</f>
        <v>3</v>
      </c>
      <c r="M881" s="9" t="str">
        <f>IFERROR(INDEX($A$4:$E$1338,$H881,COLUMNS($J$3:M880)),"")</f>
        <v>Fibre washer ()</v>
      </c>
      <c r="N881" s="4" t="str">
        <f>IFERROR(INDEX($A$4:$C$1338,$H881,COLUMNS($H$3:J880)),"")</f>
        <v>71-8</v>
      </c>
    </row>
    <row r="882" spans="1:14" x14ac:dyDescent="0.25">
      <c r="A882" s="1" t="s">
        <v>2128</v>
      </c>
      <c r="B882" s="1"/>
      <c r="C882" s="1" t="s">
        <v>2129</v>
      </c>
      <c r="D882" s="1" t="s">
        <v>2130</v>
      </c>
      <c r="E882" s="1">
        <v>4</v>
      </c>
      <c r="F882" s="1">
        <f>ROWS($A$4:A882)</f>
        <v>879</v>
      </c>
      <c r="G882" s="1">
        <f t="shared" si="26"/>
        <v>879</v>
      </c>
      <c r="H882" s="1">
        <f t="shared" si="27"/>
        <v>879</v>
      </c>
      <c r="I882" s="1"/>
      <c r="J882" s="4" t="str">
        <f>IFERROR(INDEX($A$4:$E$1338,$H882,COLUMNS($J$3:J881)),"")</f>
        <v>71-2598</v>
      </c>
      <c r="K882" s="4">
        <f>IFERROR(INDEX($A$4:$E$1338,$H882,COLUMNS($J$3:K881)),"")</f>
        <v>0</v>
      </c>
      <c r="L882" s="4">
        <f>IFERROR(INDEX($C$4:$E$1338,$H882,COLUMNS($J$3:L881)),"")</f>
        <v>4</v>
      </c>
      <c r="M882" s="9" t="str">
        <f>IFERROR(INDEX($A$4:$E$1338,$H882,COLUMNS($J$3:M881)),"")</f>
        <v>Plain washer (TR7)</v>
      </c>
      <c r="N882" s="4" t="str">
        <f>IFERROR(INDEX($A$4:$C$1338,$H882,COLUMNS($H$3:J881)),"")</f>
        <v>21-60</v>
      </c>
    </row>
    <row r="883" spans="1:14" x14ac:dyDescent="0.25">
      <c r="A883" s="1" t="s">
        <v>2128</v>
      </c>
      <c r="B883" s="1"/>
      <c r="C883" s="1" t="s">
        <v>2131</v>
      </c>
      <c r="D883" s="1" t="s">
        <v>2132</v>
      </c>
      <c r="E883" s="1">
        <v>4</v>
      </c>
      <c r="F883" s="1">
        <f>ROWS($A$4:A883)</f>
        <v>880</v>
      </c>
      <c r="G883" s="1">
        <f t="shared" si="26"/>
        <v>880</v>
      </c>
      <c r="H883" s="1">
        <f t="shared" si="27"/>
        <v>880</v>
      </c>
      <c r="I883" s="1"/>
      <c r="J883" s="4" t="str">
        <f>IFERROR(INDEX($A$4:$E$1338,$H883,COLUMNS($J$3:J882)),"")</f>
        <v>71-2598</v>
      </c>
      <c r="K883" s="4">
        <f>IFERROR(INDEX($A$4:$E$1338,$H883,COLUMNS($J$3:K882)),"")</f>
        <v>0</v>
      </c>
      <c r="L883" s="4">
        <f>IFERROR(INDEX($C$4:$E$1338,$H883,COLUMNS($J$3:L882)),"")</f>
        <v>4</v>
      </c>
      <c r="M883" s="9" t="str">
        <f>IFERROR(INDEX($A$4:$E$1338,$H883,COLUMNS($J$3:M882)),"")</f>
        <v>Plain washer (T140V)</v>
      </c>
      <c r="N883" s="4" t="str">
        <f>IFERROR(INDEX($A$4:$C$1338,$H883,COLUMNS($H$3:J882)),"")</f>
        <v>25-60</v>
      </c>
    </row>
    <row r="884" spans="1:14" x14ac:dyDescent="0.25">
      <c r="A884" s="1" t="s">
        <v>2133</v>
      </c>
      <c r="B884" s="1"/>
      <c r="C884" s="1"/>
      <c r="D884" s="1" t="s">
        <v>2132</v>
      </c>
      <c r="E884" s="1">
        <v>4</v>
      </c>
      <c r="F884" s="1">
        <f>ROWS($A$4:A884)</f>
        <v>881</v>
      </c>
      <c r="G884" s="1">
        <f t="shared" si="26"/>
        <v>881</v>
      </c>
      <c r="H884" s="1">
        <f t="shared" si="27"/>
        <v>881</v>
      </c>
      <c r="I884" s="1"/>
      <c r="J884" s="4" t="str">
        <f>IFERROR(INDEX($A$4:$E$1338,$H884,COLUMNS($J$3:J883)),"")</f>
        <v>71-2598-Total</v>
      </c>
      <c r="K884" s="4">
        <f>IFERROR(INDEX($A$4:$E$1338,$H884,COLUMNS($J$3:K883)),"")</f>
        <v>0</v>
      </c>
      <c r="L884" s="4">
        <f>IFERROR(INDEX($C$4:$E$1338,$H884,COLUMNS($J$3:L883)),"")</f>
        <v>4</v>
      </c>
      <c r="M884" s="9" t="str">
        <f>IFERROR(INDEX($A$4:$E$1338,$H884,COLUMNS($J$3:M883)),"")</f>
        <v>Plain washer (T140V)</v>
      </c>
      <c r="N884" s="4">
        <f>IFERROR(INDEX($A$4:$C$1338,$H884,COLUMNS($H$3:J883)),"")</f>
        <v>0</v>
      </c>
    </row>
    <row r="885" spans="1:14" x14ac:dyDescent="0.25">
      <c r="A885" s="1" t="s">
        <v>2134</v>
      </c>
      <c r="B885" s="1"/>
      <c r="C885" s="1" t="s">
        <v>2135</v>
      </c>
      <c r="D885" s="1" t="s">
        <v>2032</v>
      </c>
      <c r="E885" s="1">
        <v>2</v>
      </c>
      <c r="F885" s="1">
        <f>ROWS($A$4:A885)</f>
        <v>882</v>
      </c>
      <c r="G885" s="1">
        <f t="shared" si="26"/>
        <v>882</v>
      </c>
      <c r="H885" s="1">
        <f t="shared" si="27"/>
        <v>882</v>
      </c>
      <c r="I885" s="1"/>
      <c r="J885" s="4" t="str">
        <f>IFERROR(INDEX($A$4:$E$1338,$H885,COLUMNS($J$3:J884)),"")</f>
        <v>71-2599</v>
      </c>
      <c r="K885" s="4">
        <f>IFERROR(INDEX($A$4:$E$1338,$H885,COLUMNS($J$3:K884)),"")</f>
        <v>0</v>
      </c>
      <c r="L885" s="4">
        <f>IFERROR(INDEX($C$4:$E$1338,$H885,COLUMNS($J$3:L884)),"")</f>
        <v>2</v>
      </c>
      <c r="M885" s="9" t="str">
        <f>IFERROR(INDEX($A$4:$E$1338,$H885,COLUMNS($J$3:M884)),"")</f>
        <v>Rocker box gasket ()</v>
      </c>
      <c r="N885" s="4" t="str">
        <f>IFERROR(INDEX($A$4:$C$1338,$H885,COLUMNS($H$3:J884)),"")</f>
        <v>19-40</v>
      </c>
    </row>
    <row r="886" spans="1:14" x14ac:dyDescent="0.25">
      <c r="A886" s="1" t="s">
        <v>2136</v>
      </c>
      <c r="B886" s="2" t="s">
        <v>45</v>
      </c>
      <c r="C886" s="1" t="s">
        <v>2137</v>
      </c>
      <c r="D886" s="1" t="s">
        <v>2138</v>
      </c>
      <c r="E886" s="1">
        <v>1</v>
      </c>
      <c r="F886" s="1">
        <f>ROWS($A$4:A886)</f>
        <v>883</v>
      </c>
      <c r="G886" s="1">
        <f t="shared" si="26"/>
        <v>883</v>
      </c>
      <c r="H886" s="1">
        <f t="shared" si="27"/>
        <v>883</v>
      </c>
      <c r="I886" s="1"/>
      <c r="J886" s="4" t="str">
        <f>IFERROR(INDEX($A$4:$E$1338,$H886,COLUMNS($J$3:J885)),"")</f>
        <v>71-2653</v>
      </c>
      <c r="K886" s="4" t="str">
        <f>IFERROR(INDEX($A$4:$E$1338,$H886,COLUMNS($J$3:K885)),"")</f>
        <v>-</v>
      </c>
      <c r="L886" s="4">
        <f>IFERROR(INDEX($C$4:$E$1338,$H886,COLUMNS($J$3:L885)),"")</f>
        <v>1</v>
      </c>
      <c r="M886" s="9" t="str">
        <f>IFERROR(INDEX($A$4:$E$1338,$H886,COLUMNS($J$3:M885)),"")</f>
        <v>Driven gear ()</v>
      </c>
      <c r="N886" s="4" t="str">
        <f>IFERROR(INDEX($A$4:$C$1338,$H886,COLUMNS($H$3:J885)),"")</f>
        <v>81-17</v>
      </c>
    </row>
    <row r="887" spans="1:14" x14ac:dyDescent="0.25">
      <c r="A887" s="1" t="s">
        <v>2139</v>
      </c>
      <c r="B887" s="1"/>
      <c r="C887" s="1" t="s">
        <v>1937</v>
      </c>
      <c r="D887" s="1" t="s">
        <v>2140</v>
      </c>
      <c r="E887" s="1"/>
      <c r="F887" s="1">
        <f>ROWS($A$4:A887)</f>
        <v>884</v>
      </c>
      <c r="G887" s="1">
        <f t="shared" si="26"/>
        <v>884</v>
      </c>
      <c r="H887" s="1">
        <f t="shared" si="27"/>
        <v>884</v>
      </c>
      <c r="I887" s="1"/>
      <c r="J887" s="4" t="str">
        <f>IFERROR(INDEX($A$4:$E$1338,$H887,COLUMNS($J$3:J886)),"")</f>
        <v>71-2660</v>
      </c>
      <c r="K887" s="4">
        <f>IFERROR(INDEX($A$4:$E$1338,$H887,COLUMNS($J$3:K886)),"")</f>
        <v>0</v>
      </c>
      <c r="L887" s="4">
        <f>IFERROR(INDEX($C$4:$E$1338,$H887,COLUMNS($J$3:L886)),"")</f>
        <v>0</v>
      </c>
      <c r="M887" s="9" t="str">
        <f>IFERROR(INDEX($A$4:$E$1338,$H887,COLUMNS($J$3:M886)),"")</f>
        <v>Shim (0 .030 in.) - Engine sprocket (As required (up to 4))</v>
      </c>
      <c r="N887" s="4" t="str">
        <f>IFERROR(INDEX($A$4:$C$1338,$H887,COLUMNS($H$3:J886)),"")</f>
        <v>9-Not illus.</v>
      </c>
    </row>
    <row r="888" spans="1:14" x14ac:dyDescent="0.25">
      <c r="A888" s="1" t="s">
        <v>2141</v>
      </c>
      <c r="B888" s="1"/>
      <c r="C888" s="1" t="s">
        <v>1937</v>
      </c>
      <c r="D888" s="1" t="s">
        <v>2142</v>
      </c>
      <c r="E888" s="3">
        <v>1</v>
      </c>
      <c r="F888" s="1">
        <f>ROWS($A$4:A888)</f>
        <v>885</v>
      </c>
      <c r="G888" s="1">
        <f t="shared" si="26"/>
        <v>885</v>
      </c>
      <c r="H888" s="1">
        <f t="shared" si="27"/>
        <v>885</v>
      </c>
      <c r="I888" s="1"/>
      <c r="J888" s="4" t="str">
        <f>IFERROR(INDEX($A$4:$E$1338,$H888,COLUMNS($J$3:J887)),"")</f>
        <v>71-2663</v>
      </c>
      <c r="K888" s="4">
        <f>IFERROR(INDEX($A$4:$E$1338,$H888,COLUMNS($J$3:K887)),"")</f>
        <v>0</v>
      </c>
      <c r="L888" s="4">
        <f>IFERROR(INDEX($C$4:$E$1338,$H888,COLUMNS($J$3:L887)),"")</f>
        <v>1</v>
      </c>
      <c r="M888" s="9" t="str">
        <f>IFERROR(INDEX($A$4:$E$1338,$H888,COLUMNS($J$3:M887)),"")</f>
        <v>Spacer - Engine sprocket ()</v>
      </c>
      <c r="N888" s="4" t="str">
        <f>IFERROR(INDEX($A$4:$C$1338,$H888,COLUMNS($H$3:J887)),"")</f>
        <v>9-Not illus.</v>
      </c>
    </row>
    <row r="889" spans="1:14" x14ac:dyDescent="0.25">
      <c r="A889" s="1" t="s">
        <v>2143</v>
      </c>
      <c r="B889" s="1"/>
      <c r="C889" s="1" t="s">
        <v>2144</v>
      </c>
      <c r="D889" s="1" t="s">
        <v>2145</v>
      </c>
      <c r="E889" s="1">
        <v>1</v>
      </c>
      <c r="F889" s="1">
        <f>ROWS($A$4:A889)</f>
        <v>886</v>
      </c>
      <c r="G889" s="1">
        <f t="shared" si="26"/>
        <v>886</v>
      </c>
      <c r="H889" s="1">
        <f t="shared" si="27"/>
        <v>886</v>
      </c>
      <c r="I889" s="1"/>
      <c r="J889" s="4" t="str">
        <f>IFERROR(INDEX($A$4:$E$1338,$H889,COLUMNS($J$3:J888)),"")</f>
        <v>71-2800</v>
      </c>
      <c r="K889" s="4">
        <f>IFERROR(INDEX($A$4:$E$1338,$H889,COLUMNS($J$3:K888)),"")</f>
        <v>0</v>
      </c>
      <c r="L889" s="4">
        <f>IFERROR(INDEX($C$4:$E$1338,$H889,COLUMNS($J$3:L888)),"")</f>
        <v>1</v>
      </c>
      <c r="M889" s="9" t="str">
        <f>IFERROR(INDEX($A$4:$E$1338,$H889,COLUMNS($J$3:M888)),"")</f>
        <v>Screwed plug ()</v>
      </c>
      <c r="N889" s="4" t="str">
        <f>IFERROR(INDEX($A$4:$C$1338,$H889,COLUMNS($H$3:J888)),"")</f>
        <v>9-4</v>
      </c>
    </row>
    <row r="890" spans="1:14" x14ac:dyDescent="0.25">
      <c r="A890" s="1" t="s">
        <v>2146</v>
      </c>
      <c r="B890" s="1"/>
      <c r="C890" s="1" t="s">
        <v>2147</v>
      </c>
      <c r="D890" s="1" t="s">
        <v>194</v>
      </c>
      <c r="E890" s="1">
        <v>1</v>
      </c>
      <c r="F890" s="1">
        <f>ROWS($A$4:A890)</f>
        <v>887</v>
      </c>
      <c r="G890" s="1">
        <f t="shared" si="26"/>
        <v>887</v>
      </c>
      <c r="H890" s="1">
        <f t="shared" si="27"/>
        <v>887</v>
      </c>
      <c r="I890" s="1"/>
      <c r="J890" s="4" t="str">
        <f>IFERROR(INDEX($A$4:$E$1338,$H890,COLUMNS($J$3:J889)),"")</f>
        <v>71-2877</v>
      </c>
      <c r="K890" s="4">
        <f>IFERROR(INDEX($A$4:$E$1338,$H890,COLUMNS($J$3:K889)),"")</f>
        <v>0</v>
      </c>
      <c r="L890" s="4">
        <f>IFERROR(INDEX($C$4:$E$1338,$H890,COLUMNS($J$3:L889)),"")</f>
        <v>1</v>
      </c>
      <c r="M890" s="9" t="str">
        <f>IFERROR(INDEX($A$4:$E$1338,$H890,COLUMNS($J$3:M889)),"")</f>
        <v>Nut ()</v>
      </c>
      <c r="N890" s="4" t="str">
        <f>IFERROR(INDEX($A$4:$C$1338,$H890,COLUMNS($H$3:J889)),"")</f>
        <v>9-27</v>
      </c>
    </row>
    <row r="891" spans="1:14" x14ac:dyDescent="0.25">
      <c r="A891" s="1" t="s">
        <v>2148</v>
      </c>
      <c r="B891" s="1"/>
      <c r="C891" s="1" t="s">
        <v>2149</v>
      </c>
      <c r="D891" s="1" t="s">
        <v>2150</v>
      </c>
      <c r="E891" s="3">
        <v>2</v>
      </c>
      <c r="F891" s="1">
        <f>ROWS($A$4:A891)</f>
        <v>888</v>
      </c>
      <c r="G891" s="1">
        <f t="shared" si="26"/>
        <v>888</v>
      </c>
      <c r="H891" s="1">
        <f t="shared" si="27"/>
        <v>888</v>
      </c>
      <c r="I891" s="1"/>
      <c r="J891" s="4" t="str">
        <f>IFERROR(INDEX($A$4:$E$1338,$H891,COLUMNS($J$3:J890)),"")</f>
        <v>71-3006</v>
      </c>
      <c r="K891" s="4">
        <f>IFERROR(INDEX($A$4:$E$1338,$H891,COLUMNS($J$3:K890)),"")</f>
        <v>0</v>
      </c>
      <c r="L891" s="4">
        <f>IFERROR(INDEX($C$4:$E$1338,$H891,COLUMNS($J$3:L890)),"")</f>
        <v>2</v>
      </c>
      <c r="M891" s="9" t="str">
        <f>IFERROR(INDEX($A$4:$E$1338,$H891,COLUMNS($J$3:M890)),"")</f>
        <v>CONNECTING ROD ()</v>
      </c>
      <c r="N891" s="4" t="str">
        <f>IFERROR(INDEX($A$4:$C$1338,$H891,COLUMNS($H$3:J890)),"")</f>
        <v>9-9</v>
      </c>
    </row>
    <row r="892" spans="1:14" x14ac:dyDescent="0.25">
      <c r="A892" s="1" t="s">
        <v>2151</v>
      </c>
      <c r="B892" s="1"/>
      <c r="C892" s="1" t="s">
        <v>530</v>
      </c>
      <c r="D892" s="1" t="s">
        <v>531</v>
      </c>
      <c r="E892" s="1">
        <v>4</v>
      </c>
      <c r="F892" s="1">
        <f>ROWS($A$4:A892)</f>
        <v>889</v>
      </c>
      <c r="G892" s="1">
        <f t="shared" si="26"/>
        <v>889</v>
      </c>
      <c r="H892" s="1">
        <f t="shared" si="27"/>
        <v>889</v>
      </c>
      <c r="I892" s="1"/>
      <c r="J892" s="4" t="str">
        <f>IFERROR(INDEX($A$4:$E$1338,$H892,COLUMNS($J$3:J891)),"")</f>
        <v>71-3013</v>
      </c>
      <c r="K892" s="4">
        <f>IFERROR(INDEX($A$4:$E$1338,$H892,COLUMNS($J$3:K891)),"")</f>
        <v>0</v>
      </c>
      <c r="L892" s="4">
        <f>IFERROR(INDEX($C$4:$E$1338,$H892,COLUMNS($J$3:L891)),"")</f>
        <v>4</v>
      </c>
      <c r="M892" s="9" t="str">
        <f>IFERROR(INDEX($A$4:$E$1338,$H892,COLUMNS($J$3:M891)),"")</f>
        <v>Cylinder stud ()</v>
      </c>
      <c r="N892" s="4" t="str">
        <f>IFERROR(INDEX($A$4:$C$1338,$H892,COLUMNS($H$3:J891)),"")</f>
        <v>11-23</v>
      </c>
    </row>
    <row r="893" spans="1:14" x14ac:dyDescent="0.25">
      <c r="A893" s="1" t="s">
        <v>2152</v>
      </c>
      <c r="B893" s="1"/>
      <c r="C893" s="1" t="s">
        <v>2153</v>
      </c>
      <c r="D893" s="1" t="s">
        <v>2154</v>
      </c>
      <c r="E893" s="1">
        <v>1</v>
      </c>
      <c r="F893" s="1">
        <f>ROWS($A$4:A893)</f>
        <v>890</v>
      </c>
      <c r="G893" s="1">
        <f t="shared" si="26"/>
        <v>890</v>
      </c>
      <c r="H893" s="1">
        <f t="shared" si="27"/>
        <v>890</v>
      </c>
      <c r="I893" s="1"/>
      <c r="J893" s="4" t="str">
        <f>IFERROR(INDEX($A$4:$E$1338,$H893,COLUMNS($J$3:J892)),"")</f>
        <v>71-3030</v>
      </c>
      <c r="K893" s="4">
        <f>IFERROR(INDEX($A$4:$E$1338,$H893,COLUMNS($J$3:K892)),"")</f>
        <v>0</v>
      </c>
      <c r="L893" s="4">
        <f>IFERROR(INDEX($C$4:$E$1338,$H893,COLUMNS($J$3:L892)),"")</f>
        <v>1</v>
      </c>
      <c r="M893" s="9" t="str">
        <f>IFERROR(INDEX($A$4:$E$1338,$H893,COLUMNS($J$3:M892)),"")</f>
        <v>CRANKSHAFT AND FLYWHEEL ASSEMBLY ()</v>
      </c>
      <c r="N893" s="4" t="str">
        <f>IFERROR(INDEX($A$4:$C$1338,$H893,COLUMNS($H$3:J892)),"")</f>
        <v>9-1</v>
      </c>
    </row>
    <row r="894" spans="1:14" x14ac:dyDescent="0.25">
      <c r="A894" s="1" t="s">
        <v>2155</v>
      </c>
      <c r="B894" s="1"/>
      <c r="C894" s="1" t="s">
        <v>2156</v>
      </c>
      <c r="D894" s="1" t="s">
        <v>2041</v>
      </c>
      <c r="E894" s="1">
        <v>2</v>
      </c>
      <c r="F894" s="1">
        <f>ROWS($A$4:A894)</f>
        <v>891</v>
      </c>
      <c r="G894" s="1">
        <f t="shared" si="26"/>
        <v>891</v>
      </c>
      <c r="H894" s="1">
        <f t="shared" si="27"/>
        <v>891</v>
      </c>
      <c r="I894" s="1"/>
      <c r="J894" s="4" t="str">
        <f>IFERROR(INDEX($A$4:$E$1338,$H894,COLUMNS($J$3:J893)),"")</f>
        <v>71-3294</v>
      </c>
      <c r="K894" s="4">
        <f>IFERROR(INDEX($A$4:$E$1338,$H894,COLUMNS($J$3:K893)),"")</f>
        <v>0</v>
      </c>
      <c r="L894" s="4">
        <f>IFERROR(INDEX($C$4:$E$1338,$H894,COLUMNS($J$3:L893)),"")</f>
        <v>2</v>
      </c>
      <c r="M894" s="9" t="str">
        <f>IFERROR(INDEX($A$4:$E$1338,$H894,COLUMNS($J$3:M893)),"")</f>
        <v xml:space="preserve">     Inlet valve guide ()</v>
      </c>
      <c r="N894" s="4" t="str">
        <f>IFERROR(INDEX($A$4:$C$1338,$H894,COLUMNS($H$3:J893)),"")</f>
        <v>19-14</v>
      </c>
    </row>
    <row r="895" spans="1:14" x14ac:dyDescent="0.25">
      <c r="A895" s="1" t="s">
        <v>2157</v>
      </c>
      <c r="B895" s="1"/>
      <c r="C895" s="1" t="s">
        <v>2158</v>
      </c>
      <c r="D895" s="1" t="s">
        <v>2044</v>
      </c>
      <c r="E895" s="1">
        <v>2</v>
      </c>
      <c r="F895" s="1">
        <f>ROWS($A$4:A895)</f>
        <v>892</v>
      </c>
      <c r="G895" s="1">
        <f t="shared" si="26"/>
        <v>892</v>
      </c>
      <c r="H895" s="1">
        <f t="shared" si="27"/>
        <v>892</v>
      </c>
      <c r="I895" s="1"/>
      <c r="J895" s="4" t="str">
        <f>IFERROR(INDEX($A$4:$E$1338,$H895,COLUMNS($J$3:J894)),"")</f>
        <v>71-3295</v>
      </c>
      <c r="K895" s="4">
        <f>IFERROR(INDEX($A$4:$E$1338,$H895,COLUMNS($J$3:K894)),"")</f>
        <v>0</v>
      </c>
      <c r="L895" s="4">
        <f>IFERROR(INDEX($C$4:$E$1338,$H895,COLUMNS($J$3:L894)),"")</f>
        <v>2</v>
      </c>
      <c r="M895" s="9" t="str">
        <f>IFERROR(INDEX($A$4:$E$1338,$H895,COLUMNS($J$3:M894)),"")</f>
        <v xml:space="preserve">     Exhaust valve guide ()</v>
      </c>
      <c r="N895" s="4" t="str">
        <f>IFERROR(INDEX($A$4:$C$1338,$H895,COLUMNS($H$3:J894)),"")</f>
        <v>23-15</v>
      </c>
    </row>
    <row r="896" spans="1:14" x14ac:dyDescent="0.25">
      <c r="A896" s="1" t="s">
        <v>2159</v>
      </c>
      <c r="B896" s="1"/>
      <c r="C896" s="1" t="s">
        <v>2160</v>
      </c>
      <c r="D896" s="1" t="s">
        <v>2161</v>
      </c>
      <c r="E896" s="1">
        <v>4</v>
      </c>
      <c r="F896" s="1">
        <f>ROWS($A$4:A896)</f>
        <v>893</v>
      </c>
      <c r="G896" s="1">
        <f t="shared" si="26"/>
        <v>893</v>
      </c>
      <c r="H896" s="1">
        <f t="shared" si="27"/>
        <v>893</v>
      </c>
      <c r="I896" s="1"/>
      <c r="J896" s="4" t="str">
        <f>IFERROR(INDEX($A$4:$E$1338,$H896,COLUMNS($J$3:J895)),"")</f>
        <v>71-3296</v>
      </c>
      <c r="K896" s="4">
        <f>IFERROR(INDEX($A$4:$E$1338,$H896,COLUMNS($J$3:K895)),"")</f>
        <v>0</v>
      </c>
      <c r="L896" s="4">
        <f>IFERROR(INDEX($C$4:$E$1338,$H896,COLUMNS($J$3:L895)),"")</f>
        <v>4</v>
      </c>
      <c r="M896" s="9" t="str">
        <f>IFERROR(INDEX($A$4:$E$1338,$H896,COLUMNS($J$3:M895)),"")</f>
        <v>Bottom cup ()</v>
      </c>
      <c r="N896" s="4" t="str">
        <f>IFERROR(INDEX($A$4:$C$1338,$H896,COLUMNS($H$3:J895)),"")</f>
        <v>19-18</v>
      </c>
    </row>
    <row r="897" spans="1:14" x14ac:dyDescent="0.25">
      <c r="A897" s="1" t="s">
        <v>2159</v>
      </c>
      <c r="B897" s="1"/>
      <c r="C897" s="1" t="s">
        <v>2162</v>
      </c>
      <c r="D897" s="1" t="s">
        <v>2161</v>
      </c>
      <c r="E897" s="1">
        <v>4</v>
      </c>
      <c r="F897" s="1">
        <f>ROWS($A$4:A897)</f>
        <v>894</v>
      </c>
      <c r="G897" s="1">
        <f t="shared" si="26"/>
        <v>894</v>
      </c>
      <c r="H897" s="1">
        <f t="shared" si="27"/>
        <v>894</v>
      </c>
      <c r="I897" s="1"/>
      <c r="J897" s="4" t="str">
        <f>IFERROR(INDEX($A$4:$E$1338,$H897,COLUMNS($J$3:J896)),"")</f>
        <v>71-3296</v>
      </c>
      <c r="K897" s="4">
        <f>IFERROR(INDEX($A$4:$E$1338,$H897,COLUMNS($J$3:K896)),"")</f>
        <v>0</v>
      </c>
      <c r="L897" s="4">
        <f>IFERROR(INDEX($C$4:$E$1338,$H897,COLUMNS($J$3:L896)),"")</f>
        <v>4</v>
      </c>
      <c r="M897" s="9" t="str">
        <f>IFERROR(INDEX($A$4:$E$1338,$H897,COLUMNS($J$3:M896)),"")</f>
        <v>Bottom cup ()</v>
      </c>
      <c r="N897" s="4" t="str">
        <f>IFERROR(INDEX($A$4:$C$1338,$H897,COLUMNS($H$3:J896)),"")</f>
        <v>23-18</v>
      </c>
    </row>
    <row r="898" spans="1:14" x14ac:dyDescent="0.25">
      <c r="A898" s="1" t="s">
        <v>2163</v>
      </c>
      <c r="B898" s="1"/>
      <c r="C898" s="1" t="s">
        <v>2164</v>
      </c>
      <c r="D898" s="1" t="s">
        <v>2165</v>
      </c>
      <c r="E898" s="3">
        <v>1</v>
      </c>
      <c r="F898" s="1">
        <f>ROWS($A$4:A898)</f>
        <v>895</v>
      </c>
      <c r="G898" s="1">
        <f t="shared" si="26"/>
        <v>895</v>
      </c>
      <c r="H898" s="1">
        <f t="shared" si="27"/>
        <v>895</v>
      </c>
      <c r="I898" s="1"/>
      <c r="J898" s="4" t="str">
        <f>IFERROR(INDEX($A$4:$E$1338,$H898,COLUMNS($J$3:J897)),"")</f>
        <v>71-3298</v>
      </c>
      <c r="K898" s="4">
        <f>IFERROR(INDEX($A$4:$E$1338,$H898,COLUMNS($J$3:K897)),"")</f>
        <v>0</v>
      </c>
      <c r="L898" s="4">
        <f>IFERROR(INDEX($C$4:$E$1338,$H898,COLUMNS($J$3:L897)),"")</f>
        <v>1</v>
      </c>
      <c r="M898" s="9" t="str">
        <f>IFERROR(INDEX($A$4:$E$1338,$H898,COLUMNS($J$3:M897)),"")</f>
        <v>CRANKSHAFT C/W. OIL TUBE ()</v>
      </c>
      <c r="N898" s="4" t="str">
        <f>IFERROR(INDEX($A$4:$C$1338,$H898,COLUMNS($H$3:J897)),"")</f>
        <v>9-2</v>
      </c>
    </row>
    <row r="899" spans="1:14" x14ac:dyDescent="0.25">
      <c r="A899" s="1" t="s">
        <v>2166</v>
      </c>
      <c r="B899" s="1"/>
      <c r="C899" s="1" t="s">
        <v>2167</v>
      </c>
      <c r="D899" s="1" t="s">
        <v>2168</v>
      </c>
      <c r="E899" s="1">
        <v>2</v>
      </c>
      <c r="F899" s="1">
        <f>ROWS($A$4:A899)</f>
        <v>896</v>
      </c>
      <c r="G899" s="1">
        <f t="shared" si="26"/>
        <v>896</v>
      </c>
      <c r="H899" s="1">
        <f t="shared" si="27"/>
        <v>896</v>
      </c>
      <c r="I899" s="1"/>
      <c r="J899" s="4" t="str">
        <f>IFERROR(INDEX($A$4:$E$1338,$H899,COLUMNS($J$3:J898)),"")</f>
        <v>71-3313</v>
      </c>
      <c r="K899" s="4">
        <f>IFERROR(INDEX($A$4:$E$1338,$H899,COLUMNS($J$3:K898)),"")</f>
        <v>0</v>
      </c>
      <c r="L899" s="4">
        <f>IFERROR(INDEX($C$4:$E$1338,$H899,COLUMNS($J$3:L898)),"")</f>
        <v>2</v>
      </c>
      <c r="M899" s="9" t="str">
        <f>IFERROR(INDEX($A$4:$E$1338,$H899,COLUMNS($J$3:M898)),"")</f>
        <v>Connector (T140V)</v>
      </c>
      <c r="N899" s="4" t="str">
        <f>IFERROR(INDEX($A$4:$C$1338,$H899,COLUMNS($H$3:J898)),"")</f>
        <v>17-17</v>
      </c>
    </row>
    <row r="900" spans="1:14" x14ac:dyDescent="0.25">
      <c r="A900" s="1" t="s">
        <v>2169</v>
      </c>
      <c r="B900" s="1"/>
      <c r="C900" s="1" t="s">
        <v>2170</v>
      </c>
      <c r="D900" s="1" t="s">
        <v>2171</v>
      </c>
      <c r="E900" s="1">
        <v>1</v>
      </c>
      <c r="F900" s="1">
        <f>ROWS($A$4:A900)</f>
        <v>897</v>
      </c>
      <c r="G900" s="1">
        <f t="shared" si="26"/>
        <v>897</v>
      </c>
      <c r="H900" s="1">
        <f t="shared" si="27"/>
        <v>897</v>
      </c>
      <c r="I900" s="1"/>
      <c r="J900" s="4" t="str">
        <f>IFERROR(INDEX($A$4:$E$1338,$H900,COLUMNS($J$3:J899)),"")</f>
        <v>71-3316</v>
      </c>
      <c r="K900" s="4">
        <f>IFERROR(INDEX($A$4:$E$1338,$H900,COLUMNS($J$3:K899)),"")</f>
        <v>0</v>
      </c>
      <c r="L900" s="4">
        <f>IFERROR(INDEX($C$4:$E$1338,$H900,COLUMNS($J$3:L899)),"")</f>
        <v>1</v>
      </c>
      <c r="M900" s="9" t="str">
        <f>IFERROR(INDEX($A$4:$E$1338,$H900,COLUMNS($J$3:M899)),"")</f>
        <v>Sump plate ()</v>
      </c>
      <c r="N900" s="4" t="str">
        <f>IFERROR(INDEX($A$4:$C$1338,$H900,COLUMNS($H$3:J899)),"")</f>
        <v>43-5</v>
      </c>
    </row>
    <row r="901" spans="1:14" x14ac:dyDescent="0.25">
      <c r="A901" s="1" t="s">
        <v>2172</v>
      </c>
      <c r="B901" s="1"/>
      <c r="C901" s="1" t="s">
        <v>2173</v>
      </c>
      <c r="D901" s="1" t="s">
        <v>2174</v>
      </c>
      <c r="E901" s="1">
        <v>2</v>
      </c>
      <c r="F901" s="1">
        <f>ROWS($A$4:A901)</f>
        <v>898</v>
      </c>
      <c r="G901" s="1">
        <f t="shared" ref="G901:G964" si="28">IF(AND(ISNUMBER(SEARCH($F$2,D901)),ISNUMBER(SEARCH($G$2,D901))),F901,"")</f>
        <v>898</v>
      </c>
      <c r="H901" s="1">
        <f t="shared" ref="H901:H964" si="29">IFERROR(SMALL($G$4:$G$1338,F901),"")</f>
        <v>898</v>
      </c>
      <c r="I901" s="1"/>
      <c r="J901" s="4" t="str">
        <f>IFERROR(INDEX($A$4:$E$1338,$H901,COLUMNS($J$3:J900)),"")</f>
        <v>71-3329</v>
      </c>
      <c r="K901" s="4">
        <f>IFERROR(INDEX($A$4:$E$1338,$H901,COLUMNS($J$3:K900)),"")</f>
        <v>0</v>
      </c>
      <c r="L901" s="4">
        <f>IFERROR(INDEX($C$4:$E$1338,$H901,COLUMNS($J$3:L900)),"")</f>
        <v>2</v>
      </c>
      <c r="M901" s="9" t="str">
        <f>IFERROR(INDEX($A$4:$E$1338,$H901,COLUMNS($J$3:M900)),"")</f>
        <v>Push rod cover tube ()</v>
      </c>
      <c r="N901" s="4" t="str">
        <f>IFERROR(INDEX($A$4:$C$1338,$H901,COLUMNS($H$3:J900)),"")</f>
        <v>19-6</v>
      </c>
    </row>
    <row r="902" spans="1:14" x14ac:dyDescent="0.25">
      <c r="A902" s="1" t="s">
        <v>2172</v>
      </c>
      <c r="B902" s="1"/>
      <c r="C902" s="1" t="s">
        <v>2175</v>
      </c>
      <c r="D902" s="1" t="s">
        <v>2174</v>
      </c>
      <c r="E902" s="1">
        <v>2</v>
      </c>
      <c r="F902" s="1">
        <f>ROWS($A$4:A902)</f>
        <v>899</v>
      </c>
      <c r="G902" s="1">
        <f t="shared" si="28"/>
        <v>899</v>
      </c>
      <c r="H902" s="1">
        <f t="shared" si="29"/>
        <v>899</v>
      </c>
      <c r="I902" s="1"/>
      <c r="J902" s="4" t="str">
        <f>IFERROR(INDEX($A$4:$E$1338,$H902,COLUMNS($J$3:J901)),"")</f>
        <v>71-3329</v>
      </c>
      <c r="K902" s="4">
        <f>IFERROR(INDEX($A$4:$E$1338,$H902,COLUMNS($J$3:K901)),"")</f>
        <v>0</v>
      </c>
      <c r="L902" s="4">
        <f>IFERROR(INDEX($C$4:$E$1338,$H902,COLUMNS($J$3:L901)),"")</f>
        <v>2</v>
      </c>
      <c r="M902" s="9" t="str">
        <f>IFERROR(INDEX($A$4:$E$1338,$H902,COLUMNS($J$3:M901)),"")</f>
        <v>Push rod cover tube ()</v>
      </c>
      <c r="N902" s="4" t="str">
        <f>IFERROR(INDEX($A$4:$C$1338,$H902,COLUMNS($H$3:J901)),"")</f>
        <v>23-6</v>
      </c>
    </row>
    <row r="903" spans="1:14" x14ac:dyDescent="0.25">
      <c r="A903" s="1" t="s">
        <v>2176</v>
      </c>
      <c r="B903" s="1"/>
      <c r="C903" s="1" t="s">
        <v>2177</v>
      </c>
      <c r="D903" s="1" t="s">
        <v>2178</v>
      </c>
      <c r="E903" s="1">
        <v>4</v>
      </c>
      <c r="F903" s="1">
        <f>ROWS($A$4:A903)</f>
        <v>900</v>
      </c>
      <c r="G903" s="1">
        <f t="shared" si="28"/>
        <v>900</v>
      </c>
      <c r="H903" s="1">
        <f t="shared" si="29"/>
        <v>900</v>
      </c>
      <c r="I903" s="1"/>
      <c r="J903" s="4" t="str">
        <f>IFERROR(INDEX($A$4:$E$1338,$H903,COLUMNS($J$3:J902)),"")</f>
        <v>71-3330</v>
      </c>
      <c r="K903" s="4">
        <f>IFERROR(INDEX($A$4:$E$1338,$H903,COLUMNS($J$3:K902)),"")</f>
        <v>0</v>
      </c>
      <c r="L903" s="4">
        <f>IFERROR(INDEX($C$4:$E$1338,$H903,COLUMNS($J$3:L902)),"")</f>
        <v>4</v>
      </c>
      <c r="M903" s="9" t="str">
        <f>IFERROR(INDEX($A$4:$E$1338,$H903,COLUMNS($J$3:M902)),"")</f>
        <v>Push rod ()</v>
      </c>
      <c r="N903" s="4" t="str">
        <f>IFERROR(INDEX($A$4:$C$1338,$H903,COLUMNS($H$3:J902)),"")</f>
        <v>19-7</v>
      </c>
    </row>
    <row r="904" spans="1:14" x14ac:dyDescent="0.25">
      <c r="A904" s="1" t="s">
        <v>2176</v>
      </c>
      <c r="B904" s="1"/>
      <c r="C904" s="1" t="s">
        <v>2179</v>
      </c>
      <c r="D904" s="1" t="s">
        <v>2178</v>
      </c>
      <c r="E904" s="1">
        <v>4</v>
      </c>
      <c r="F904" s="1">
        <f>ROWS($A$4:A904)</f>
        <v>901</v>
      </c>
      <c r="G904" s="1">
        <f t="shared" si="28"/>
        <v>901</v>
      </c>
      <c r="H904" s="1">
        <f t="shared" si="29"/>
        <v>901</v>
      </c>
      <c r="I904" s="1"/>
      <c r="J904" s="4" t="str">
        <f>IFERROR(INDEX($A$4:$E$1338,$H904,COLUMNS($J$3:J903)),"")</f>
        <v>71-3330</v>
      </c>
      <c r="K904" s="4">
        <f>IFERROR(INDEX($A$4:$E$1338,$H904,COLUMNS($J$3:K903)),"")</f>
        <v>0</v>
      </c>
      <c r="L904" s="4">
        <f>IFERROR(INDEX($C$4:$E$1338,$H904,COLUMNS($J$3:L903)),"")</f>
        <v>4</v>
      </c>
      <c r="M904" s="9" t="str">
        <f>IFERROR(INDEX($A$4:$E$1338,$H904,COLUMNS($J$3:M903)),"")</f>
        <v>Push rod ()</v>
      </c>
      <c r="N904" s="4" t="str">
        <f>IFERROR(INDEX($A$4:$C$1338,$H904,COLUMNS($H$3:J903)),"")</f>
        <v>23-7</v>
      </c>
    </row>
    <row r="905" spans="1:14" x14ac:dyDescent="0.25">
      <c r="A905" s="1" t="s">
        <v>2180</v>
      </c>
      <c r="B905" s="1"/>
      <c r="C905" s="1" t="s">
        <v>2181</v>
      </c>
      <c r="D905" s="1" t="s">
        <v>2182</v>
      </c>
      <c r="E905" s="1" t="s">
        <v>2183</v>
      </c>
      <c r="F905" s="1">
        <f>ROWS($A$4:A905)</f>
        <v>902</v>
      </c>
      <c r="G905" s="1">
        <f t="shared" si="28"/>
        <v>902</v>
      </c>
      <c r="H905" s="1">
        <f t="shared" si="29"/>
        <v>902</v>
      </c>
      <c r="I905" s="1"/>
      <c r="J905" s="4" t="str">
        <f>IFERROR(INDEX($A$4:$E$1338,$H905,COLUMNS($J$3:J904)),"")</f>
        <v>71-3338</v>
      </c>
      <c r="K905" s="4">
        <f>IFERROR(INDEX($A$4:$E$1338,$H905,COLUMNS($J$3:K904)),"")</f>
        <v>0</v>
      </c>
      <c r="L905" s="4" t="str">
        <f>IFERROR(INDEX($C$4:$E$1338,$H905,COLUMNS($J$3:L904)),"")</f>
        <v>i1</v>
      </c>
      <c r="M905" s="9" t="str">
        <f>IFERROR(INDEX($A$4:$E$1338,$H905,COLUMNS($J$3:M904)),"")</f>
        <v>Inlet manifold - R. H. (T140V)</v>
      </c>
      <c r="N905" s="4" t="str">
        <f>IFERROR(INDEX($A$4:$C$1338,$H905,COLUMNS($H$3:J904)),"")</f>
        <v>17-11</v>
      </c>
    </row>
    <row r="906" spans="1:14" x14ac:dyDescent="0.25">
      <c r="A906" s="1" t="s">
        <v>2184</v>
      </c>
      <c r="B906" s="1"/>
      <c r="C906" s="1" t="s">
        <v>2185</v>
      </c>
      <c r="D906" s="1" t="s">
        <v>2186</v>
      </c>
      <c r="E906" s="1">
        <v>1</v>
      </c>
      <c r="F906" s="1">
        <f>ROWS($A$4:A906)</f>
        <v>903</v>
      </c>
      <c r="G906" s="1">
        <f t="shared" si="28"/>
        <v>903</v>
      </c>
      <c r="H906" s="1">
        <f t="shared" si="29"/>
        <v>903</v>
      </c>
      <c r="I906" s="1"/>
      <c r="J906" s="4" t="str">
        <f>IFERROR(INDEX($A$4:$E$1338,$H906,COLUMNS($J$3:J905)),"")</f>
        <v>71-3339</v>
      </c>
      <c r="K906" s="4">
        <f>IFERROR(INDEX($A$4:$E$1338,$H906,COLUMNS($J$3:K905)),"")</f>
        <v>0</v>
      </c>
      <c r="L906" s="4">
        <f>IFERROR(INDEX($C$4:$E$1338,$H906,COLUMNS($J$3:L905)),"")</f>
        <v>1</v>
      </c>
      <c r="M906" s="9" t="str">
        <f>IFERROR(INDEX($A$4:$E$1338,$H906,COLUMNS($J$3:M905)),"")</f>
        <v>Inlet manifold - L.H. (T140V)</v>
      </c>
      <c r="N906" s="4" t="str">
        <f>IFERROR(INDEX($A$4:$C$1338,$H906,COLUMNS($H$3:J905)),"")</f>
        <v>17-10</v>
      </c>
    </row>
    <row r="907" spans="1:14" x14ac:dyDescent="0.25">
      <c r="A907" s="1" t="s">
        <v>2187</v>
      </c>
      <c r="B907" s="1"/>
      <c r="C907" s="1" t="s">
        <v>2188</v>
      </c>
      <c r="D907" s="1" t="s">
        <v>2189</v>
      </c>
      <c r="E907" s="3">
        <v>2</v>
      </c>
      <c r="F907" s="1">
        <f>ROWS($A$4:A907)</f>
        <v>904</v>
      </c>
      <c r="G907" s="1">
        <f t="shared" si="28"/>
        <v>904</v>
      </c>
      <c r="H907" s="1">
        <f t="shared" si="29"/>
        <v>904</v>
      </c>
      <c r="I907" s="1"/>
      <c r="J907" s="4" t="str">
        <f>IFERROR(INDEX($A$4:$E$1338,$H907,COLUMNS($J$3:J906)),"")</f>
        <v>71-3354</v>
      </c>
      <c r="K907" s="4">
        <f>IFERROR(INDEX($A$4:$E$1338,$H907,COLUMNS($J$3:K906)),"")</f>
        <v>0</v>
      </c>
      <c r="L907" s="4">
        <f>IFERROR(INDEX($C$4:$E$1338,$H907,COLUMNS($J$3:L906)),"")</f>
        <v>2</v>
      </c>
      <c r="M907" s="9" t="str">
        <f>IFERROR(INDEX($A$4:$E$1338,$H907,COLUMNS($J$3:M906)),"")</f>
        <v>Gudgeon pin ()</v>
      </c>
      <c r="N907" s="4" t="str">
        <f>IFERROR(INDEX($A$4:$C$1338,$H907,COLUMNS($H$3:J906)),"")</f>
        <v>9-16</v>
      </c>
    </row>
    <row r="908" spans="1:14" x14ac:dyDescent="0.25">
      <c r="A908" s="1" t="s">
        <v>2190</v>
      </c>
      <c r="B908" s="1"/>
      <c r="C908" s="1" t="s">
        <v>2191</v>
      </c>
      <c r="D908" s="1" t="s">
        <v>2192</v>
      </c>
      <c r="E908" s="1">
        <v>1</v>
      </c>
      <c r="F908" s="1">
        <f>ROWS($A$4:A908)</f>
        <v>905</v>
      </c>
      <c r="G908" s="1">
        <f t="shared" si="28"/>
        <v>905</v>
      </c>
      <c r="H908" s="1">
        <f t="shared" si="29"/>
        <v>905</v>
      </c>
      <c r="I908" s="1"/>
      <c r="J908" s="4" t="str">
        <f>IFERROR(INDEX($A$4:$E$1338,$H908,COLUMNS($J$3:J907)),"")</f>
        <v>71-3447</v>
      </c>
      <c r="K908" s="4">
        <f>IFERROR(INDEX($A$4:$E$1338,$H908,COLUMNS($J$3:K907)),"")</f>
        <v>0</v>
      </c>
      <c r="L908" s="4">
        <f>IFERROR(INDEX($C$4:$E$1338,$H908,COLUMNS($J$3:L907)),"")</f>
        <v>1</v>
      </c>
      <c r="M908" s="9" t="str">
        <f>IFERROR(INDEX($A$4:$E$1338,$H908,COLUMNS($J$3:M907)),"")</f>
        <v>OIL PRESSURE RELEASE VALVE ()</v>
      </c>
      <c r="N908" s="4" t="str">
        <f>IFERROR(INDEX($A$4:$C$1338,$H908,COLUMNS($H$3:J907)),"")</f>
        <v>15-13</v>
      </c>
    </row>
    <row r="909" spans="1:14" x14ac:dyDescent="0.25">
      <c r="A909" s="1" t="s">
        <v>2193</v>
      </c>
      <c r="B909" s="1"/>
      <c r="C909" s="1" t="s">
        <v>2194</v>
      </c>
      <c r="D909" s="1" t="s">
        <v>2195</v>
      </c>
      <c r="E909" s="1">
        <v>1</v>
      </c>
      <c r="F909" s="1">
        <f>ROWS($A$4:A909)</f>
        <v>906</v>
      </c>
      <c r="G909" s="1">
        <f t="shared" si="28"/>
        <v>906</v>
      </c>
      <c r="H909" s="1">
        <f t="shared" si="29"/>
        <v>906</v>
      </c>
      <c r="I909" s="1"/>
      <c r="J909" s="4" t="str">
        <f>IFERROR(INDEX($A$4:$E$1338,$H909,COLUMNS($J$3:J908)),"")</f>
        <v>71-3463</v>
      </c>
      <c r="K909" s="4">
        <f>IFERROR(INDEX($A$4:$E$1338,$H909,COLUMNS($J$3:K908)),"")</f>
        <v>0</v>
      </c>
      <c r="L909" s="4">
        <f>IFERROR(INDEX($C$4:$E$1338,$H909,COLUMNS($J$3:L908)),"")</f>
        <v>1</v>
      </c>
      <c r="M909" s="9" t="str">
        <f>IFERROR(INDEX($A$4:$E$1338,$H909,COLUMNS($J$3:M908)),"")</f>
        <v>Oil Filler cap ()</v>
      </c>
      <c r="N909" s="4" t="str">
        <f>IFERROR(INDEX($A$4:$C$1338,$H909,COLUMNS($H$3:J908)),"")</f>
        <v>43-2</v>
      </c>
    </row>
    <row r="910" spans="1:14" x14ac:dyDescent="0.25">
      <c r="A910" s="1" t="s">
        <v>2196</v>
      </c>
      <c r="B910" s="1"/>
      <c r="C910" s="1" t="s">
        <v>2197</v>
      </c>
      <c r="D910" s="1" t="s">
        <v>2198</v>
      </c>
      <c r="E910" s="1">
        <v>1</v>
      </c>
      <c r="F910" s="1">
        <f>ROWS($A$4:A910)</f>
        <v>907</v>
      </c>
      <c r="G910" s="1">
        <f t="shared" si="28"/>
        <v>907</v>
      </c>
      <c r="H910" s="1">
        <f t="shared" si="29"/>
        <v>907</v>
      </c>
      <c r="I910" s="1"/>
      <c r="J910" s="4" t="str">
        <f>IFERROR(INDEX($A$4:$E$1338,$H910,COLUMNS($J$3:J909)),"")</f>
        <v>71-3542</v>
      </c>
      <c r="K910" s="4">
        <f>IFERROR(INDEX($A$4:$E$1338,$H910,COLUMNS($J$3:K909)),"")</f>
        <v>0</v>
      </c>
      <c r="L910" s="4">
        <f>IFERROR(INDEX($C$4:$E$1338,$H910,COLUMNS($J$3:L909)),"")</f>
        <v>1</v>
      </c>
      <c r="M910" s="9" t="str">
        <f>IFERROR(INDEX($A$4:$E$1338,$H910,COLUMNS($J$3:M909)),"")</f>
        <v>Motor sprocket, 29 teeth Triplex ()</v>
      </c>
      <c r="N910" s="4" t="str">
        <f>IFERROR(INDEX($A$4:$C$1338,$H910,COLUMNS($H$3:J909)),"")</f>
        <v>9-19</v>
      </c>
    </row>
    <row r="911" spans="1:14" x14ac:dyDescent="0.25">
      <c r="A911" s="1" t="s">
        <v>2199</v>
      </c>
      <c r="B911" s="1"/>
      <c r="C911" s="1" t="s">
        <v>2200</v>
      </c>
      <c r="D911" s="1" t="s">
        <v>1557</v>
      </c>
      <c r="E911" s="1">
        <v>1</v>
      </c>
      <c r="F911" s="1">
        <f>ROWS($A$4:A911)</f>
        <v>908</v>
      </c>
      <c r="G911" s="1">
        <f t="shared" si="28"/>
        <v>908</v>
      </c>
      <c r="H911" s="1">
        <f t="shared" si="29"/>
        <v>908</v>
      </c>
      <c r="I911" s="1"/>
      <c r="J911" s="4" t="str">
        <f>IFERROR(INDEX($A$4:$E$1338,$H911,COLUMNS($J$3:J910)),"")</f>
        <v>71-3544</v>
      </c>
      <c r="K911" s="4">
        <f>IFERROR(INDEX($A$4:$E$1338,$H911,COLUMNS($J$3:K910)),"")</f>
        <v>0</v>
      </c>
      <c r="L911" s="4">
        <f>IFERROR(INDEX($C$4:$E$1338,$H911,COLUMNS($J$3:L910)),"")</f>
        <v>1</v>
      </c>
      <c r="M911" s="9" t="str">
        <f>IFERROR(INDEX($A$4:$E$1338,$H911,COLUMNS($J$3:M910)),"")</f>
        <v>Distance piece ()</v>
      </c>
      <c r="N911" s="4" t="str">
        <f>IFERROR(INDEX($A$4:$C$1338,$H911,COLUMNS($H$3:J910)),"")</f>
        <v>9-20</v>
      </c>
    </row>
    <row r="912" spans="1:14" x14ac:dyDescent="0.25">
      <c r="A912" s="1" t="s">
        <v>2201</v>
      </c>
      <c r="B912" s="1"/>
      <c r="C912" s="1" t="s">
        <v>2202</v>
      </c>
      <c r="D912" s="1" t="s">
        <v>2203</v>
      </c>
      <c r="E912" s="1">
        <v>2</v>
      </c>
      <c r="F912" s="1">
        <f>ROWS($A$4:A912)</f>
        <v>909</v>
      </c>
      <c r="G912" s="1">
        <f t="shared" si="28"/>
        <v>909</v>
      </c>
      <c r="H912" s="1">
        <f t="shared" si="29"/>
        <v>909</v>
      </c>
      <c r="I912" s="1"/>
      <c r="J912" s="4" t="str">
        <f>IFERROR(INDEX($A$4:$E$1338,$H912,COLUMNS($J$3:J911)),"")</f>
        <v>71-3549</v>
      </c>
      <c r="K912" s="4">
        <f>IFERROR(INDEX($A$4:$E$1338,$H912,COLUMNS($J$3:K911)),"")</f>
        <v>0</v>
      </c>
      <c r="L912" s="4">
        <f>IFERROR(INDEX($C$4:$E$1338,$H912,COLUMNS($J$3:L911)),"")</f>
        <v>2</v>
      </c>
      <c r="M912" s="9" t="str">
        <f>IFERROR(INDEX($A$4:$E$1338,$H912,COLUMNS($J$3:M911)),"")</f>
        <v>Rocker spindle ()</v>
      </c>
      <c r="N912" s="4" t="str">
        <f>IFERROR(INDEX($A$4:$C$1338,$H912,COLUMNS($H$3:J911)),"")</f>
        <v>19-45</v>
      </c>
    </row>
    <row r="913" spans="1:14" x14ac:dyDescent="0.25">
      <c r="A913" s="1" t="s">
        <v>2201</v>
      </c>
      <c r="B913" s="1"/>
      <c r="C913" s="1" t="s">
        <v>2204</v>
      </c>
      <c r="D913" s="1" t="s">
        <v>2203</v>
      </c>
      <c r="E913" s="1">
        <v>2</v>
      </c>
      <c r="F913" s="1">
        <f>ROWS($A$4:A913)</f>
        <v>910</v>
      </c>
      <c r="G913" s="1">
        <f t="shared" si="28"/>
        <v>910</v>
      </c>
      <c r="H913" s="1">
        <f t="shared" si="29"/>
        <v>910</v>
      </c>
      <c r="I913" s="1"/>
      <c r="J913" s="4" t="str">
        <f>IFERROR(INDEX($A$4:$E$1338,$H913,COLUMNS($J$3:J912)),"")</f>
        <v>71-3549</v>
      </c>
      <c r="K913" s="4">
        <f>IFERROR(INDEX($A$4:$E$1338,$H913,COLUMNS($J$3:K912)),"")</f>
        <v>0</v>
      </c>
      <c r="L913" s="4">
        <f>IFERROR(INDEX($C$4:$E$1338,$H913,COLUMNS($J$3:L912)),"")</f>
        <v>2</v>
      </c>
      <c r="M913" s="9" t="str">
        <f>IFERROR(INDEX($A$4:$E$1338,$H913,COLUMNS($J$3:M912)),"")</f>
        <v>Rocker spindle ()</v>
      </c>
      <c r="N913" s="4" t="str">
        <f>IFERROR(INDEX($A$4:$C$1338,$H913,COLUMNS($H$3:J912)),"")</f>
        <v>23-45</v>
      </c>
    </row>
    <row r="914" spans="1:14" x14ac:dyDescent="0.25">
      <c r="A914" s="1" t="s">
        <v>2205</v>
      </c>
      <c r="B914" s="1"/>
      <c r="C914" s="1" t="s">
        <v>2206</v>
      </c>
      <c r="D914" s="1" t="s">
        <v>2207</v>
      </c>
      <c r="E914" s="1">
        <v>1</v>
      </c>
      <c r="F914" s="1">
        <f>ROWS($A$4:A914)</f>
        <v>911</v>
      </c>
      <c r="G914" s="1">
        <f t="shared" si="28"/>
        <v>911</v>
      </c>
      <c r="H914" s="1">
        <f t="shared" si="29"/>
        <v>911</v>
      </c>
      <c r="I914" s="1"/>
      <c r="J914" s="4" t="str">
        <f>IFERROR(INDEX($A$4:$E$1338,$H914,COLUMNS($J$3:J913)),"")</f>
        <v>71-3550</v>
      </c>
      <c r="K914" s="4">
        <f>IFERROR(INDEX($A$4:$E$1338,$H914,COLUMNS($J$3:K913)),"")</f>
        <v>0</v>
      </c>
      <c r="L914" s="4">
        <f>IFERROR(INDEX($C$4:$E$1338,$H914,COLUMNS($J$3:L913)),"")</f>
        <v>1</v>
      </c>
      <c r="M914" s="9" t="str">
        <f>IFERROR(INDEX($A$4:$E$1338,$H914,COLUMNS($J$3:M913)),"")</f>
        <v>Rocker oil pipe ()</v>
      </c>
      <c r="N914" s="4" t="str">
        <f>IFERROR(INDEX($A$4:$C$1338,$H914,COLUMNS($H$3:J913)),"")</f>
        <v>43-16</v>
      </c>
    </row>
    <row r="915" spans="1:14" x14ac:dyDescent="0.25">
      <c r="A915" s="1" t="s">
        <v>2208</v>
      </c>
      <c r="B915" s="1"/>
      <c r="C915" s="1" t="s">
        <v>2209</v>
      </c>
      <c r="D915" s="1" t="s">
        <v>2210</v>
      </c>
      <c r="E915" s="1">
        <v>1</v>
      </c>
      <c r="F915" s="1">
        <f>ROWS($A$4:A915)</f>
        <v>912</v>
      </c>
      <c r="G915" s="1">
        <f t="shared" si="28"/>
        <v>912</v>
      </c>
      <c r="H915" s="1">
        <f t="shared" si="29"/>
        <v>912</v>
      </c>
      <c r="I915" s="1"/>
      <c r="J915" s="4" t="str">
        <f>IFERROR(INDEX($A$4:$E$1338,$H915,COLUMNS($J$3:J914)),"")</f>
        <v>71-3551</v>
      </c>
      <c r="K915" s="4">
        <f>IFERROR(INDEX($A$4:$E$1338,$H915,COLUMNS($J$3:K914)),"")</f>
        <v>0</v>
      </c>
      <c r="L915" s="4">
        <f>IFERROR(INDEX($C$4:$E$1338,$H915,COLUMNS($J$3:L914)),"")</f>
        <v>1</v>
      </c>
      <c r="M915" s="9" t="str">
        <f>IFERROR(INDEX($A$4:$E$1338,$H915,COLUMNS($J$3:M914)),"")</f>
        <v>Rocker feed pipe ()</v>
      </c>
      <c r="N915" s="4" t="str">
        <f>IFERROR(INDEX($A$4:$C$1338,$H915,COLUMNS($H$3:J914)),"")</f>
        <v>43-19</v>
      </c>
    </row>
    <row r="916" spans="1:14" x14ac:dyDescent="0.25">
      <c r="A916" s="1" t="s">
        <v>2211</v>
      </c>
      <c r="B916" s="1"/>
      <c r="C916" s="1" t="s">
        <v>2212</v>
      </c>
      <c r="D916" s="1" t="s">
        <v>2213</v>
      </c>
      <c r="E916" s="1">
        <v>3</v>
      </c>
      <c r="F916" s="1">
        <f>ROWS($A$4:A916)</f>
        <v>913</v>
      </c>
      <c r="G916" s="1">
        <f t="shared" si="28"/>
        <v>913</v>
      </c>
      <c r="H916" s="1">
        <f t="shared" si="29"/>
        <v>913</v>
      </c>
      <c r="I916" s="1"/>
      <c r="J916" s="4" t="str">
        <f>IFERROR(INDEX($A$4:$E$1338,$H916,COLUMNS($J$3:J915)),"")</f>
        <v>71-3552</v>
      </c>
      <c r="K916" s="4">
        <f>IFERROR(INDEX($A$4:$E$1338,$H916,COLUMNS($J$3:K915)),"")</f>
        <v>0</v>
      </c>
      <c r="L916" s="4">
        <f>IFERROR(INDEX($C$4:$E$1338,$H916,COLUMNS($J$3:L915)),"")</f>
        <v>3</v>
      </c>
      <c r="M916" s="9" t="str">
        <f>IFERROR(INDEX($A$4:$E$1338,$H916,COLUMNS($J$3:M915)),"")</f>
        <v>Flywheel bolt (* Use 60-0524 Loctite Sealant)</v>
      </c>
      <c r="N916" s="4" t="str">
        <f>IFERROR(INDEX($A$4:$C$1338,$H916,COLUMNS($H$3:J915)),"")</f>
        <v>9-6</v>
      </c>
    </row>
    <row r="917" spans="1:14" x14ac:dyDescent="0.25">
      <c r="A917" s="1" t="s">
        <v>2214</v>
      </c>
      <c r="B917" s="1"/>
      <c r="C917" s="1" t="s">
        <v>2215</v>
      </c>
      <c r="D917" s="1" t="s">
        <v>2216</v>
      </c>
      <c r="E917" s="1">
        <v>1</v>
      </c>
      <c r="F917" s="1">
        <f>ROWS($A$4:A917)</f>
        <v>914</v>
      </c>
      <c r="G917" s="1">
        <f t="shared" si="28"/>
        <v>914</v>
      </c>
      <c r="H917" s="1">
        <f t="shared" si="29"/>
        <v>914</v>
      </c>
      <c r="I917" s="1"/>
      <c r="J917" s="4" t="str">
        <f>IFERROR(INDEX($A$4:$E$1338,$H917,COLUMNS($J$3:J916)),"")</f>
        <v>71-3553</v>
      </c>
      <c r="K917" s="4">
        <f>IFERROR(INDEX($A$4:$E$1338,$H917,COLUMNS($J$3:K916)),"")</f>
        <v>0</v>
      </c>
      <c r="L917" s="4">
        <f>IFERROR(INDEX($C$4:$E$1338,$H917,COLUMNS($J$3:L916)),"")</f>
        <v>1</v>
      </c>
      <c r="M917" s="9" t="str">
        <f>IFERROR(INDEX($A$4:$E$1338,$H917,COLUMNS($J$3:M916)),"")</f>
        <v>Bridge plate ()</v>
      </c>
      <c r="N917" s="4" t="str">
        <f>IFERROR(INDEX($A$4:$C$1338,$H917,COLUMNS($H$3:J916)),"")</f>
        <v>19-27</v>
      </c>
    </row>
    <row r="918" spans="1:14" x14ac:dyDescent="0.25">
      <c r="A918" s="1" t="s">
        <v>2214</v>
      </c>
      <c r="B918" s="1"/>
      <c r="C918" s="1" t="s">
        <v>2217</v>
      </c>
      <c r="D918" s="1" t="s">
        <v>2216</v>
      </c>
      <c r="E918" s="1">
        <v>1</v>
      </c>
      <c r="F918" s="1">
        <f>ROWS($A$4:A918)</f>
        <v>915</v>
      </c>
      <c r="G918" s="1">
        <f t="shared" si="28"/>
        <v>915</v>
      </c>
      <c r="H918" s="1">
        <f t="shared" si="29"/>
        <v>915</v>
      </c>
      <c r="I918" s="1"/>
      <c r="J918" s="4" t="str">
        <f>IFERROR(INDEX($A$4:$E$1338,$H918,COLUMNS($J$3:J917)),"")</f>
        <v>71-3553</v>
      </c>
      <c r="K918" s="4">
        <f>IFERROR(INDEX($A$4:$E$1338,$H918,COLUMNS($J$3:K917)),"")</f>
        <v>0</v>
      </c>
      <c r="L918" s="4">
        <f>IFERROR(INDEX($C$4:$E$1338,$H918,COLUMNS($J$3:L917)),"")</f>
        <v>1</v>
      </c>
      <c r="M918" s="9" t="str">
        <f>IFERROR(INDEX($A$4:$E$1338,$H918,COLUMNS($J$3:M917)),"")</f>
        <v>Bridge plate ()</v>
      </c>
      <c r="N918" s="4" t="str">
        <f>IFERROR(INDEX($A$4:$C$1338,$H918,COLUMNS($H$3:J917)),"")</f>
        <v>23-27</v>
      </c>
    </row>
    <row r="919" spans="1:14" x14ac:dyDescent="0.25">
      <c r="A919" s="1" t="s">
        <v>2218</v>
      </c>
      <c r="B919" s="1"/>
      <c r="C919" s="1" t="s">
        <v>2219</v>
      </c>
      <c r="D919" s="1" t="s">
        <v>2220</v>
      </c>
      <c r="E919" s="1">
        <v>1</v>
      </c>
      <c r="F919" s="1">
        <f>ROWS($A$4:A919)</f>
        <v>916</v>
      </c>
      <c r="G919" s="1">
        <f t="shared" si="28"/>
        <v>916</v>
      </c>
      <c r="H919" s="1">
        <f t="shared" si="29"/>
        <v>916</v>
      </c>
      <c r="I919" s="1"/>
      <c r="J919" s="4" t="str">
        <f>IFERROR(INDEX($A$4:$E$1338,$H919,COLUMNS($J$3:J918)),"")</f>
        <v>71-3556</v>
      </c>
      <c r="K919" s="4">
        <f>IFERROR(INDEX($A$4:$E$1338,$H919,COLUMNS($J$3:K918)),"")</f>
        <v>0</v>
      </c>
      <c r="L919" s="4">
        <f>IFERROR(INDEX($C$4:$E$1338,$H919,COLUMNS($J$3:L918)),"")</f>
        <v>1</v>
      </c>
      <c r="M919" s="9" t="str">
        <f>IFERROR(INDEX($A$4:$E$1338,$H919,COLUMNS($J$3:M918)),"")</f>
        <v>Inlet manifold (TR7RV)</v>
      </c>
      <c r="N919" s="4" t="str">
        <f>IFERROR(INDEX($A$4:$C$1338,$H919,COLUMNS($H$3:J918)),"")</f>
        <v>17-1</v>
      </c>
    </row>
    <row r="920" spans="1:14" x14ac:dyDescent="0.25">
      <c r="A920" s="1" t="s">
        <v>2221</v>
      </c>
      <c r="B920" s="1"/>
      <c r="C920" s="1" t="s">
        <v>2222</v>
      </c>
      <c r="D920" s="1" t="s">
        <v>2223</v>
      </c>
      <c r="E920" s="1">
        <v>2</v>
      </c>
      <c r="F920" s="1">
        <f>ROWS($A$4:A920)</f>
        <v>917</v>
      </c>
      <c r="G920" s="1">
        <f t="shared" si="28"/>
        <v>917</v>
      </c>
      <c r="H920" s="1">
        <f t="shared" si="29"/>
        <v>917</v>
      </c>
      <c r="I920" s="1"/>
      <c r="J920" s="4" t="str">
        <f>IFERROR(INDEX($A$4:$E$1338,$H920,COLUMNS($J$3:J919)),"")</f>
        <v>71-3573</v>
      </c>
      <c r="K920" s="4">
        <f>IFERROR(INDEX($A$4:$E$1338,$H920,COLUMNS($J$3:K919)),"")</f>
        <v>0</v>
      </c>
      <c r="L920" s="4">
        <f>IFERROR(INDEX($C$4:$E$1338,$H920,COLUMNS($J$3:L919)),"")</f>
        <v>2</v>
      </c>
      <c r="M920" s="9" t="str">
        <f>IFERROR(INDEX($A$4:$E$1338,$H920,COLUMNS($J$3:M919)),"")</f>
        <v>Joint washer  (Carb. to manifold &amp; head) (T140V)</v>
      </c>
      <c r="N920" s="4" t="str">
        <f>IFERROR(INDEX($A$4:$C$1338,$H920,COLUMNS($H$3:J919)),"")</f>
        <v>17-13</v>
      </c>
    </row>
    <row r="921" spans="1:14" x14ac:dyDescent="0.25">
      <c r="A921" s="1" t="s">
        <v>2224</v>
      </c>
      <c r="B921" s="1"/>
      <c r="C921" s="1" t="s">
        <v>2225</v>
      </c>
      <c r="D921" s="1" t="s">
        <v>2226</v>
      </c>
      <c r="E921" s="1">
        <v>1</v>
      </c>
      <c r="F921" s="1">
        <f>ROWS($A$4:A921)</f>
        <v>918</v>
      </c>
      <c r="G921" s="1">
        <f t="shared" si="28"/>
        <v>918</v>
      </c>
      <c r="H921" s="1">
        <f t="shared" si="29"/>
        <v>918</v>
      </c>
      <c r="I921" s="1"/>
      <c r="J921" s="4" t="str">
        <f>IFERROR(INDEX($A$4:$E$1338,$H921,COLUMNS($J$3:J920)),"")</f>
        <v>71-3577</v>
      </c>
      <c r="K921" s="4">
        <f>IFERROR(INDEX($A$4:$E$1338,$H921,COLUMNS($J$3:K920)),"")</f>
        <v>0</v>
      </c>
      <c r="L921" s="4">
        <f>IFERROR(INDEX($C$4:$E$1338,$H921,COLUMNS($J$3:L920)),"")</f>
        <v>1</v>
      </c>
      <c r="M921" s="9" t="str">
        <f>IFERROR(INDEX($A$4:$E$1338,$H921,COLUMNS($J$3:M920)),"")</f>
        <v>Connector pipe (T140V)</v>
      </c>
      <c r="N921" s="4" t="str">
        <f>IFERROR(INDEX($A$4:$C$1338,$H921,COLUMNS($H$3:J920)),"")</f>
        <v>17-18</v>
      </c>
    </row>
    <row r="922" spans="1:14" x14ac:dyDescent="0.25">
      <c r="A922" s="1" t="s">
        <v>2227</v>
      </c>
      <c r="B922" s="1"/>
      <c r="C922" s="1" t="s">
        <v>2228</v>
      </c>
      <c r="D922" s="1" t="s">
        <v>2229</v>
      </c>
      <c r="E922" s="3">
        <v>2</v>
      </c>
      <c r="F922" s="1">
        <f>ROWS($A$4:A922)</f>
        <v>919</v>
      </c>
      <c r="G922" s="1">
        <f t="shared" si="28"/>
        <v>919</v>
      </c>
      <c r="H922" s="1">
        <f t="shared" si="29"/>
        <v>919</v>
      </c>
      <c r="I922" s="1"/>
      <c r="J922" s="4" t="str">
        <f>IFERROR(INDEX($A$4:$E$1338,$H922,COLUMNS($J$3:J921)),"")</f>
        <v>71-3666</v>
      </c>
      <c r="K922" s="4">
        <f>IFERROR(INDEX($A$4:$E$1338,$H922,COLUMNS($J$3:K921)),"")</f>
        <v>0</v>
      </c>
      <c r="L922" s="4">
        <f>IFERROR(INDEX($C$4:$E$1338,$H922,COLUMNS($J$3:L921)),"")</f>
        <v>2</v>
      </c>
      <c r="M922" s="9" t="str">
        <f>IFERROR(INDEX($A$4:$E$1338,$H922,COLUMNS($J$3:M921)),"")</f>
        <v>Camshaft pinion ()</v>
      </c>
      <c r="N922" s="4" t="str">
        <f>IFERROR(INDEX($A$4:$C$1338,$H922,COLUMNS($H$3:J921)),"")</f>
        <v>9-30</v>
      </c>
    </row>
    <row r="923" spans="1:14" x14ac:dyDescent="0.25">
      <c r="A923" s="1" t="s">
        <v>2230</v>
      </c>
      <c r="B923" s="1"/>
      <c r="C923" s="1" t="s">
        <v>2231</v>
      </c>
      <c r="D923" s="1" t="s">
        <v>2047</v>
      </c>
      <c r="E923" s="1">
        <v>1</v>
      </c>
      <c r="F923" s="1">
        <f>ROWS($A$4:A923)</f>
        <v>920</v>
      </c>
      <c r="G923" s="1">
        <f t="shared" si="28"/>
        <v>920</v>
      </c>
      <c r="H923" s="1">
        <f t="shared" si="29"/>
        <v>920</v>
      </c>
      <c r="I923" s="1"/>
      <c r="J923" s="4" t="str">
        <f>IFERROR(INDEX($A$4:$E$1338,$H923,COLUMNS($J$3:J922)),"")</f>
        <v>71-3668</v>
      </c>
      <c r="K923" s="4">
        <f>IFERROR(INDEX($A$4:$E$1338,$H923,COLUMNS($J$3:K922)),"")</f>
        <v>0</v>
      </c>
      <c r="L923" s="4">
        <f>IFERROR(INDEX($C$4:$E$1338,$H923,COLUMNS($J$3:L922)),"")</f>
        <v>1</v>
      </c>
      <c r="M923" s="9" t="str">
        <f>IFERROR(INDEX($A$4:$E$1338,$H923,COLUMNS($J$3:M922)),"")</f>
        <v>Inlet rocker box ()</v>
      </c>
      <c r="N923" s="4" t="str">
        <f>IFERROR(INDEX($A$4:$C$1338,$H923,COLUMNS($H$3:J922)),"")</f>
        <v>19-41</v>
      </c>
    </row>
    <row r="924" spans="1:14" x14ac:dyDescent="0.25">
      <c r="A924" s="1" t="s">
        <v>2232</v>
      </c>
      <c r="B924" s="1"/>
      <c r="C924" s="1" t="s">
        <v>2233</v>
      </c>
      <c r="D924" s="1" t="s">
        <v>2234</v>
      </c>
      <c r="E924" s="1">
        <v>2</v>
      </c>
      <c r="F924" s="1">
        <f>ROWS($A$4:A924)</f>
        <v>921</v>
      </c>
      <c r="G924" s="1">
        <f t="shared" si="28"/>
        <v>921</v>
      </c>
      <c r="H924" s="1">
        <f t="shared" si="29"/>
        <v>921</v>
      </c>
      <c r="I924" s="1"/>
      <c r="J924" s="4" t="str">
        <f>IFERROR(INDEX($A$4:$E$1338,$H924,COLUMNS($J$3:J923)),"")</f>
        <v>71-3671</v>
      </c>
      <c r="K924" s="4">
        <f>IFERROR(INDEX($A$4:$E$1338,$H924,COLUMNS($J$3:K923)),"")</f>
        <v>0</v>
      </c>
      <c r="L924" s="4">
        <f>IFERROR(INDEX($C$4:$E$1338,$H924,COLUMNS($J$3:L923)),"")</f>
        <v>2</v>
      </c>
      <c r="M924" s="9" t="str">
        <f>IFERROR(INDEX($A$4:$E$1338,$H924,COLUMNS($J$3:M923)),"")</f>
        <v>Tappet inspection cover ()</v>
      </c>
      <c r="N924" s="4" t="str">
        <f>IFERROR(INDEX($A$4:$C$1338,$H924,COLUMNS($H$3:J923)),"")</f>
        <v>19-43</v>
      </c>
    </row>
    <row r="925" spans="1:14" x14ac:dyDescent="0.25">
      <c r="A925" s="1" t="s">
        <v>2232</v>
      </c>
      <c r="B925" s="1"/>
      <c r="C925" s="1" t="s">
        <v>2235</v>
      </c>
      <c r="D925" s="1" t="s">
        <v>2234</v>
      </c>
      <c r="E925" s="1">
        <v>2</v>
      </c>
      <c r="F925" s="1">
        <f>ROWS($A$4:A925)</f>
        <v>922</v>
      </c>
      <c r="G925" s="1">
        <f t="shared" si="28"/>
        <v>922</v>
      </c>
      <c r="H925" s="1">
        <f t="shared" si="29"/>
        <v>922</v>
      </c>
      <c r="I925" s="1"/>
      <c r="J925" s="4" t="str">
        <f>IFERROR(INDEX($A$4:$E$1338,$H925,COLUMNS($J$3:J924)),"")</f>
        <v>71-3671</v>
      </c>
      <c r="K925" s="4">
        <f>IFERROR(INDEX($A$4:$E$1338,$H925,COLUMNS($J$3:K924)),"")</f>
        <v>0</v>
      </c>
      <c r="L925" s="4">
        <f>IFERROR(INDEX($C$4:$E$1338,$H925,COLUMNS($J$3:L924)),"")</f>
        <v>2</v>
      </c>
      <c r="M925" s="9" t="str">
        <f>IFERROR(INDEX($A$4:$E$1338,$H925,COLUMNS($J$3:M924)),"")</f>
        <v>Tappet inspection cover ()</v>
      </c>
      <c r="N925" s="4" t="str">
        <f>IFERROR(INDEX($A$4:$C$1338,$H925,COLUMNS($H$3:J924)),"")</f>
        <v>23-43</v>
      </c>
    </row>
    <row r="926" spans="1:14" x14ac:dyDescent="0.25">
      <c r="A926" s="1" t="s">
        <v>2236</v>
      </c>
      <c r="B926" s="1"/>
      <c r="C926" s="1" t="s">
        <v>2237</v>
      </c>
      <c r="D926" s="1" t="s">
        <v>2238</v>
      </c>
      <c r="E926" s="1">
        <v>2</v>
      </c>
      <c r="F926" s="1">
        <f>ROWS($A$4:A926)</f>
        <v>923</v>
      </c>
      <c r="G926" s="1">
        <f t="shared" si="28"/>
        <v>923</v>
      </c>
      <c r="H926" s="1">
        <f t="shared" si="29"/>
        <v>923</v>
      </c>
      <c r="I926" s="1"/>
      <c r="J926" s="4" t="str">
        <f>IFERROR(INDEX($A$4:$E$1338,$H926,COLUMNS($J$3:J925)),"")</f>
        <v>71-3673</v>
      </c>
      <c r="K926" s="4">
        <f>IFERROR(INDEX($A$4:$E$1338,$H926,COLUMNS($J$3:K925)),"")</f>
        <v>0</v>
      </c>
      <c r="L926" s="4">
        <f>IFERROR(INDEX($C$4:$E$1338,$H926,COLUMNS($J$3:L925)),"")</f>
        <v>2</v>
      </c>
      <c r="M926" s="9" t="str">
        <f>IFERROR(INDEX($A$4:$E$1338,$H926,COLUMNS($J$3:M925)),"")</f>
        <v>Gasket ()</v>
      </c>
      <c r="N926" s="4" t="str">
        <f>IFERROR(INDEX($A$4:$C$1338,$H926,COLUMNS($H$3:J925)),"")</f>
        <v>19-44</v>
      </c>
    </row>
    <row r="927" spans="1:14" x14ac:dyDescent="0.25">
      <c r="A927" s="1" t="s">
        <v>2236</v>
      </c>
      <c r="B927" s="1"/>
      <c r="C927" s="1" t="s">
        <v>2239</v>
      </c>
      <c r="D927" s="1" t="s">
        <v>2238</v>
      </c>
      <c r="E927" s="1">
        <v>2</v>
      </c>
      <c r="F927" s="1">
        <f>ROWS($A$4:A927)</f>
        <v>924</v>
      </c>
      <c r="G927" s="1">
        <f t="shared" si="28"/>
        <v>924</v>
      </c>
      <c r="H927" s="1">
        <f t="shared" si="29"/>
        <v>924</v>
      </c>
      <c r="I927" s="1"/>
      <c r="J927" s="4" t="str">
        <f>IFERROR(INDEX($A$4:$E$1338,$H927,COLUMNS($J$3:J926)),"")</f>
        <v>71-3673</v>
      </c>
      <c r="K927" s="4">
        <f>IFERROR(INDEX($A$4:$E$1338,$H927,COLUMNS($J$3:K926)),"")</f>
        <v>0</v>
      </c>
      <c r="L927" s="4">
        <f>IFERROR(INDEX($C$4:$E$1338,$H927,COLUMNS($J$3:L926)),"")</f>
        <v>2</v>
      </c>
      <c r="M927" s="9" t="str">
        <f>IFERROR(INDEX($A$4:$E$1338,$H927,COLUMNS($J$3:M926)),"")</f>
        <v>Gasket ()</v>
      </c>
      <c r="N927" s="4" t="str">
        <f>IFERROR(INDEX($A$4:$C$1338,$H927,COLUMNS($H$3:J926)),"")</f>
        <v>23-44</v>
      </c>
    </row>
    <row r="928" spans="1:14" x14ac:dyDescent="0.25">
      <c r="A928" s="1" t="s">
        <v>2240</v>
      </c>
      <c r="B928" s="1"/>
      <c r="C928" s="1"/>
      <c r="D928" s="1" t="s">
        <v>2238</v>
      </c>
      <c r="E928" s="1">
        <v>4</v>
      </c>
      <c r="F928" s="1">
        <f>ROWS($A$4:A928)</f>
        <v>925</v>
      </c>
      <c r="G928" s="1">
        <f t="shared" si="28"/>
        <v>925</v>
      </c>
      <c r="H928" s="1">
        <f t="shared" si="29"/>
        <v>925</v>
      </c>
      <c r="I928" s="1"/>
      <c r="J928" s="4" t="str">
        <f>IFERROR(INDEX($A$4:$E$1338,$H928,COLUMNS($J$3:J927)),"")</f>
        <v>71-3673-Total</v>
      </c>
      <c r="K928" s="4">
        <f>IFERROR(INDEX($A$4:$E$1338,$H928,COLUMNS($J$3:K927)),"")</f>
        <v>0</v>
      </c>
      <c r="L928" s="4">
        <f>IFERROR(INDEX($C$4:$E$1338,$H928,COLUMNS($J$3:L927)),"")</f>
        <v>4</v>
      </c>
      <c r="M928" s="9" t="str">
        <f>IFERROR(INDEX($A$4:$E$1338,$H928,COLUMNS($J$3:M927)),"")</f>
        <v>Gasket ()</v>
      </c>
      <c r="N928" s="4">
        <f>IFERROR(INDEX($A$4:$C$1338,$H928,COLUMNS($H$3:J927)),"")</f>
        <v>0</v>
      </c>
    </row>
    <row r="929" spans="1:14" x14ac:dyDescent="0.25">
      <c r="A929" s="1" t="s">
        <v>2241</v>
      </c>
      <c r="B929" s="1"/>
      <c r="C929" s="1" t="s">
        <v>2242</v>
      </c>
      <c r="D929" s="1" t="s">
        <v>2243</v>
      </c>
      <c r="E929" s="1">
        <v>2</v>
      </c>
      <c r="F929" s="1">
        <f>ROWS($A$4:A929)</f>
        <v>926</v>
      </c>
      <c r="G929" s="1">
        <f t="shared" si="28"/>
        <v>926</v>
      </c>
      <c r="H929" s="1">
        <f t="shared" si="29"/>
        <v>926</v>
      </c>
      <c r="I929" s="1"/>
      <c r="J929" s="4" t="str">
        <f>IFERROR(INDEX($A$4:$E$1338,$H929,COLUMNS($J$3:J928)),"")</f>
        <v>71-3676</v>
      </c>
      <c r="K929" s="4">
        <f>IFERROR(INDEX($A$4:$E$1338,$H929,COLUMNS($J$3:K928)),"")</f>
        <v>0</v>
      </c>
      <c r="L929" s="4">
        <f>IFERROR(INDEX($C$4:$E$1338,$H929,COLUMNS($J$3:L928)),"")</f>
        <v>2</v>
      </c>
      <c r="M929" s="9" t="str">
        <f>IFERROR(INDEX($A$4:$E$1338,$H929,COLUMNS($J$3:M928)),"")</f>
        <v>PISTON COMPLETE (8.6 : 1) ()</v>
      </c>
      <c r="N929" s="4" t="str">
        <f>IFERROR(INDEX($A$4:$C$1338,$H929,COLUMNS($H$3:J928)),"")</f>
        <v>9-13</v>
      </c>
    </row>
    <row r="930" spans="1:14" x14ac:dyDescent="0.25">
      <c r="A930" s="1" t="s">
        <v>2244</v>
      </c>
      <c r="B930" s="1"/>
      <c r="C930" s="1" t="s">
        <v>2245</v>
      </c>
      <c r="D930" s="1" t="s">
        <v>2246</v>
      </c>
      <c r="E930" s="1">
        <v>1</v>
      </c>
      <c r="F930" s="1">
        <f>ROWS($A$4:A930)</f>
        <v>927</v>
      </c>
      <c r="G930" s="1">
        <f t="shared" si="28"/>
        <v>927</v>
      </c>
      <c r="H930" s="1">
        <f t="shared" si="29"/>
        <v>927</v>
      </c>
      <c r="I930" s="1"/>
      <c r="J930" s="4" t="str">
        <f>IFERROR(INDEX($A$4:$E$1338,$H930,COLUMNS($J$3:J929)),"")</f>
        <v>71-3681</v>
      </c>
      <c r="K930" s="4">
        <f>IFERROR(INDEX($A$4:$E$1338,$H930,COLUMNS($J$3:K929)),"")</f>
        <v>0</v>
      </c>
      <c r="L930" s="4">
        <f>IFERROR(INDEX($C$4:$E$1338,$H930,COLUMNS($J$3:L929)),"")</f>
        <v>1</v>
      </c>
      <c r="M930" s="9" t="str">
        <f>IFERROR(INDEX($A$4:$E$1338,$H930,COLUMNS($J$3:M929)),"")</f>
        <v>Cylinder head gasket ()</v>
      </c>
      <c r="N930" s="4" t="str">
        <f>IFERROR(INDEX($A$4:$C$1338,$H930,COLUMNS($H$3:J929)),"")</f>
        <v>19-12</v>
      </c>
    </row>
    <row r="931" spans="1:14" x14ac:dyDescent="0.25">
      <c r="A931" s="1" t="s">
        <v>2244</v>
      </c>
      <c r="B931" s="1"/>
      <c r="C931" s="1" t="s">
        <v>2247</v>
      </c>
      <c r="D931" s="1" t="s">
        <v>2246</v>
      </c>
      <c r="E931" s="1">
        <v>1</v>
      </c>
      <c r="F931" s="1">
        <f>ROWS($A$4:A931)</f>
        <v>928</v>
      </c>
      <c r="G931" s="1">
        <f t="shared" si="28"/>
        <v>928</v>
      </c>
      <c r="H931" s="1">
        <f t="shared" si="29"/>
        <v>928</v>
      </c>
      <c r="I931" s="1"/>
      <c r="J931" s="4" t="str">
        <f>IFERROR(INDEX($A$4:$E$1338,$H931,COLUMNS($J$3:J930)),"")</f>
        <v>71-3681</v>
      </c>
      <c r="K931" s="4">
        <f>IFERROR(INDEX($A$4:$E$1338,$H931,COLUMNS($J$3:K930)),"")</f>
        <v>0</v>
      </c>
      <c r="L931" s="4">
        <f>IFERROR(INDEX($C$4:$E$1338,$H931,COLUMNS($J$3:L930)),"")</f>
        <v>1</v>
      </c>
      <c r="M931" s="9" t="str">
        <f>IFERROR(INDEX($A$4:$E$1338,$H931,COLUMNS($J$3:M930)),"")</f>
        <v>Cylinder head gasket ()</v>
      </c>
      <c r="N931" s="4" t="str">
        <f>IFERROR(INDEX($A$4:$C$1338,$H931,COLUMNS($H$3:J930)),"")</f>
        <v>23-12</v>
      </c>
    </row>
    <row r="932" spans="1:14" x14ac:dyDescent="0.25">
      <c r="A932" s="1" t="s">
        <v>2248</v>
      </c>
      <c r="B932" s="1"/>
      <c r="C932" s="1" t="s">
        <v>2249</v>
      </c>
      <c r="D932" s="1" t="s">
        <v>2250</v>
      </c>
      <c r="E932" s="1">
        <v>4</v>
      </c>
      <c r="F932" s="1">
        <f>ROWS($A$4:A932)</f>
        <v>929</v>
      </c>
      <c r="G932" s="1">
        <f t="shared" si="28"/>
        <v>929</v>
      </c>
      <c r="H932" s="1">
        <f t="shared" si="29"/>
        <v>929</v>
      </c>
      <c r="I932" s="1"/>
      <c r="J932" s="4" t="str">
        <f>IFERROR(INDEX($A$4:$E$1338,$H932,COLUMNS($J$3:J931)),"")</f>
        <v>71-3690</v>
      </c>
      <c r="K932" s="4">
        <f>IFERROR(INDEX($A$4:$E$1338,$H932,COLUMNS($J$3:K931)),"")</f>
        <v>0</v>
      </c>
      <c r="L932" s="4">
        <f>IFERROR(INDEX($C$4:$E$1338,$H932,COLUMNS($J$3:L931)),"")</f>
        <v>4</v>
      </c>
      <c r="M932" s="9" t="str">
        <f>IFERROR(INDEX($A$4:$E$1338,$H932,COLUMNS($J$3:M931)),"")</f>
        <v>Taper compression ring ()</v>
      </c>
      <c r="N932" s="4" t="str">
        <f>IFERROR(INDEX($A$4:$C$1338,$H932,COLUMNS($H$3:J931)),"")</f>
        <v>9-14</v>
      </c>
    </row>
    <row r="933" spans="1:14" x14ac:dyDescent="0.25">
      <c r="A933" s="1" t="s">
        <v>2251</v>
      </c>
      <c r="B933" s="1"/>
      <c r="C933" s="1" t="s">
        <v>2252</v>
      </c>
      <c r="D933" s="1" t="s">
        <v>2253</v>
      </c>
      <c r="E933" s="3">
        <v>2</v>
      </c>
      <c r="F933" s="1">
        <f>ROWS($A$4:A933)</f>
        <v>930</v>
      </c>
      <c r="G933" s="1">
        <f t="shared" si="28"/>
        <v>930</v>
      </c>
      <c r="H933" s="1">
        <f t="shared" si="29"/>
        <v>930</v>
      </c>
      <c r="I933" s="1"/>
      <c r="J933" s="4" t="str">
        <f>IFERROR(INDEX($A$4:$E$1338,$H933,COLUMNS($J$3:J932)),"")</f>
        <v>71-3695</v>
      </c>
      <c r="K933" s="4">
        <f>IFERROR(INDEX($A$4:$E$1338,$H933,COLUMNS($J$3:K932)),"")</f>
        <v>0</v>
      </c>
      <c r="L933" s="4">
        <f>IFERROR(INDEX($C$4:$E$1338,$H933,COLUMNS($J$3:L932)),"")</f>
        <v>2</v>
      </c>
      <c r="M933" s="9" t="str">
        <f>IFERROR(INDEX($A$4:$E$1338,$H933,COLUMNS($J$3:M932)),"")</f>
        <v>Oil control ring ()</v>
      </c>
      <c r="N933" s="4" t="str">
        <f>IFERROR(INDEX($A$4:$C$1338,$H933,COLUMNS($H$3:J932)),"")</f>
        <v>9-15</v>
      </c>
    </row>
    <row r="934" spans="1:14" x14ac:dyDescent="0.25">
      <c r="A934" s="1" t="s">
        <v>2254</v>
      </c>
      <c r="B934" s="1"/>
      <c r="C934" s="1" t="s">
        <v>2255</v>
      </c>
      <c r="D934" s="1" t="s">
        <v>970</v>
      </c>
      <c r="E934" s="3">
        <v>4</v>
      </c>
      <c r="F934" s="1">
        <f>ROWS($A$4:A934)</f>
        <v>931</v>
      </c>
      <c r="G934" s="1">
        <f t="shared" si="28"/>
        <v>931</v>
      </c>
      <c r="H934" s="1">
        <f t="shared" si="29"/>
        <v>931</v>
      </c>
      <c r="I934" s="1"/>
      <c r="J934" s="4" t="str">
        <f>IFERROR(INDEX($A$4:$E$1338,$H934,COLUMNS($J$3:J933)),"")</f>
        <v>71-3700</v>
      </c>
      <c r="K934" s="4">
        <f>IFERROR(INDEX($A$4:$E$1338,$H934,COLUMNS($J$3:K933)),"")</f>
        <v>0</v>
      </c>
      <c r="L934" s="4">
        <f>IFERROR(INDEX($C$4:$E$1338,$H934,COLUMNS($J$3:L933)),"")</f>
        <v>4</v>
      </c>
      <c r="M934" s="9" t="str">
        <f>IFERROR(INDEX($A$4:$E$1338,$H934,COLUMNS($J$3:M933)),"")</f>
        <v>Circlip ()</v>
      </c>
      <c r="N934" s="4" t="str">
        <f>IFERROR(INDEX($A$4:$C$1338,$H934,COLUMNS($H$3:J933)),"")</f>
        <v>9-17</v>
      </c>
    </row>
    <row r="935" spans="1:14" x14ac:dyDescent="0.25">
      <c r="A935" s="1" t="s">
        <v>2256</v>
      </c>
      <c r="B935" s="1"/>
      <c r="C935" s="1" t="s">
        <v>2257</v>
      </c>
      <c r="D935" s="1" t="s">
        <v>2258</v>
      </c>
      <c r="E935" s="1">
        <v>8</v>
      </c>
      <c r="F935" s="1">
        <f>ROWS($A$4:A935)</f>
        <v>932</v>
      </c>
      <c r="G935" s="1">
        <f t="shared" si="28"/>
        <v>932</v>
      </c>
      <c r="H935" s="1">
        <f t="shared" si="29"/>
        <v>932</v>
      </c>
      <c r="I935" s="1"/>
      <c r="J935" s="4" t="str">
        <f>IFERROR(INDEX($A$4:$E$1338,$H935,COLUMNS($J$3:J934)),"")</f>
        <v>71-3748</v>
      </c>
      <c r="K935" s="4">
        <f>IFERROR(INDEX($A$4:$E$1338,$H935,COLUMNS($J$3:K934)),"")</f>
        <v>0</v>
      </c>
      <c r="L935" s="4">
        <f>IFERROR(INDEX($C$4:$E$1338,$H935,COLUMNS($J$3:L934)),"")</f>
        <v>8</v>
      </c>
      <c r="M935" s="9" t="str">
        <f>IFERROR(INDEX($A$4:$E$1338,$H935,COLUMNS($J$3:M934)),"")</f>
        <v>Split cotter ()</v>
      </c>
      <c r="N935" s="4" t="str">
        <f>IFERROR(INDEX($A$4:$C$1338,$H935,COLUMNS($H$3:J934)),"")</f>
        <v>19-22</v>
      </c>
    </row>
    <row r="936" spans="1:14" x14ac:dyDescent="0.25">
      <c r="A936" s="1" t="s">
        <v>2256</v>
      </c>
      <c r="B936" s="1"/>
      <c r="C936" s="1" t="s">
        <v>2259</v>
      </c>
      <c r="D936" s="1" t="s">
        <v>2258</v>
      </c>
      <c r="E936" s="1">
        <v>8</v>
      </c>
      <c r="F936" s="1">
        <f>ROWS($A$4:A936)</f>
        <v>933</v>
      </c>
      <c r="G936" s="1">
        <f t="shared" si="28"/>
        <v>933</v>
      </c>
      <c r="H936" s="1">
        <f t="shared" si="29"/>
        <v>933</v>
      </c>
      <c r="I936" s="1"/>
      <c r="J936" s="4" t="str">
        <f>IFERROR(INDEX($A$4:$E$1338,$H936,COLUMNS($J$3:J935)),"")</f>
        <v>71-3748</v>
      </c>
      <c r="K936" s="4">
        <f>IFERROR(INDEX($A$4:$E$1338,$H936,COLUMNS($J$3:K935)),"")</f>
        <v>0</v>
      </c>
      <c r="L936" s="4">
        <f>IFERROR(INDEX($C$4:$E$1338,$H936,COLUMNS($J$3:L935)),"")</f>
        <v>8</v>
      </c>
      <c r="M936" s="9" t="str">
        <f>IFERROR(INDEX($A$4:$E$1338,$H936,COLUMNS($J$3:M935)),"")</f>
        <v>Split cotter ()</v>
      </c>
      <c r="N936" s="4" t="str">
        <f>IFERROR(INDEX($A$4:$C$1338,$H936,COLUMNS($H$3:J935)),"")</f>
        <v>23-22</v>
      </c>
    </row>
    <row r="937" spans="1:14" x14ac:dyDescent="0.25">
      <c r="A937" s="1" t="s">
        <v>2260</v>
      </c>
      <c r="B937" s="1"/>
      <c r="C937" s="1" t="s">
        <v>2261</v>
      </c>
      <c r="D937" s="1" t="s">
        <v>921</v>
      </c>
      <c r="E937" s="1">
        <v>1</v>
      </c>
      <c r="F937" s="1">
        <f>ROWS($A$4:A937)</f>
        <v>934</v>
      </c>
      <c r="G937" s="1">
        <f t="shared" si="28"/>
        <v>934</v>
      </c>
      <c r="H937" s="1">
        <f t="shared" si="29"/>
        <v>934</v>
      </c>
      <c r="I937" s="1"/>
      <c r="J937" s="4" t="str">
        <f>IFERROR(INDEX($A$4:$E$1338,$H937,COLUMNS($J$3:J936)),"")</f>
        <v>71-3749</v>
      </c>
      <c r="K937" s="4">
        <f>IFERROR(INDEX($A$4:$E$1338,$H937,COLUMNS($J$3:K936)),"")</f>
        <v>0</v>
      </c>
      <c r="L937" s="4">
        <f>IFERROR(INDEX($C$4:$E$1338,$H937,COLUMNS($J$3:L936)),"")</f>
        <v>1</v>
      </c>
      <c r="M937" s="9" t="str">
        <f>IFERROR(INDEX($A$4:$E$1338,$H937,COLUMNS($J$3:M936)),"")</f>
        <v>Washer ()</v>
      </c>
      <c r="N937" s="4" t="str">
        <f>IFERROR(INDEX($A$4:$C$1338,$H937,COLUMNS($H$3:J936)),"")</f>
        <v>67-36</v>
      </c>
    </row>
    <row r="938" spans="1:14" x14ac:dyDescent="0.25">
      <c r="A938" s="1" t="s">
        <v>2262</v>
      </c>
      <c r="B938" s="1"/>
      <c r="C938" s="1" t="s">
        <v>2263</v>
      </c>
      <c r="D938" s="1" t="s">
        <v>1960</v>
      </c>
      <c r="E938" s="1">
        <v>1</v>
      </c>
      <c r="F938" s="1">
        <f>ROWS($A$4:A938)</f>
        <v>935</v>
      </c>
      <c r="G938" s="1">
        <f t="shared" si="28"/>
        <v>935</v>
      </c>
      <c r="H938" s="1">
        <f t="shared" si="29"/>
        <v>935</v>
      </c>
      <c r="I938" s="1"/>
      <c r="J938" s="4" t="str">
        <f>IFERROR(INDEX($A$4:$E$1338,$H938,COLUMNS($J$3:J937)),"")</f>
        <v>71-3754</v>
      </c>
      <c r="K938" s="4">
        <f>IFERROR(INDEX($A$4:$E$1338,$H938,COLUMNS($J$3:K937)),"")</f>
        <v>0</v>
      </c>
      <c r="L938" s="4">
        <f>IFERROR(INDEX($C$4:$E$1338,$H938,COLUMNS($J$3:L937)),"")</f>
        <v>1</v>
      </c>
      <c r="M938" s="9" t="str">
        <f>IFERROR(INDEX($A$4:$E$1338,$H938,COLUMNS($J$3:M937)),"")</f>
        <v>Joint washer ()</v>
      </c>
      <c r="N938" s="4" t="str">
        <f>IFERROR(INDEX($A$4:$C$1338,$H938,COLUMNS($H$3:J937)),"")</f>
        <v>43-13</v>
      </c>
    </row>
    <row r="939" spans="1:14" x14ac:dyDescent="0.25">
      <c r="A939" s="1" t="s">
        <v>2264</v>
      </c>
      <c r="B939" s="1"/>
      <c r="C939" s="1" t="s">
        <v>2265</v>
      </c>
      <c r="D939" s="1" t="s">
        <v>2266</v>
      </c>
      <c r="E939" s="1">
        <v>1</v>
      </c>
      <c r="F939" s="1">
        <f>ROWS($A$4:A939)</f>
        <v>936</v>
      </c>
      <c r="G939" s="1">
        <f t="shared" si="28"/>
        <v>936</v>
      </c>
      <c r="H939" s="1">
        <f t="shared" si="29"/>
        <v>936</v>
      </c>
      <c r="I939" s="1"/>
      <c r="J939" s="4" t="str">
        <f>IFERROR(INDEX($A$4:$E$1338,$H939,COLUMNS($J$3:J938)),"")</f>
        <v>71-3755</v>
      </c>
      <c r="K939" s="4">
        <f>IFERROR(INDEX($A$4:$E$1338,$H939,COLUMNS($J$3:K938)),"")</f>
        <v>0</v>
      </c>
      <c r="L939" s="4">
        <f>IFERROR(INDEX($C$4:$E$1338,$H939,COLUMNS($J$3:L938)),"")</f>
        <v>1</v>
      </c>
      <c r="M939" s="9" t="str">
        <f>IFERROR(INDEX($A$4:$E$1338,$H939,COLUMNS($J$3:M938)),"")</f>
        <v>Exhaust pipe - left ()</v>
      </c>
      <c r="N939" s="4" t="str">
        <f>IFERROR(INDEX($A$4:$C$1338,$H939,COLUMNS($H$3:J938)),"")</f>
        <v>49-1</v>
      </c>
    </row>
    <row r="940" spans="1:14" x14ac:dyDescent="0.25">
      <c r="A940" s="1" t="s">
        <v>2267</v>
      </c>
      <c r="B940" s="1"/>
      <c r="C940" s="1" t="s">
        <v>2268</v>
      </c>
      <c r="D940" s="1" t="s">
        <v>2269</v>
      </c>
      <c r="E940" s="1">
        <v>1</v>
      </c>
      <c r="F940" s="1">
        <f>ROWS($A$4:A940)</f>
        <v>937</v>
      </c>
      <c r="G940" s="1">
        <f t="shared" si="28"/>
        <v>937</v>
      </c>
      <c r="H940" s="1">
        <f t="shared" si="29"/>
        <v>937</v>
      </c>
      <c r="I940" s="1"/>
      <c r="J940" s="4" t="str">
        <f>IFERROR(INDEX($A$4:$E$1338,$H940,COLUMNS($J$3:J939)),"")</f>
        <v>71-3758</v>
      </c>
      <c r="K940" s="4">
        <f>IFERROR(INDEX($A$4:$E$1338,$H940,COLUMNS($J$3:K939)),"")</f>
        <v>0</v>
      </c>
      <c r="L940" s="4">
        <f>IFERROR(INDEX($C$4:$E$1338,$H940,COLUMNS($J$3:L939)),"")</f>
        <v>1</v>
      </c>
      <c r="M940" s="9" t="str">
        <f>IFERROR(INDEX($A$4:$E$1338,$H940,COLUMNS($J$3:M939)),"")</f>
        <v>Exhaust pipe - right ()</v>
      </c>
      <c r="N940" s="4" t="str">
        <f>IFERROR(INDEX($A$4:$C$1338,$H940,COLUMNS($H$3:J939)),"")</f>
        <v>49-2</v>
      </c>
    </row>
    <row r="941" spans="1:14" x14ac:dyDescent="0.25">
      <c r="A941" s="1" t="s">
        <v>2270</v>
      </c>
      <c r="B941" s="1"/>
      <c r="C941" s="1" t="s">
        <v>2242</v>
      </c>
      <c r="D941" s="1" t="s">
        <v>2271</v>
      </c>
      <c r="E941" s="1">
        <v>2</v>
      </c>
      <c r="F941" s="1">
        <f>ROWS($A$4:A941)</f>
        <v>938</v>
      </c>
      <c r="G941" s="1">
        <f t="shared" si="28"/>
        <v>938</v>
      </c>
      <c r="H941" s="1">
        <f t="shared" si="29"/>
        <v>938</v>
      </c>
      <c r="I941" s="1"/>
      <c r="J941" s="4" t="str">
        <f>IFERROR(INDEX($A$4:$E$1338,$H941,COLUMNS($J$3:J940)),"")</f>
        <v>71-3778</v>
      </c>
      <c r="K941" s="4">
        <f>IFERROR(INDEX($A$4:$E$1338,$H941,COLUMNS($J$3:K940)),"")</f>
        <v>0</v>
      </c>
      <c r="L941" s="4">
        <f>IFERROR(INDEX($C$4:$E$1338,$H941,COLUMNS($J$3:L940)),"")</f>
        <v>2</v>
      </c>
      <c r="M941" s="9" t="str">
        <f>IFERROR(INDEX($A$4:$E$1338,$H941,COLUMNS($J$3:M940)),"")</f>
        <v>PISTON COMPLETE (7.9 : 1) ()</v>
      </c>
      <c r="N941" s="4" t="str">
        <f>IFERROR(INDEX($A$4:$C$1338,$H941,COLUMNS($H$3:J940)),"")</f>
        <v>9-13</v>
      </c>
    </row>
    <row r="942" spans="1:14" x14ac:dyDescent="0.25">
      <c r="A942" s="1" t="s">
        <v>2272</v>
      </c>
      <c r="B942" s="1"/>
      <c r="C942" s="1" t="s">
        <v>2273</v>
      </c>
      <c r="D942" s="1" t="s">
        <v>2274</v>
      </c>
      <c r="E942" s="1">
        <v>1</v>
      </c>
      <c r="F942" s="1">
        <f>ROWS($A$4:A942)</f>
        <v>939</v>
      </c>
      <c r="G942" s="1">
        <f t="shared" si="28"/>
        <v>939</v>
      </c>
      <c r="H942" s="1">
        <f t="shared" si="29"/>
        <v>939</v>
      </c>
      <c r="I942" s="1"/>
      <c r="J942" s="4" t="str">
        <f>IFERROR(INDEX($A$4:$E$1338,$H942,COLUMNS($J$3:J941)),"")</f>
        <v>71-3892</v>
      </c>
      <c r="K942" s="4">
        <f>IFERROR(INDEX($A$4:$E$1338,$H942,COLUMNS($J$3:K941)),"")</f>
        <v>0</v>
      </c>
      <c r="L942" s="4">
        <f>IFERROR(INDEX($C$4:$E$1338,$H942,COLUMNS($J$3:L941)),"")</f>
        <v>1</v>
      </c>
      <c r="M942" s="9" t="str">
        <f>IFERROR(INDEX($A$4:$E$1338,$H942,COLUMNS($J$3:M941)),"")</f>
        <v>Timing pointer ()</v>
      </c>
      <c r="N942" s="4" t="str">
        <f>IFERROR(INDEX($A$4:$C$1338,$H942,COLUMNS($H$3:J941)),"")</f>
        <v>41-3</v>
      </c>
    </row>
    <row r="943" spans="1:14" x14ac:dyDescent="0.25">
      <c r="A943" s="1" t="s">
        <v>2275</v>
      </c>
      <c r="B943" s="1"/>
      <c r="C943" s="1" t="s">
        <v>2276</v>
      </c>
      <c r="D943" s="1" t="s">
        <v>2277</v>
      </c>
      <c r="E943" s="1">
        <v>2</v>
      </c>
      <c r="F943" s="1">
        <f>ROWS($A$4:A943)</f>
        <v>940</v>
      </c>
      <c r="G943" s="1">
        <f t="shared" si="28"/>
        <v>940</v>
      </c>
      <c r="H943" s="1">
        <f t="shared" si="29"/>
        <v>940</v>
      </c>
      <c r="I943" s="1"/>
      <c r="J943" s="4" t="str">
        <f>IFERROR(INDEX($A$4:$E$1338,$H943,COLUMNS($J$3:J942)),"")</f>
        <v>71-3895</v>
      </c>
      <c r="K943" s="4">
        <f>IFERROR(INDEX($A$4:$E$1338,$H943,COLUMNS($J$3:K942)),"")</f>
        <v>0</v>
      </c>
      <c r="L943" s="4">
        <f>IFERROR(INDEX($C$4:$E$1338,$H943,COLUMNS($J$3:L942)),"")</f>
        <v>2</v>
      </c>
      <c r="M943" s="9" t="str">
        <f>IFERROR(INDEX($A$4:$E$1338,$H943,COLUMNS($J$3:M942)),"")</f>
        <v>Inspection plug vg. ()</v>
      </c>
      <c r="N943" s="4" t="str">
        <f>IFERROR(INDEX($A$4:$C$1338,$H943,COLUMNS($H$3:J942)),"")</f>
        <v>41-23</v>
      </c>
    </row>
    <row r="944" spans="1:14" x14ac:dyDescent="0.25">
      <c r="A944" s="1" t="s">
        <v>2278</v>
      </c>
      <c r="B944" s="1"/>
      <c r="C944" s="1" t="s">
        <v>2279</v>
      </c>
      <c r="D944" s="1" t="s">
        <v>1960</v>
      </c>
      <c r="E944" s="1">
        <v>1</v>
      </c>
      <c r="F944" s="1">
        <f>ROWS($A$4:A944)</f>
        <v>941</v>
      </c>
      <c r="G944" s="1">
        <f t="shared" si="28"/>
        <v>941</v>
      </c>
      <c r="H944" s="1">
        <f t="shared" si="29"/>
        <v>941</v>
      </c>
      <c r="I944" s="1"/>
      <c r="J944" s="4" t="str">
        <f>IFERROR(INDEX($A$4:$E$1338,$H944,COLUMNS($J$3:J943)),"")</f>
        <v>71-3910</v>
      </c>
      <c r="K944" s="4">
        <f>IFERROR(INDEX($A$4:$E$1338,$H944,COLUMNS($J$3:K943)),"")</f>
        <v>0</v>
      </c>
      <c r="L944" s="4">
        <f>IFERROR(INDEX($C$4:$E$1338,$H944,COLUMNS($J$3:L943)),"")</f>
        <v>1</v>
      </c>
      <c r="M944" s="9" t="str">
        <f>IFERROR(INDEX($A$4:$E$1338,$H944,COLUMNS($J$3:M943)),"")</f>
        <v>Joint washer ()</v>
      </c>
      <c r="N944" s="4" t="str">
        <f>IFERROR(INDEX($A$4:$C$1338,$H944,COLUMNS($H$3:J943)),"")</f>
        <v>15-9</v>
      </c>
    </row>
    <row r="945" spans="1:14" x14ac:dyDescent="0.25">
      <c r="A945" s="1" t="s">
        <v>2280</v>
      </c>
      <c r="B945" s="1"/>
      <c r="C945" s="1" t="s">
        <v>2281</v>
      </c>
      <c r="D945" s="1" t="s">
        <v>2282</v>
      </c>
      <c r="E945" s="1">
        <v>1</v>
      </c>
      <c r="F945" s="1">
        <f>ROWS($A$4:A945)</f>
        <v>942</v>
      </c>
      <c r="G945" s="1">
        <f t="shared" si="28"/>
        <v>942</v>
      </c>
      <c r="H945" s="1">
        <f t="shared" si="29"/>
        <v>942</v>
      </c>
      <c r="I945" s="1"/>
      <c r="J945" s="4" t="str">
        <f>IFERROR(INDEX($A$4:$E$1338,$H945,COLUMNS($J$3:J944)),"")</f>
        <v>71-3989</v>
      </c>
      <c r="K945" s="4">
        <f>IFERROR(INDEX($A$4:$E$1338,$H945,COLUMNS($J$3:K944)),"")</f>
        <v>0</v>
      </c>
      <c r="L945" s="4">
        <f>IFERROR(INDEX($C$4:$E$1338,$H945,COLUMNS($J$3:L944)),"")</f>
        <v>1</v>
      </c>
      <c r="M945" s="9" t="str">
        <f>IFERROR(INDEX($A$4:$E$1338,$H945,COLUMNS($J$3:M944)),"")</f>
        <v>Hollow dowel, crankcase joint ()</v>
      </c>
      <c r="N945" s="4" t="str">
        <f>IFERROR(INDEX($A$4:$C$1338,$H945,COLUMNS($H$3:J944)),"")</f>
        <v>11-3</v>
      </c>
    </row>
    <row r="946" spans="1:14" x14ac:dyDescent="0.25">
      <c r="A946" s="1" t="s">
        <v>2283</v>
      </c>
      <c r="B946" s="1"/>
      <c r="C946" s="1" t="s">
        <v>2284</v>
      </c>
      <c r="D946" s="1" t="s">
        <v>2285</v>
      </c>
      <c r="E946" s="1">
        <v>1</v>
      </c>
      <c r="F946" s="1">
        <f>ROWS($A$4:A946)</f>
        <v>943</v>
      </c>
      <c r="G946" s="1">
        <f t="shared" si="28"/>
        <v>943</v>
      </c>
      <c r="H946" s="1">
        <f t="shared" si="29"/>
        <v>943</v>
      </c>
      <c r="I946" s="1"/>
      <c r="J946" s="4" t="str">
        <f>IFERROR(INDEX($A$4:$E$1338,$H946,COLUMNS($J$3:J945)),"")</f>
        <v>71-4005</v>
      </c>
      <c r="K946" s="4">
        <f>IFERROR(INDEX($A$4:$E$1338,$H946,COLUMNS($J$3:K945)),"")</f>
        <v>0</v>
      </c>
      <c r="L946" s="4">
        <f>IFERROR(INDEX($C$4:$E$1338,$H946,COLUMNS($J$3:L945)),"")</f>
        <v>1</v>
      </c>
      <c r="M946" s="9" t="str">
        <f>IFERROR(INDEX($A$4:$E$1338,$H946,COLUMNS($J$3:M945)),"")</f>
        <v>Cylinder block ()</v>
      </c>
      <c r="N946" s="4" t="str">
        <f>IFERROR(INDEX($A$4:$C$1338,$H946,COLUMNS($H$3:J945)),"")</f>
        <v>19-2</v>
      </c>
    </row>
    <row r="947" spans="1:14" x14ac:dyDescent="0.25">
      <c r="A947" s="1" t="s">
        <v>2283</v>
      </c>
      <c r="B947" s="1"/>
      <c r="C947" s="1" t="s">
        <v>2286</v>
      </c>
      <c r="D947" s="1" t="s">
        <v>2285</v>
      </c>
      <c r="E947" s="1">
        <v>1</v>
      </c>
      <c r="F947" s="1">
        <f>ROWS($A$4:A947)</f>
        <v>944</v>
      </c>
      <c r="G947" s="1">
        <f t="shared" si="28"/>
        <v>944</v>
      </c>
      <c r="H947" s="1">
        <f t="shared" si="29"/>
        <v>944</v>
      </c>
      <c r="I947" s="1"/>
      <c r="J947" s="4" t="str">
        <f>IFERROR(INDEX($A$4:$E$1338,$H947,COLUMNS($J$3:J946)),"")</f>
        <v>71-4005</v>
      </c>
      <c r="K947" s="4">
        <f>IFERROR(INDEX($A$4:$E$1338,$H947,COLUMNS($J$3:K946)),"")</f>
        <v>0</v>
      </c>
      <c r="L947" s="4">
        <f>IFERROR(INDEX($C$4:$E$1338,$H947,COLUMNS($J$3:L946)),"")</f>
        <v>1</v>
      </c>
      <c r="M947" s="9" t="str">
        <f>IFERROR(INDEX($A$4:$E$1338,$H947,COLUMNS($J$3:M946)),"")</f>
        <v>Cylinder block ()</v>
      </c>
      <c r="N947" s="4" t="str">
        <f>IFERROR(INDEX($A$4:$C$1338,$H947,COLUMNS($H$3:J946)),"")</f>
        <v>23-2</v>
      </c>
    </row>
    <row r="948" spans="1:14" x14ac:dyDescent="0.25">
      <c r="A948" s="1" t="s">
        <v>2287</v>
      </c>
      <c r="B948" s="1"/>
      <c r="C948" s="1" t="s">
        <v>2288</v>
      </c>
      <c r="D948" s="1" t="s">
        <v>2289</v>
      </c>
      <c r="E948" s="1">
        <v>1</v>
      </c>
      <c r="F948" s="1">
        <f>ROWS($A$4:A948)</f>
        <v>945</v>
      </c>
      <c r="G948" s="1">
        <f t="shared" si="28"/>
        <v>945</v>
      </c>
      <c r="H948" s="1">
        <f t="shared" si="29"/>
        <v>945</v>
      </c>
      <c r="I948" s="1"/>
      <c r="J948" s="4" t="str">
        <f>IFERROR(INDEX($A$4:$E$1338,$H948,COLUMNS($J$3:J947)),"")</f>
        <v>71-4020</v>
      </c>
      <c r="K948" s="4">
        <f>IFERROR(INDEX($A$4:$E$1338,$H948,COLUMNS($J$3:K947)),"")</f>
        <v>0</v>
      </c>
      <c r="L948" s="4">
        <f>IFERROR(INDEX($C$4:$E$1338,$H948,COLUMNS($J$3:L947)),"")</f>
        <v>1</v>
      </c>
      <c r="M948" s="9" t="str">
        <f>IFERROR(INDEX($A$4:$E$1338,$H948,COLUMNS($J$3:M947)),"")</f>
        <v>CYLINDER HEAD ()</v>
      </c>
      <c r="N948" s="4" t="str">
        <f>IFERROR(INDEX($A$4:$C$1338,$H948,COLUMNS($H$3:J947)),"")</f>
        <v>19-13</v>
      </c>
    </row>
    <row r="949" spans="1:14" x14ac:dyDescent="0.25">
      <c r="A949" s="1" t="s">
        <v>2290</v>
      </c>
      <c r="B949" s="1"/>
      <c r="C949" s="1" t="s">
        <v>2291</v>
      </c>
      <c r="D949" s="1" t="s">
        <v>2292</v>
      </c>
      <c r="E949" s="1">
        <v>1</v>
      </c>
      <c r="F949" s="1">
        <f>ROWS($A$4:A949)</f>
        <v>946</v>
      </c>
      <c r="G949" s="1">
        <f t="shared" si="28"/>
        <v>946</v>
      </c>
      <c r="H949" s="1">
        <f t="shared" si="29"/>
        <v>946</v>
      </c>
      <c r="I949" s="1"/>
      <c r="J949" s="4" t="str">
        <f>IFERROR(INDEX($A$4:$E$1338,$H949,COLUMNS($J$3:J948)),"")</f>
        <v>71-4044</v>
      </c>
      <c r="K949" s="4">
        <f>IFERROR(INDEX($A$4:$E$1338,$H949,COLUMNS($J$3:K948)),"")</f>
        <v>0</v>
      </c>
      <c r="L949" s="4">
        <f>IFERROR(INDEX($C$4:$E$1338,$H949,COLUMNS($J$3:L948)),"")</f>
        <v>1</v>
      </c>
      <c r="M949" s="9" t="str">
        <f>IFERROR(INDEX($A$4:$E$1338,$H949,COLUMNS($J$3:M948)),"")</f>
        <v>Outlet stub ()</v>
      </c>
      <c r="N949" s="4" t="str">
        <f>IFERROR(INDEX($A$4:$C$1338,$H949,COLUMNS($H$3:J948)),"")</f>
        <v>13-58</v>
      </c>
    </row>
    <row r="950" spans="1:14" x14ac:dyDescent="0.25">
      <c r="A950" s="1" t="s">
        <v>2293</v>
      </c>
      <c r="B950" s="1"/>
      <c r="C950" s="1" t="s">
        <v>2294</v>
      </c>
      <c r="D950" s="1" t="s">
        <v>2295</v>
      </c>
      <c r="E950" s="1">
        <v>2</v>
      </c>
      <c r="F950" s="1">
        <f>ROWS($A$4:A950)</f>
        <v>947</v>
      </c>
      <c r="G950" s="1">
        <f t="shared" si="28"/>
        <v>947</v>
      </c>
      <c r="H950" s="1">
        <f t="shared" si="29"/>
        <v>947</v>
      </c>
      <c r="I950" s="1"/>
      <c r="J950" s="4" t="str">
        <f>IFERROR(INDEX($A$4:$E$1338,$H950,COLUMNS($J$3:J949)),"")</f>
        <v>71-4159</v>
      </c>
      <c r="K950" s="4">
        <f>IFERROR(INDEX($A$4:$E$1338,$H950,COLUMNS($J$3:K949)),"")</f>
        <v>0</v>
      </c>
      <c r="L950" s="4">
        <f>IFERROR(INDEX($C$4:$E$1338,$H950,COLUMNS($J$3:L949)),"")</f>
        <v>2</v>
      </c>
      <c r="M950" s="9" t="str">
        <f>IFERROR(INDEX($A$4:$E$1338,$H950,COLUMNS($J$3:M949)),"")</f>
        <v>Muffler ()</v>
      </c>
      <c r="N950" s="4" t="str">
        <f>IFERROR(INDEX($A$4:$C$1338,$H950,COLUMNS($H$3:J949)),"")</f>
        <v>49-19</v>
      </c>
    </row>
    <row r="951" spans="1:14" x14ac:dyDescent="0.25">
      <c r="A951" s="1" t="s">
        <v>2296</v>
      </c>
      <c r="B951" s="1"/>
      <c r="C951" s="1" t="s">
        <v>2297</v>
      </c>
      <c r="D951" s="1" t="s">
        <v>2298</v>
      </c>
      <c r="E951" s="1">
        <v>1</v>
      </c>
      <c r="F951" s="1">
        <f>ROWS($A$4:A951)</f>
        <v>948</v>
      </c>
      <c r="G951" s="1">
        <f t="shared" si="28"/>
        <v>948</v>
      </c>
      <c r="H951" s="1">
        <f t="shared" si="29"/>
        <v>948</v>
      </c>
      <c r="I951" s="1"/>
      <c r="J951" s="4" t="str">
        <f>IFERROR(INDEX($A$4:$E$1338,$H951,COLUMNS($J$3:J950)),"")</f>
        <v>71-7001</v>
      </c>
      <c r="K951" s="4">
        <f>IFERROR(INDEX($A$4:$E$1338,$H951,COLUMNS($J$3:K950)),"")</f>
        <v>0</v>
      </c>
      <c r="L951" s="4">
        <f>IFERROR(INDEX($C$4:$E$1338,$H951,COLUMNS($J$3:L950)),"")</f>
        <v>1</v>
      </c>
      <c r="M951" s="9" t="str">
        <f>IFERROR(INDEX($A$4:$E$1338,$H951,COLUMNS($J$3:M950)),"")</f>
        <v>CRANKCASE DRIVE SIDE * (Reference only)</v>
      </c>
      <c r="N951" s="4" t="str">
        <f>IFERROR(INDEX($A$4:$C$1338,$H951,COLUMNS($H$3:J950)),"")</f>
        <v>11-1</v>
      </c>
    </row>
    <row r="952" spans="1:14" x14ac:dyDescent="0.25">
      <c r="A952" s="1" t="s">
        <v>2299</v>
      </c>
      <c r="B952" s="1"/>
      <c r="C952" s="1" t="s">
        <v>2300</v>
      </c>
      <c r="D952" s="1" t="s">
        <v>2301</v>
      </c>
      <c r="E952" s="1">
        <v>1</v>
      </c>
      <c r="F952" s="1">
        <f>ROWS($A$4:A952)</f>
        <v>949</v>
      </c>
      <c r="G952" s="1">
        <f t="shared" si="28"/>
        <v>949</v>
      </c>
      <c r="H952" s="1">
        <f t="shared" si="29"/>
        <v>949</v>
      </c>
      <c r="I952" s="1"/>
      <c r="J952" s="4" t="str">
        <f>IFERROR(INDEX($A$4:$E$1338,$H952,COLUMNS($J$3:J951)),"")</f>
        <v>71-7002</v>
      </c>
      <c r="K952" s="4">
        <f>IFERROR(INDEX($A$4:$E$1338,$H952,COLUMNS($J$3:K951)),"")</f>
        <v>0</v>
      </c>
      <c r="L952" s="4">
        <f>IFERROR(INDEX($C$4:$E$1338,$H952,COLUMNS($J$3:L951)),"")</f>
        <v>1</v>
      </c>
      <c r="M952" s="9" t="str">
        <f>IFERROR(INDEX($A$4:$E$1338,$H952,COLUMNS($J$3:M951)),"")</f>
        <v>CRANKCASE TIMING SIDE * (Reference only)</v>
      </c>
      <c r="N952" s="4" t="str">
        <f>IFERROR(INDEX($A$4:$C$1338,$H952,COLUMNS($H$3:J951)),"")</f>
        <v>11-5</v>
      </c>
    </row>
    <row r="953" spans="1:14" x14ac:dyDescent="0.25">
      <c r="A953" s="1" t="s">
        <v>2302</v>
      </c>
      <c r="B953" s="1"/>
      <c r="C953" s="1" t="s">
        <v>2303</v>
      </c>
      <c r="D953" s="1" t="s">
        <v>2304</v>
      </c>
      <c r="E953" s="1">
        <v>1</v>
      </c>
      <c r="F953" s="1">
        <f>ROWS($A$4:A953)</f>
        <v>950</v>
      </c>
      <c r="G953" s="1">
        <f t="shared" si="28"/>
        <v>950</v>
      </c>
      <c r="H953" s="1">
        <f t="shared" si="29"/>
        <v>950</v>
      </c>
      <c r="I953" s="1"/>
      <c r="J953" s="4" t="str">
        <f>IFERROR(INDEX($A$4:$E$1338,$H953,COLUMNS($J$3:J952)),"")</f>
        <v>71-7003</v>
      </c>
      <c r="K953" s="4">
        <f>IFERROR(INDEX($A$4:$E$1338,$H953,COLUMNS($J$3:K952)),"")</f>
        <v>0</v>
      </c>
      <c r="L953" s="4">
        <f>IFERROR(INDEX($C$4:$E$1338,$H953,COLUMNS($J$3:L952)),"")</f>
        <v>1</v>
      </c>
      <c r="M953" s="9" t="str">
        <f>IFERROR(INDEX($A$4:$E$1338,$H953,COLUMNS($J$3:M952)),"")</f>
        <v>Chaincase ()</v>
      </c>
      <c r="N953" s="4" t="str">
        <f>IFERROR(INDEX($A$4:$C$1338,$H953,COLUMNS($H$3:J952)),"")</f>
        <v>41-19</v>
      </c>
    </row>
    <row r="954" spans="1:14" x14ac:dyDescent="0.25">
      <c r="A954" s="1" t="s">
        <v>2305</v>
      </c>
      <c r="B954" s="1"/>
      <c r="C954" s="1" t="s">
        <v>2306</v>
      </c>
      <c r="D954" s="1" t="s">
        <v>2307</v>
      </c>
      <c r="E954" s="1">
        <v>1</v>
      </c>
      <c r="F954" s="1">
        <f>ROWS($A$4:A954)</f>
        <v>951</v>
      </c>
      <c r="G954" s="1">
        <f t="shared" si="28"/>
        <v>951</v>
      </c>
      <c r="H954" s="1">
        <f t="shared" si="29"/>
        <v>951</v>
      </c>
      <c r="I954" s="1"/>
      <c r="J954" s="4" t="str">
        <f>IFERROR(INDEX($A$4:$E$1338,$H954,COLUMNS($J$3:J953)),"")</f>
        <v>71-7004</v>
      </c>
      <c r="K954" s="4">
        <f>IFERROR(INDEX($A$4:$E$1338,$H954,COLUMNS($J$3:K953)),"")</f>
        <v>0</v>
      </c>
      <c r="L954" s="4">
        <f>IFERROR(INDEX($C$4:$E$1338,$H954,COLUMNS($J$3:L953)),"")</f>
        <v>1</v>
      </c>
      <c r="M954" s="9" t="str">
        <f>IFERROR(INDEX($A$4:$E$1338,$H954,COLUMNS($J$3:M953)),"")</f>
        <v>CRANKCASE TS/DS * ()</v>
      </c>
      <c r="N954" s="4" t="str">
        <f>IFERROR(INDEX($A$4:$C$1338,$H954,COLUMNS($H$3:J953)),"")</f>
        <v>11-</v>
      </c>
    </row>
    <row r="955" spans="1:14" x14ac:dyDescent="0.25">
      <c r="A955" s="1" t="s">
        <v>2308</v>
      </c>
      <c r="B955" s="1"/>
      <c r="C955" s="1" t="s">
        <v>2309</v>
      </c>
      <c r="D955" s="1" t="s">
        <v>2289</v>
      </c>
      <c r="E955" s="1">
        <v>1</v>
      </c>
      <c r="F955" s="1">
        <f>ROWS($A$4:A955)</f>
        <v>952</v>
      </c>
      <c r="G955" s="1">
        <f t="shared" si="28"/>
        <v>952</v>
      </c>
      <c r="H955" s="1">
        <f t="shared" si="29"/>
        <v>952</v>
      </c>
      <c r="I955" s="1"/>
      <c r="J955" s="4" t="str">
        <f>IFERROR(INDEX($A$4:$E$1338,$H955,COLUMNS($J$3:J954)),"")</f>
        <v>71-7007</v>
      </c>
      <c r="K955" s="4">
        <f>IFERROR(INDEX($A$4:$E$1338,$H955,COLUMNS($J$3:K954)),"")</f>
        <v>0</v>
      </c>
      <c r="L955" s="4">
        <f>IFERROR(INDEX($C$4:$E$1338,$H955,COLUMNS($J$3:L954)),"")</f>
        <v>1</v>
      </c>
      <c r="M955" s="9" t="str">
        <f>IFERROR(INDEX($A$4:$E$1338,$H955,COLUMNS($J$3:M954)),"")</f>
        <v>CYLINDER HEAD ()</v>
      </c>
      <c r="N955" s="4" t="str">
        <f>IFERROR(INDEX($A$4:$C$1338,$H955,COLUMNS($H$3:J954)),"")</f>
        <v>23-13</v>
      </c>
    </row>
    <row r="956" spans="1:14" x14ac:dyDescent="0.25">
      <c r="A956" s="1" t="s">
        <v>2310</v>
      </c>
      <c r="B956" s="1"/>
      <c r="C956" s="1" t="s">
        <v>2311</v>
      </c>
      <c r="D956" s="1" t="s">
        <v>2312</v>
      </c>
      <c r="E956" s="1">
        <v>2</v>
      </c>
      <c r="F956" s="1">
        <f>ROWS($A$4:A956)</f>
        <v>953</v>
      </c>
      <c r="G956" s="1">
        <f t="shared" si="28"/>
        <v>953</v>
      </c>
      <c r="H956" s="1">
        <f t="shared" si="29"/>
        <v>953</v>
      </c>
      <c r="I956" s="1"/>
      <c r="J956" s="4" t="str">
        <f>IFERROR(INDEX($A$4:$E$1338,$H956,COLUMNS($J$3:J955)),"")</f>
        <v>71-7008</v>
      </c>
      <c r="K956" s="4">
        <f>IFERROR(INDEX($A$4:$E$1338,$H956,COLUMNS($J$3:K955)),"")</f>
        <v>0</v>
      </c>
      <c r="L956" s="4">
        <f>IFERROR(INDEX($C$4:$E$1338,$H956,COLUMNS($J$3:L955)),"")</f>
        <v>2</v>
      </c>
      <c r="M956" s="9" t="str">
        <f>IFERROR(INDEX($A$4:$E$1338,$H956,COLUMNS($J$3:M955)),"")</f>
        <v>Inlet tappet ()</v>
      </c>
      <c r="N956" s="4" t="str">
        <f>IFERROR(INDEX($A$4:$C$1338,$H956,COLUMNS($H$3:J955)),"")</f>
        <v>17-26</v>
      </c>
    </row>
    <row r="957" spans="1:14" x14ac:dyDescent="0.25">
      <c r="A957" s="1" t="s">
        <v>2313</v>
      </c>
      <c r="B957" s="1"/>
      <c r="C957" s="1" t="s">
        <v>2314</v>
      </c>
      <c r="D957" s="1" t="s">
        <v>1960</v>
      </c>
      <c r="E957" s="1">
        <v>1</v>
      </c>
      <c r="F957" s="1">
        <f>ROWS($A$4:A957)</f>
        <v>954</v>
      </c>
      <c r="G957" s="1">
        <f t="shared" si="28"/>
        <v>954</v>
      </c>
      <c r="H957" s="1">
        <f t="shared" si="29"/>
        <v>954</v>
      </c>
      <c r="I957" s="1"/>
      <c r="J957" s="4" t="str">
        <f>IFERROR(INDEX($A$4:$E$1338,$H957,COLUMNS($J$3:J956)),"")</f>
        <v>71-7009</v>
      </c>
      <c r="K957" s="4">
        <f>IFERROR(INDEX($A$4:$E$1338,$H957,COLUMNS($J$3:K956)),"")</f>
        <v>0</v>
      </c>
      <c r="L957" s="4">
        <f>IFERROR(INDEX($C$4:$E$1338,$H957,COLUMNS($J$3:L956)),"")</f>
        <v>1</v>
      </c>
      <c r="M957" s="9" t="str">
        <f>IFERROR(INDEX($A$4:$E$1338,$H957,COLUMNS($J$3:M956)),"")</f>
        <v>Joint washer ()</v>
      </c>
      <c r="N957" s="4" t="str">
        <f>IFERROR(INDEX($A$4:$C$1338,$H957,COLUMNS($H$3:J956)),"")</f>
        <v>41-18</v>
      </c>
    </row>
    <row r="958" spans="1:14" x14ac:dyDescent="0.25">
      <c r="A958" s="1" t="s">
        <v>2315</v>
      </c>
      <c r="B958" s="2" t="s">
        <v>45</v>
      </c>
      <c r="C958" s="1" t="s">
        <v>2316</v>
      </c>
      <c r="D958" s="1" t="s">
        <v>2317</v>
      </c>
      <c r="E958" s="1">
        <v>1</v>
      </c>
      <c r="F958" s="1">
        <f>ROWS($A$4:A958)</f>
        <v>955</v>
      </c>
      <c r="G958" s="1">
        <f t="shared" si="28"/>
        <v>955</v>
      </c>
      <c r="H958" s="1">
        <f t="shared" si="29"/>
        <v>955</v>
      </c>
      <c r="I958" s="1"/>
      <c r="J958" s="4" t="str">
        <f>IFERROR(INDEX($A$4:$E$1338,$H958,COLUMNS($J$3:J957)),"")</f>
        <v>71-7011</v>
      </c>
      <c r="K958" s="4" t="str">
        <f>IFERROR(INDEX($A$4:$E$1338,$H958,COLUMNS($J$3:K957)),"")</f>
        <v>-</v>
      </c>
      <c r="L958" s="4">
        <f>IFERROR(INDEX($C$4:$E$1338,$H958,COLUMNS($J$3:L957)),"")</f>
        <v>1</v>
      </c>
      <c r="M958" s="9" t="str">
        <f>IFERROR(INDEX($A$4:$E$1338,$H958,COLUMNS($J$3:M957)),"")</f>
        <v>TACHOMETER GEARBOX ()</v>
      </c>
      <c r="N958" s="4" t="str">
        <f>IFERROR(INDEX($A$4:$C$1338,$H958,COLUMNS($H$3:J957)),"")</f>
        <v>81-10</v>
      </c>
    </row>
    <row r="959" spans="1:14" x14ac:dyDescent="0.25">
      <c r="A959" s="1" t="s">
        <v>2318</v>
      </c>
      <c r="B959" s="2" t="s">
        <v>45</v>
      </c>
      <c r="C959" s="1" t="s">
        <v>2124</v>
      </c>
      <c r="D959" s="1" t="s">
        <v>2319</v>
      </c>
      <c r="E959" s="1">
        <v>1</v>
      </c>
      <c r="F959" s="1">
        <f>ROWS($A$4:A959)</f>
        <v>956</v>
      </c>
      <c r="G959" s="1">
        <f t="shared" si="28"/>
        <v>956</v>
      </c>
      <c r="H959" s="1">
        <f t="shared" si="29"/>
        <v>956</v>
      </c>
      <c r="I959" s="1"/>
      <c r="J959" s="4" t="str">
        <f>IFERROR(INDEX($A$4:$E$1338,$H959,COLUMNS($J$3:J958)),"")</f>
        <v>71-7012</v>
      </c>
      <c r="K959" s="4" t="str">
        <f>IFERROR(INDEX($A$4:$E$1338,$H959,COLUMNS($J$3:K958)),"")</f>
        <v>-</v>
      </c>
      <c r="L959" s="4">
        <f>IFERROR(INDEX($C$4:$E$1338,$H959,COLUMNS($J$3:L958)),"")</f>
        <v>1</v>
      </c>
      <c r="M959" s="9" t="str">
        <f>IFERROR(INDEX($A$4:$E$1338,$H959,COLUMNS($J$3:M958)),"")</f>
        <v>Thrust cap (After Engine No.XN65837)</v>
      </c>
      <c r="N959" s="4" t="str">
        <f>IFERROR(INDEX($A$4:$C$1338,$H959,COLUMNS($H$3:J958)),"")</f>
        <v>81-19</v>
      </c>
    </row>
    <row r="960" spans="1:14" x14ac:dyDescent="0.25">
      <c r="A960" s="1" t="s">
        <v>2320</v>
      </c>
      <c r="B960" s="1"/>
      <c r="C960" s="1" t="s">
        <v>2321</v>
      </c>
      <c r="D960" s="1" t="s">
        <v>2322</v>
      </c>
      <c r="E960" s="1">
        <v>1</v>
      </c>
      <c r="F960" s="1">
        <f>ROWS($A$4:A960)</f>
        <v>957</v>
      </c>
      <c r="G960" s="1">
        <f t="shared" si="28"/>
        <v>957</v>
      </c>
      <c r="H960" s="1">
        <f t="shared" si="29"/>
        <v>957</v>
      </c>
      <c r="I960" s="1"/>
      <c r="J960" s="4" t="str">
        <f>IFERROR(INDEX($A$4:$E$1338,$H960,COLUMNS($J$3:J959)),"")</f>
        <v>71-7013</v>
      </c>
      <c r="K960" s="4">
        <f>IFERROR(INDEX($A$4:$E$1338,$H960,COLUMNS($J$3:K959)),"")</f>
        <v>0</v>
      </c>
      <c r="L960" s="4">
        <f>IFERROR(INDEX($C$4:$E$1338,$H960,COLUMNS($J$3:L959)),"")</f>
        <v>1</v>
      </c>
      <c r="M960" s="9" t="str">
        <f>IFERROR(INDEX($A$4:$E$1338,$H960,COLUMNS($J$3:M959)),"")</f>
        <v>Oil junction block ()</v>
      </c>
      <c r="N960" s="4" t="str">
        <f>IFERROR(INDEX($A$4:$C$1338,$H960,COLUMNS($H$3:J959)),"")</f>
        <v>43-12</v>
      </c>
    </row>
    <row r="961" spans="1:14" x14ac:dyDescent="0.25">
      <c r="A961" s="1" t="s">
        <v>2323</v>
      </c>
      <c r="B961" s="1"/>
      <c r="C961" s="1" t="s">
        <v>2324</v>
      </c>
      <c r="D961" s="1" t="s">
        <v>2325</v>
      </c>
      <c r="E961" s="1">
        <v>1</v>
      </c>
      <c r="F961" s="1">
        <f>ROWS($A$4:A961)</f>
        <v>958</v>
      </c>
      <c r="G961" s="1">
        <f t="shared" si="28"/>
        <v>958</v>
      </c>
      <c r="H961" s="1">
        <f t="shared" si="29"/>
        <v>958</v>
      </c>
      <c r="I961" s="1"/>
      <c r="J961" s="4" t="str">
        <f>IFERROR(INDEX($A$4:$E$1338,$H961,COLUMNS($J$3:J960)),"")</f>
        <v>71-7014</v>
      </c>
      <c r="K961" s="4">
        <f>IFERROR(INDEX($A$4:$E$1338,$H961,COLUMNS($J$3:K960)),"")</f>
        <v>0</v>
      </c>
      <c r="L961" s="4">
        <f>IFERROR(INDEX($C$4:$E$1338,$H961,COLUMNS($J$3:L960)),"")</f>
        <v>1</v>
      </c>
      <c r="M961" s="9" t="str">
        <f>IFERROR(INDEX($A$4:$E$1338,$H961,COLUMNS($J$3:M960)),"")</f>
        <v>Oil return pipe ()</v>
      </c>
      <c r="N961" s="4" t="str">
        <f>IFERROR(INDEX($A$4:$C$1338,$H961,COLUMNS($H$3:J960)),"")</f>
        <v>43-21</v>
      </c>
    </row>
    <row r="962" spans="1:14" x14ac:dyDescent="0.25">
      <c r="A962" s="1" t="s">
        <v>2326</v>
      </c>
      <c r="B962" s="1"/>
      <c r="C962" s="1" t="s">
        <v>2327</v>
      </c>
      <c r="D962" s="1" t="s">
        <v>2328</v>
      </c>
      <c r="E962" s="1">
        <v>1</v>
      </c>
      <c r="F962" s="1">
        <f>ROWS($A$4:A962)</f>
        <v>959</v>
      </c>
      <c r="G962" s="1">
        <f t="shared" si="28"/>
        <v>959</v>
      </c>
      <c r="H962" s="1">
        <f t="shared" si="29"/>
        <v>959</v>
      </c>
      <c r="I962" s="1"/>
      <c r="J962" s="4" t="str">
        <f>IFERROR(INDEX($A$4:$E$1338,$H962,COLUMNS($J$3:J961)),"")</f>
        <v>71-7015</v>
      </c>
      <c r="K962" s="4">
        <f>IFERROR(INDEX($A$4:$E$1338,$H962,COLUMNS($J$3:K961)),"")</f>
        <v>0</v>
      </c>
      <c r="L962" s="4">
        <f>IFERROR(INDEX($C$4:$E$1338,$H962,COLUMNS($J$3:L961)),"")</f>
        <v>1</v>
      </c>
      <c r="M962" s="9" t="str">
        <f>IFERROR(INDEX($A$4:$E$1338,$H962,COLUMNS($J$3:M961)),"")</f>
        <v>Oil feed pipe ()</v>
      </c>
      <c r="N962" s="4" t="str">
        <f>IFERROR(INDEX($A$4:$C$1338,$H962,COLUMNS($H$3:J961)),"")</f>
        <v>43-24</v>
      </c>
    </row>
    <row r="963" spans="1:14" x14ac:dyDescent="0.25">
      <c r="A963" s="1" t="s">
        <v>2329</v>
      </c>
      <c r="B963" s="1"/>
      <c r="C963" s="1" t="s">
        <v>2330</v>
      </c>
      <c r="D963" s="1" t="s">
        <v>2331</v>
      </c>
      <c r="E963" s="3">
        <v>1</v>
      </c>
      <c r="F963" s="1">
        <f>ROWS($A$4:A963)</f>
        <v>960</v>
      </c>
      <c r="G963" s="1">
        <f t="shared" si="28"/>
        <v>960</v>
      </c>
      <c r="H963" s="1">
        <f t="shared" si="29"/>
        <v>960</v>
      </c>
      <c r="I963" s="1"/>
      <c r="J963" s="4" t="str">
        <f>IFERROR(INDEX($A$4:$E$1338,$H963,COLUMNS($J$3:J962)),"")</f>
        <v>71-7016</v>
      </c>
      <c r="K963" s="4">
        <f>IFERROR(INDEX($A$4:$E$1338,$H963,COLUMNS($J$3:K962)),"")</f>
        <v>0</v>
      </c>
      <c r="L963" s="4">
        <f>IFERROR(INDEX($C$4:$E$1338,$H963,COLUMNS($J$3:L962)),"")</f>
        <v>1</v>
      </c>
      <c r="M963" s="9" t="str">
        <f>IFERROR(INDEX($A$4:$E$1338,$H963,COLUMNS($J$3:M962)),"")</f>
        <v>Inlet camshaft ()</v>
      </c>
      <c r="N963" s="4" t="str">
        <f>IFERROR(INDEX($A$4:$C$1338,$H963,COLUMNS($H$3:J962)),"")</f>
        <v>9-34</v>
      </c>
    </row>
    <row r="964" spans="1:14" x14ac:dyDescent="0.25">
      <c r="A964" s="1" t="s">
        <v>2332</v>
      </c>
      <c r="B964" s="1"/>
      <c r="C964" s="1" t="s">
        <v>2333</v>
      </c>
      <c r="D964" s="1" t="s">
        <v>2334</v>
      </c>
      <c r="E964" s="3">
        <v>1</v>
      </c>
      <c r="F964" s="1">
        <f>ROWS($A$4:A964)</f>
        <v>961</v>
      </c>
      <c r="G964" s="1">
        <f t="shared" si="28"/>
        <v>961</v>
      </c>
      <c r="H964" s="1">
        <f t="shared" si="29"/>
        <v>961</v>
      </c>
      <c r="I964" s="1"/>
      <c r="J964" s="4" t="str">
        <f>IFERROR(INDEX($A$4:$E$1338,$H964,COLUMNS($J$3:J963)),"")</f>
        <v>71-7017</v>
      </c>
      <c r="K964" s="4">
        <f>IFERROR(INDEX($A$4:$E$1338,$H964,COLUMNS($J$3:K963)),"")</f>
        <v>0</v>
      </c>
      <c r="L964" s="4">
        <f>IFERROR(INDEX($C$4:$E$1338,$H964,COLUMNS($J$3:L963)),"")</f>
        <v>1</v>
      </c>
      <c r="M964" s="9" t="str">
        <f>IFERROR(INDEX($A$4:$E$1338,$H964,COLUMNS($J$3:M963)),"")</f>
        <v>EXHAUST CAMSHAFT ()</v>
      </c>
      <c r="N964" s="4" t="str">
        <f>IFERROR(INDEX($A$4:$C$1338,$H964,COLUMNS($H$3:J963)),"")</f>
        <v>9-35</v>
      </c>
    </row>
    <row r="965" spans="1:14" x14ac:dyDescent="0.25">
      <c r="A965" s="1" t="s">
        <v>2335</v>
      </c>
      <c r="B965" s="1"/>
      <c r="C965" s="1" t="s">
        <v>1389</v>
      </c>
      <c r="D965" s="1" t="s">
        <v>2336</v>
      </c>
      <c r="E965" s="1">
        <v>2</v>
      </c>
      <c r="F965" s="1">
        <f>ROWS($A$4:A965)</f>
        <v>962</v>
      </c>
      <c r="G965" s="1">
        <f t="shared" ref="G965:G1028" si="30">IF(AND(ISNUMBER(SEARCH($F$2,D965)),ISNUMBER(SEARCH($G$2,D965))),F965,"")</f>
        <v>962</v>
      </c>
      <c r="H965" s="1">
        <f t="shared" ref="H965:H1028" si="31">IFERROR(SMALL($G$4:$G$1338,F965),"")</f>
        <v>962</v>
      </c>
      <c r="I965" s="1"/>
      <c r="J965" s="4" t="str">
        <f>IFERROR(INDEX($A$4:$E$1338,$H965,COLUMNS($J$3:J964)),"")</f>
        <v>71-7018</v>
      </c>
      <c r="K965" s="4">
        <f>IFERROR(INDEX($A$4:$E$1338,$H965,COLUMNS($J$3:K964)),"")</f>
        <v>0</v>
      </c>
      <c r="L965" s="4">
        <f>IFERROR(INDEX($C$4:$E$1338,$H965,COLUMNS($J$3:L964)),"")</f>
        <v>2</v>
      </c>
      <c r="M965" s="9" t="str">
        <f>IFERROR(INDEX($A$4:$E$1338,$H965,COLUMNS($J$3:M964)),"")</f>
        <v>Clip (T140V)</v>
      </c>
      <c r="N965" s="4" t="str">
        <f>IFERROR(INDEX($A$4:$C$1338,$H965,COLUMNS($H$3:J964)),"")</f>
        <v>69-16</v>
      </c>
    </row>
    <row r="966" spans="1:14" x14ac:dyDescent="0.25">
      <c r="A966" s="1" t="s">
        <v>2337</v>
      </c>
      <c r="B966" s="1"/>
      <c r="C966" s="1" t="s">
        <v>2338</v>
      </c>
      <c r="D966" s="1" t="s">
        <v>2339</v>
      </c>
      <c r="E966" s="1">
        <v>2</v>
      </c>
      <c r="F966" s="1">
        <f>ROWS($A$4:A966)</f>
        <v>963</v>
      </c>
      <c r="G966" s="1">
        <f t="shared" si="30"/>
        <v>963</v>
      </c>
      <c r="H966" s="1">
        <f t="shared" si="31"/>
        <v>963</v>
      </c>
      <c r="I966" s="1"/>
      <c r="J966" s="4" t="str">
        <f>IFERROR(INDEX($A$4:$E$1338,$H966,COLUMNS($J$3:J965)),"")</f>
        <v>71-7019</v>
      </c>
      <c r="K966" s="4">
        <f>IFERROR(INDEX($A$4:$E$1338,$H966,COLUMNS($J$3:K965)),"")</f>
        <v>0</v>
      </c>
      <c r="L966" s="4">
        <f>IFERROR(INDEX($C$4:$E$1338,$H966,COLUMNS($J$3:L965)),"")</f>
        <v>2</v>
      </c>
      <c r="M966" s="9" t="str">
        <f>IFERROR(INDEX($A$4:$E$1338,$H966,COLUMNS($J$3:M965)),"")</f>
        <v>Connector pipe (T140V - Air cleaner to frame)</v>
      </c>
      <c r="N966" s="4" t="str">
        <f>IFERROR(INDEX($A$4:$C$1338,$H966,COLUMNS($H$3:J965)),"")</f>
        <v>69-13</v>
      </c>
    </row>
    <row r="967" spans="1:14" x14ac:dyDescent="0.25">
      <c r="A967" s="1" t="s">
        <v>2340</v>
      </c>
      <c r="B967" s="1" t="s">
        <v>45</v>
      </c>
      <c r="C967" s="1" t="s">
        <v>2341</v>
      </c>
      <c r="D967" s="1" t="s">
        <v>921</v>
      </c>
      <c r="E967" s="1">
        <v>2</v>
      </c>
      <c r="F967" s="1">
        <f>ROWS($A$4:A967)</f>
        <v>964</v>
      </c>
      <c r="G967" s="1">
        <f t="shared" si="30"/>
        <v>964</v>
      </c>
      <c r="H967" s="1">
        <f t="shared" si="31"/>
        <v>964</v>
      </c>
      <c r="I967" s="1"/>
      <c r="J967" s="4" t="str">
        <f>IFERROR(INDEX($A$4:$E$1338,$H967,COLUMNS($J$3:J966)),"")</f>
        <v>82-1335</v>
      </c>
      <c r="K967" s="4" t="str">
        <f>IFERROR(INDEX($A$4:$E$1338,$H967,COLUMNS($J$3:K966)),"")</f>
        <v>-</v>
      </c>
      <c r="L967" s="4">
        <f>IFERROR(INDEX($C$4:$E$1338,$H967,COLUMNS($J$3:L966)),"")</f>
        <v>2</v>
      </c>
      <c r="M967" s="9" t="str">
        <f>IFERROR(INDEX($A$4:$E$1338,$H967,COLUMNS($J$3:M966)),"")</f>
        <v>Washer ()</v>
      </c>
      <c r="N967" s="4" t="str">
        <f>IFERROR(INDEX($A$4:$C$1338,$H967,COLUMNS($H$3:J966)),"")</f>
        <v>75-33</v>
      </c>
    </row>
    <row r="968" spans="1:14" x14ac:dyDescent="0.25">
      <c r="A968" s="1" t="s">
        <v>2342</v>
      </c>
      <c r="B968" s="1"/>
      <c r="C968" s="1" t="s">
        <v>2343</v>
      </c>
      <c r="D968" s="1" t="s">
        <v>1684</v>
      </c>
      <c r="E968" s="1">
        <v>1</v>
      </c>
      <c r="F968" s="1">
        <f>ROWS($A$4:A968)</f>
        <v>965</v>
      </c>
      <c r="G968" s="1">
        <f t="shared" si="30"/>
        <v>965</v>
      </c>
      <c r="H968" s="1">
        <f t="shared" si="31"/>
        <v>965</v>
      </c>
      <c r="I968" s="1"/>
      <c r="J968" s="4" t="str">
        <f>IFERROR(INDEX($A$4:$E$1338,$H968,COLUMNS($J$3:J967)),"")</f>
        <v>82-1880</v>
      </c>
      <c r="K968" s="4">
        <f>IFERROR(INDEX($A$4:$E$1338,$H968,COLUMNS($J$3:K967)),"")</f>
        <v>0</v>
      </c>
      <c r="L968" s="4">
        <f>IFERROR(INDEX($C$4:$E$1338,$H968,COLUMNS($J$3:L967)),"")</f>
        <v>1</v>
      </c>
      <c r="M968" s="9" t="str">
        <f>IFERROR(INDEX($A$4:$E$1338,$H968,COLUMNS($J$3:M967)),"")</f>
        <v>Copper washer ()</v>
      </c>
      <c r="N968" s="4" t="str">
        <f>IFERROR(INDEX($A$4:$C$1338,$H968,COLUMNS($H$3:J967)),"")</f>
        <v>11-19</v>
      </c>
    </row>
    <row r="969" spans="1:14" x14ac:dyDescent="0.25">
      <c r="A969" s="1" t="s">
        <v>2342</v>
      </c>
      <c r="B969" s="1"/>
      <c r="C969" s="1" t="s">
        <v>2344</v>
      </c>
      <c r="D969" s="1" t="s">
        <v>1684</v>
      </c>
      <c r="E969" s="1">
        <v>2</v>
      </c>
      <c r="F969" s="1">
        <f>ROWS($A$4:A969)</f>
        <v>966</v>
      </c>
      <c r="G969" s="1">
        <f t="shared" si="30"/>
        <v>966</v>
      </c>
      <c r="H969" s="1">
        <f t="shared" si="31"/>
        <v>966</v>
      </c>
      <c r="I969" s="1"/>
      <c r="J969" s="4" t="str">
        <f>IFERROR(INDEX($A$4:$E$1338,$H969,COLUMNS($J$3:J968)),"")</f>
        <v>82-1880</v>
      </c>
      <c r="K969" s="4">
        <f>IFERROR(INDEX($A$4:$E$1338,$H969,COLUMNS($J$3:K968)),"")</f>
        <v>0</v>
      </c>
      <c r="L969" s="4">
        <f>IFERROR(INDEX($C$4:$E$1338,$H969,COLUMNS($J$3:L968)),"")</f>
        <v>2</v>
      </c>
      <c r="M969" s="9" t="str">
        <f>IFERROR(INDEX($A$4:$E$1338,$H969,COLUMNS($J$3:M968)),"")</f>
        <v>Copper washer ()</v>
      </c>
      <c r="N969" s="4" t="str">
        <f>IFERROR(INDEX($A$4:$C$1338,$H969,COLUMNS($H$3:J968)),"")</f>
        <v>41-28</v>
      </c>
    </row>
    <row r="970" spans="1:14" x14ac:dyDescent="0.25">
      <c r="A970" s="1" t="s">
        <v>2345</v>
      </c>
      <c r="B970" s="1"/>
      <c r="C970" s="1"/>
      <c r="D970" s="1" t="s">
        <v>1684</v>
      </c>
      <c r="E970" s="1">
        <v>3</v>
      </c>
      <c r="F970" s="1">
        <f>ROWS($A$4:A970)</f>
        <v>967</v>
      </c>
      <c r="G970" s="1">
        <f t="shared" si="30"/>
        <v>967</v>
      </c>
      <c r="H970" s="1">
        <f t="shared" si="31"/>
        <v>967</v>
      </c>
      <c r="I970" s="1"/>
      <c r="J970" s="4" t="str">
        <f>IFERROR(INDEX($A$4:$E$1338,$H970,COLUMNS($J$3:J969)),"")</f>
        <v>82-1880-Total</v>
      </c>
      <c r="K970" s="4">
        <f>IFERROR(INDEX($A$4:$E$1338,$H970,COLUMNS($J$3:K969)),"")</f>
        <v>0</v>
      </c>
      <c r="L970" s="4">
        <f>IFERROR(INDEX($C$4:$E$1338,$H970,COLUMNS($J$3:L969)),"")</f>
        <v>3</v>
      </c>
      <c r="M970" s="9" t="str">
        <f>IFERROR(INDEX($A$4:$E$1338,$H970,COLUMNS($J$3:M969)),"")</f>
        <v>Copper washer ()</v>
      </c>
      <c r="N970" s="4">
        <f>IFERROR(INDEX($A$4:$C$1338,$H970,COLUMNS($H$3:J969)),"")</f>
        <v>0</v>
      </c>
    </row>
    <row r="971" spans="1:14" x14ac:dyDescent="0.25">
      <c r="A971" s="1" t="s">
        <v>2346</v>
      </c>
      <c r="B971" s="1"/>
      <c r="C971" s="1" t="s">
        <v>2347</v>
      </c>
      <c r="D971" s="1" t="s">
        <v>2348</v>
      </c>
      <c r="E971" s="1">
        <v>2</v>
      </c>
      <c r="F971" s="1">
        <f>ROWS($A$4:A971)</f>
        <v>968</v>
      </c>
      <c r="G971" s="1">
        <f t="shared" si="30"/>
        <v>968</v>
      </c>
      <c r="H971" s="1">
        <f t="shared" si="31"/>
        <v>968</v>
      </c>
      <c r="I971" s="1"/>
      <c r="J971" s="4" t="str">
        <f>IFERROR(INDEX($A$4:$E$1338,$H971,COLUMNS($J$3:J970)),"")</f>
        <v>82-2184</v>
      </c>
      <c r="K971" s="4">
        <f>IFERROR(INDEX($A$4:$E$1338,$H971,COLUMNS($J$3:K970)),"")</f>
        <v>0</v>
      </c>
      <c r="L971" s="4">
        <f>IFERROR(INDEX($C$4:$E$1338,$H971,COLUMNS($J$3:L970)),"")</f>
        <v>2</v>
      </c>
      <c r="M971" s="9" t="str">
        <f>IFERROR(INDEX($A$4:$E$1338,$H971,COLUMNS($J$3:M970)),"")</f>
        <v xml:space="preserve">   Washer (Footrest to frame)</v>
      </c>
      <c r="N971" s="4" t="str">
        <f>IFERROR(INDEX($A$4:$C$1338,$H971,COLUMNS($H$3:J970)),"")</f>
        <v>47-13</v>
      </c>
    </row>
    <row r="972" spans="1:14" x14ac:dyDescent="0.25">
      <c r="A972" s="2" t="s">
        <v>2346</v>
      </c>
      <c r="B972" s="2" t="s">
        <v>45</v>
      </c>
      <c r="C972" s="1" t="s">
        <v>2349</v>
      </c>
      <c r="D972" s="1" t="s">
        <v>1218</v>
      </c>
      <c r="E972" s="1">
        <v>2</v>
      </c>
      <c r="F972" s="1">
        <f>ROWS($A$4:A972)</f>
        <v>969</v>
      </c>
      <c r="G972" s="1">
        <f t="shared" si="30"/>
        <v>969</v>
      </c>
      <c r="H972" s="1">
        <f t="shared" si="31"/>
        <v>969</v>
      </c>
      <c r="I972" s="1"/>
      <c r="J972" s="4" t="str">
        <f>IFERROR(INDEX($A$4:$E$1338,$H972,COLUMNS($J$3:J971)),"")</f>
        <v>82-2184</v>
      </c>
      <c r="K972" s="4" t="str">
        <f>IFERROR(INDEX($A$4:$E$1338,$H972,COLUMNS($J$3:K971)),"")</f>
        <v>-</v>
      </c>
      <c r="L972" s="4">
        <f>IFERROR(INDEX($C$4:$E$1338,$H972,COLUMNS($J$3:L971)),"")</f>
        <v>2</v>
      </c>
      <c r="M972" s="9" t="str">
        <f>IFERROR(INDEX($A$4:$E$1338,$H972,COLUMNS($J$3:M971)),"")</f>
        <v>Washer, for nut ()</v>
      </c>
      <c r="N972" s="4" t="str">
        <f>IFERROR(INDEX($A$4:$C$1338,$H972,COLUMNS($H$3:J971)),"")</f>
        <v>63-14</v>
      </c>
    </row>
    <row r="973" spans="1:14" x14ac:dyDescent="0.25">
      <c r="A973" s="1" t="s">
        <v>2346</v>
      </c>
      <c r="B973" s="1"/>
      <c r="C973" s="1" t="s">
        <v>2350</v>
      </c>
      <c r="D973" s="1" t="s">
        <v>1216</v>
      </c>
      <c r="E973" s="1">
        <v>3</v>
      </c>
      <c r="F973" s="1">
        <f>ROWS($A$4:A973)</f>
        <v>970</v>
      </c>
      <c r="G973" s="1">
        <f t="shared" si="30"/>
        <v>970</v>
      </c>
      <c r="H973" s="1">
        <f t="shared" si="31"/>
        <v>970</v>
      </c>
      <c r="I973" s="1"/>
      <c r="J973" s="4" t="str">
        <f>IFERROR(INDEX($A$4:$E$1338,$H973,COLUMNS($J$3:J972)),"")</f>
        <v>82-2184</v>
      </c>
      <c r="K973" s="4">
        <f>IFERROR(INDEX($A$4:$E$1338,$H973,COLUMNS($J$3:K972)),"")</f>
        <v>0</v>
      </c>
      <c r="L973" s="4">
        <f>IFERROR(INDEX($C$4:$E$1338,$H973,COLUMNS($J$3:L972)),"")</f>
        <v>3</v>
      </c>
      <c r="M973" s="9" t="str">
        <f>IFERROR(INDEX($A$4:$E$1338,$H973,COLUMNS($J$3:M972)),"")</f>
        <v xml:space="preserve">   Washer ()</v>
      </c>
      <c r="N973" s="4" t="str">
        <f>IFERROR(INDEX($A$4:$C$1338,$H973,COLUMNS($H$3:J972)),"")</f>
        <v>51-16</v>
      </c>
    </row>
    <row r="974" spans="1:14" x14ac:dyDescent="0.25">
      <c r="A974" s="1" t="s">
        <v>2346</v>
      </c>
      <c r="B974" s="1"/>
      <c r="C974" s="1" t="s">
        <v>2351</v>
      </c>
      <c r="D974" s="1" t="s">
        <v>921</v>
      </c>
      <c r="E974" s="1">
        <v>4</v>
      </c>
      <c r="F974" s="1">
        <f>ROWS($A$4:A974)</f>
        <v>971</v>
      </c>
      <c r="G974" s="1">
        <f t="shared" si="30"/>
        <v>971</v>
      </c>
      <c r="H974" s="1">
        <f t="shared" si="31"/>
        <v>971</v>
      </c>
      <c r="I974" s="1"/>
      <c r="J974" s="4" t="str">
        <f>IFERROR(INDEX($A$4:$E$1338,$H974,COLUMNS($J$3:J973)),"")</f>
        <v>82-2184</v>
      </c>
      <c r="K974" s="4">
        <f>IFERROR(INDEX($A$4:$E$1338,$H974,COLUMNS($J$3:K973)),"")</f>
        <v>0</v>
      </c>
      <c r="L974" s="4">
        <f>IFERROR(INDEX($C$4:$E$1338,$H974,COLUMNS($J$3:L973)),"")</f>
        <v>4</v>
      </c>
      <c r="M974" s="9" t="str">
        <f>IFERROR(INDEX($A$4:$E$1338,$H974,COLUMNS($J$3:M973)),"")</f>
        <v>Washer ()</v>
      </c>
      <c r="N974" s="4" t="str">
        <f>IFERROR(INDEX($A$4:$C$1338,$H974,COLUMNS($H$3:J973)),"")</f>
        <v>19-28</v>
      </c>
    </row>
    <row r="975" spans="1:14" x14ac:dyDescent="0.25">
      <c r="A975" s="1" t="s">
        <v>2346</v>
      </c>
      <c r="B975" s="1"/>
      <c r="C975" s="1" t="s">
        <v>2352</v>
      </c>
      <c r="D975" s="1" t="s">
        <v>921</v>
      </c>
      <c r="E975" s="1">
        <v>4</v>
      </c>
      <c r="F975" s="1">
        <f>ROWS($A$4:A975)</f>
        <v>972</v>
      </c>
      <c r="G975" s="1">
        <f t="shared" si="30"/>
        <v>972</v>
      </c>
      <c r="H975" s="1">
        <f t="shared" si="31"/>
        <v>972</v>
      </c>
      <c r="I975" s="1"/>
      <c r="J975" s="4" t="str">
        <f>IFERROR(INDEX($A$4:$E$1338,$H975,COLUMNS($J$3:J974)),"")</f>
        <v>82-2184</v>
      </c>
      <c r="K975" s="4">
        <f>IFERROR(INDEX($A$4:$E$1338,$H975,COLUMNS($J$3:K974)),"")</f>
        <v>0</v>
      </c>
      <c r="L975" s="4">
        <f>IFERROR(INDEX($C$4:$E$1338,$H975,COLUMNS($J$3:L974)),"")</f>
        <v>4</v>
      </c>
      <c r="M975" s="9" t="str">
        <f>IFERROR(INDEX($A$4:$E$1338,$H975,COLUMNS($J$3:M974)),"")</f>
        <v>Washer ()</v>
      </c>
      <c r="N975" s="4" t="str">
        <f>IFERROR(INDEX($A$4:$C$1338,$H975,COLUMNS($H$3:J974)),"")</f>
        <v>23-28</v>
      </c>
    </row>
    <row r="976" spans="1:14" x14ac:dyDescent="0.25">
      <c r="A976" s="1" t="s">
        <v>2353</v>
      </c>
      <c r="B976" s="1"/>
      <c r="C976" s="1"/>
      <c r="D976" s="1" t="s">
        <v>921</v>
      </c>
      <c r="E976" s="1">
        <v>15</v>
      </c>
      <c r="F976" s="1">
        <f>ROWS($A$4:A976)</f>
        <v>973</v>
      </c>
      <c r="G976" s="1">
        <f t="shared" si="30"/>
        <v>973</v>
      </c>
      <c r="H976" s="1">
        <f t="shared" si="31"/>
        <v>973</v>
      </c>
      <c r="I976" s="1"/>
      <c r="J976" s="4" t="str">
        <f>IFERROR(INDEX($A$4:$E$1338,$H976,COLUMNS($J$3:J975)),"")</f>
        <v>82-2184-Total</v>
      </c>
      <c r="K976" s="4">
        <f>IFERROR(INDEX($A$4:$E$1338,$H976,COLUMNS($J$3:K975)),"")</f>
        <v>0</v>
      </c>
      <c r="L976" s="4">
        <f>IFERROR(INDEX($C$4:$E$1338,$H976,COLUMNS($J$3:L975)),"")</f>
        <v>15</v>
      </c>
      <c r="M976" s="9" t="str">
        <f>IFERROR(INDEX($A$4:$E$1338,$H976,COLUMNS($J$3:M975)),"")</f>
        <v>Washer ()</v>
      </c>
      <c r="N976" s="4">
        <f>IFERROR(INDEX($A$4:$C$1338,$H976,COLUMNS($H$3:J975)),"")</f>
        <v>0</v>
      </c>
    </row>
    <row r="977" spans="1:14" x14ac:dyDescent="0.25">
      <c r="A977" s="1" t="s">
        <v>2354</v>
      </c>
      <c r="B977" s="2" t="s">
        <v>45</v>
      </c>
      <c r="C977" s="1" t="s">
        <v>2355</v>
      </c>
      <c r="D977" s="1" t="s">
        <v>2356</v>
      </c>
      <c r="E977" s="1">
        <v>2</v>
      </c>
      <c r="F977" s="1">
        <f>ROWS($A$4:A977)</f>
        <v>974</v>
      </c>
      <c r="G977" s="1">
        <f t="shared" si="30"/>
        <v>974</v>
      </c>
      <c r="H977" s="1">
        <f t="shared" si="31"/>
        <v>974</v>
      </c>
      <c r="I977" s="1"/>
      <c r="J977" s="4" t="str">
        <f>IFERROR(INDEX($A$4:$E$1338,$H977,COLUMNS($J$3:J976)),"")</f>
        <v>82-3799</v>
      </c>
      <c r="K977" s="4" t="str">
        <f>IFERROR(INDEX($A$4:$E$1338,$H977,COLUMNS($J$3:K976)),"")</f>
        <v>-</v>
      </c>
      <c r="L977" s="4">
        <f>IFERROR(INDEX($C$4:$E$1338,$H977,COLUMNS($J$3:L976)),"")</f>
        <v>2</v>
      </c>
      <c r="M977" s="9" t="str">
        <f>IFERROR(INDEX($A$4:$E$1338,$H977,COLUMNS($J$3:M976)),"")</f>
        <v>Nut (Reflector Mounting)</v>
      </c>
      <c r="N977" s="4" t="str">
        <f>IFERROR(INDEX($A$4:$C$1338,$H977,COLUMNS($H$3:J976)),"")</f>
        <v>83-34</v>
      </c>
    </row>
    <row r="978" spans="1:14" x14ac:dyDescent="0.25">
      <c r="A978" s="1" t="s">
        <v>2357</v>
      </c>
      <c r="B978" s="1"/>
      <c r="C978" s="1" t="s">
        <v>2358</v>
      </c>
      <c r="D978" s="1" t="s">
        <v>1960</v>
      </c>
      <c r="E978" s="1">
        <v>1</v>
      </c>
      <c r="F978" s="1">
        <f>ROWS($A$4:A978)</f>
        <v>975</v>
      </c>
      <c r="G978" s="1">
        <f t="shared" si="30"/>
        <v>975</v>
      </c>
      <c r="H978" s="1">
        <f t="shared" si="31"/>
        <v>975</v>
      </c>
      <c r="I978" s="1"/>
      <c r="J978" s="4" t="str">
        <f>IFERROR(INDEX($A$4:$E$1338,$H978,COLUMNS($J$3:J977)),"")</f>
        <v>82-4048</v>
      </c>
      <c r="K978" s="4">
        <f>IFERROR(INDEX($A$4:$E$1338,$H978,COLUMNS($J$3:K977)),"")</f>
        <v>0</v>
      </c>
      <c r="L978" s="4">
        <f>IFERROR(INDEX($C$4:$E$1338,$H978,COLUMNS($J$3:L977)),"")</f>
        <v>1</v>
      </c>
      <c r="M978" s="9" t="str">
        <f>IFERROR(INDEX($A$4:$E$1338,$H978,COLUMNS($J$3:M977)),"")</f>
        <v>Joint washer ()</v>
      </c>
      <c r="N978" s="4" t="str">
        <f>IFERROR(INDEX($A$4:$C$1338,$H978,COLUMNS($H$3:J977)),"")</f>
        <v>67-19</v>
      </c>
    </row>
    <row r="979" spans="1:14" x14ac:dyDescent="0.25">
      <c r="A979" s="1" t="s">
        <v>2359</v>
      </c>
      <c r="B979" s="1"/>
      <c r="C979" s="1" t="s">
        <v>2360</v>
      </c>
      <c r="D979" s="1" t="s">
        <v>2361</v>
      </c>
      <c r="E979" s="1">
        <v>2</v>
      </c>
      <c r="F979" s="1">
        <f>ROWS($A$4:A979)</f>
        <v>976</v>
      </c>
      <c r="G979" s="1">
        <f t="shared" si="30"/>
        <v>976</v>
      </c>
      <c r="H979" s="1">
        <f t="shared" si="31"/>
        <v>976</v>
      </c>
      <c r="I979" s="1"/>
      <c r="J979" s="4" t="str">
        <f>IFERROR(INDEX($A$4:$E$1338,$H979,COLUMNS($J$3:J978)),"")</f>
        <v>82-4129</v>
      </c>
      <c r="K979" s="4">
        <f>IFERROR(INDEX($A$4:$E$1338,$H979,COLUMNS($J$3:K978)),"")</f>
        <v>0</v>
      </c>
      <c r="L979" s="4">
        <f>IFERROR(INDEX($C$4:$E$1338,$H979,COLUMNS($J$3:L978)),"")</f>
        <v>2</v>
      </c>
      <c r="M979" s="9" t="str">
        <f>IFERROR(INDEX($A$4:$E$1338,$H979,COLUMNS($J$3:M978)),"")</f>
        <v>Screw (rear) (Name plate attachment)</v>
      </c>
      <c r="N979" s="4" t="str">
        <f>IFERROR(INDEX($A$4:$C$1338,$H979,COLUMNS($H$3:J978)),"")</f>
        <v>69-27</v>
      </c>
    </row>
    <row r="980" spans="1:14" x14ac:dyDescent="0.25">
      <c r="A980" s="1" t="s">
        <v>2362</v>
      </c>
      <c r="B980" s="1"/>
      <c r="C980" s="1" t="s">
        <v>2363</v>
      </c>
      <c r="D980" s="1" t="s">
        <v>1027</v>
      </c>
      <c r="E980" s="1">
        <v>1</v>
      </c>
      <c r="F980" s="1">
        <f>ROWS($A$4:A980)</f>
        <v>977</v>
      </c>
      <c r="G980" s="1">
        <f t="shared" si="30"/>
        <v>977</v>
      </c>
      <c r="H980" s="1">
        <f t="shared" si="31"/>
        <v>977</v>
      </c>
      <c r="I980" s="1"/>
      <c r="J980" s="4" t="str">
        <f>IFERROR(INDEX($A$4:$E$1338,$H980,COLUMNS($J$3:J979)),"")</f>
        <v>82-4228</v>
      </c>
      <c r="K980" s="4">
        <f>IFERROR(INDEX($A$4:$E$1338,$H980,COLUMNS($J$3:K979)),"")</f>
        <v>0</v>
      </c>
      <c r="L980" s="4">
        <f>IFERROR(INDEX($C$4:$E$1338,$H980,COLUMNS($J$3:L979)),"")</f>
        <v>1</v>
      </c>
      <c r="M980" s="9" t="str">
        <f>IFERROR(INDEX($A$4:$E$1338,$H980,COLUMNS($J$3:M979)),"")</f>
        <v>Spring ()</v>
      </c>
      <c r="N980" s="4" t="str">
        <f>IFERROR(INDEX($A$4:$C$1338,$H980,COLUMNS($H$3:J979)),"")</f>
        <v>67-34</v>
      </c>
    </row>
    <row r="981" spans="1:14" x14ac:dyDescent="0.25">
      <c r="A981" s="1" t="s">
        <v>2364</v>
      </c>
      <c r="B981" s="1"/>
      <c r="C981" s="1" t="s">
        <v>2365</v>
      </c>
      <c r="D981" s="1" t="s">
        <v>2366</v>
      </c>
      <c r="E981" s="1">
        <v>2</v>
      </c>
      <c r="F981" s="1">
        <f>ROWS($A$4:A981)</f>
        <v>978</v>
      </c>
      <c r="G981" s="1">
        <f t="shared" si="30"/>
        <v>978</v>
      </c>
      <c r="H981" s="1">
        <f t="shared" si="31"/>
        <v>978</v>
      </c>
      <c r="I981" s="1"/>
      <c r="J981" s="4" t="str">
        <f>IFERROR(INDEX($A$4:$E$1338,$H981,COLUMNS($J$3:J980)),"")</f>
        <v>82-4717</v>
      </c>
      <c r="K981" s="4">
        <f>IFERROR(INDEX($A$4:$E$1338,$H981,COLUMNS($J$3:K980)),"")</f>
        <v>0</v>
      </c>
      <c r="L981" s="4">
        <f>IFERROR(INDEX($C$4:$E$1338,$H981,COLUMNS($J$3:L980)),"")</f>
        <v>2</v>
      </c>
      <c r="M981" s="9" t="str">
        <f>IFERROR(INDEX($A$4:$E$1338,$H981,COLUMNS($J$3:M980)),"")</f>
        <v>Nut (Name plate attachment)</v>
      </c>
      <c r="N981" s="4" t="str">
        <f>IFERROR(INDEX($A$4:$C$1338,$H981,COLUMNS($H$3:J980)),"")</f>
        <v>69-26</v>
      </c>
    </row>
    <row r="982" spans="1:14" x14ac:dyDescent="0.25">
      <c r="A982" s="1" t="s">
        <v>2364</v>
      </c>
      <c r="B982" s="1"/>
      <c r="C982" s="1" t="s">
        <v>2367</v>
      </c>
      <c r="D982" s="1" t="s">
        <v>194</v>
      </c>
      <c r="E982" s="1">
        <v>4</v>
      </c>
      <c r="F982" s="1">
        <f>ROWS($A$4:A982)</f>
        <v>979</v>
      </c>
      <c r="G982" s="1">
        <f t="shared" si="30"/>
        <v>979</v>
      </c>
      <c r="H982" s="1">
        <f t="shared" si="31"/>
        <v>979</v>
      </c>
      <c r="I982" s="1"/>
      <c r="J982" s="4" t="str">
        <f>IFERROR(INDEX($A$4:$E$1338,$H982,COLUMNS($J$3:J981)),"")</f>
        <v>82-4717</v>
      </c>
      <c r="K982" s="4">
        <f>IFERROR(INDEX($A$4:$E$1338,$H982,COLUMNS($J$3:K981)),"")</f>
        <v>0</v>
      </c>
      <c r="L982" s="4">
        <f>IFERROR(INDEX($C$4:$E$1338,$H982,COLUMNS($J$3:L981)),"")</f>
        <v>4</v>
      </c>
      <c r="M982" s="9" t="str">
        <f>IFERROR(INDEX($A$4:$E$1338,$H982,COLUMNS($J$3:M981)),"")</f>
        <v>Nut ()</v>
      </c>
      <c r="N982" s="4" t="str">
        <f>IFERROR(INDEX($A$4:$C$1338,$H982,COLUMNS($H$3:J981)),"")</f>
        <v>43-33</v>
      </c>
    </row>
    <row r="983" spans="1:14" x14ac:dyDescent="0.25">
      <c r="A983" s="1" t="s">
        <v>2368</v>
      </c>
      <c r="B983" s="1"/>
      <c r="C983" s="1"/>
      <c r="D983" s="1" t="s">
        <v>194</v>
      </c>
      <c r="E983" s="1">
        <v>6</v>
      </c>
      <c r="F983" s="1">
        <f>ROWS($A$4:A983)</f>
        <v>980</v>
      </c>
      <c r="G983" s="1">
        <f t="shared" si="30"/>
        <v>980</v>
      </c>
      <c r="H983" s="1">
        <f t="shared" si="31"/>
        <v>980</v>
      </c>
      <c r="I983" s="1"/>
      <c r="J983" s="4" t="str">
        <f>IFERROR(INDEX($A$4:$E$1338,$H983,COLUMNS($J$3:J982)),"")</f>
        <v>82-4717-Total</v>
      </c>
      <c r="K983" s="4">
        <f>IFERROR(INDEX($A$4:$E$1338,$H983,COLUMNS($J$3:K982)),"")</f>
        <v>0</v>
      </c>
      <c r="L983" s="4">
        <f>IFERROR(INDEX($C$4:$E$1338,$H983,COLUMNS($J$3:L982)),"")</f>
        <v>6</v>
      </c>
      <c r="M983" s="9" t="str">
        <f>IFERROR(INDEX($A$4:$E$1338,$H983,COLUMNS($J$3:M982)),"")</f>
        <v>Nut ()</v>
      </c>
      <c r="N983" s="4">
        <f>IFERROR(INDEX($A$4:$C$1338,$H983,COLUMNS($H$3:J982)),"")</f>
        <v>0</v>
      </c>
    </row>
    <row r="984" spans="1:14" x14ac:dyDescent="0.25">
      <c r="A984" s="1" t="s">
        <v>2369</v>
      </c>
      <c r="B984" s="2" t="s">
        <v>45</v>
      </c>
      <c r="C984" s="1" t="s">
        <v>2370</v>
      </c>
      <c r="D984" s="1" t="s">
        <v>194</v>
      </c>
      <c r="E984" s="1">
        <v>1</v>
      </c>
      <c r="F984" s="1">
        <f>ROWS($A$4:A984)</f>
        <v>981</v>
      </c>
      <c r="G984" s="1">
        <f t="shared" si="30"/>
        <v>981</v>
      </c>
      <c r="H984" s="1">
        <f t="shared" si="31"/>
        <v>981</v>
      </c>
      <c r="I984" s="1"/>
      <c r="J984" s="4" t="str">
        <f>IFERROR(INDEX($A$4:$E$1338,$H984,COLUMNS($J$3:J983)),"")</f>
        <v>82-5338</v>
      </c>
      <c r="K984" s="4" t="str">
        <f>IFERROR(INDEX($A$4:$E$1338,$H984,COLUMNS($J$3:K983)),"")</f>
        <v>-</v>
      </c>
      <c r="L984" s="4">
        <f>IFERROR(INDEX($C$4:$E$1338,$H984,COLUMNS($J$3:L983)),"")</f>
        <v>1</v>
      </c>
      <c r="M984" s="9" t="str">
        <f>IFERROR(INDEX($A$4:$E$1338,$H984,COLUMNS($J$3:M983)),"")</f>
        <v>Nut ()</v>
      </c>
      <c r="N984" s="4" t="str">
        <f>IFERROR(INDEX($A$4:$C$1338,$H984,COLUMNS($H$3:J983)),"")</f>
        <v>83-10</v>
      </c>
    </row>
    <row r="985" spans="1:14" x14ac:dyDescent="0.25">
      <c r="A985" s="1" t="s">
        <v>2371</v>
      </c>
      <c r="B985" s="1"/>
      <c r="C985" s="1" t="s">
        <v>2372</v>
      </c>
      <c r="D985" s="1" t="s">
        <v>2373</v>
      </c>
      <c r="E985" s="1">
        <v>1</v>
      </c>
      <c r="F985" s="1">
        <f>ROWS($A$4:A985)</f>
        <v>982</v>
      </c>
      <c r="G985" s="1">
        <f t="shared" si="30"/>
        <v>982</v>
      </c>
      <c r="H985" s="1">
        <f t="shared" si="31"/>
        <v>982</v>
      </c>
      <c r="I985" s="1"/>
      <c r="J985" s="4" t="str">
        <f>IFERROR(INDEX($A$4:$E$1338,$H985,COLUMNS($J$3:J984)),"")</f>
        <v>82-5343</v>
      </c>
      <c r="K985" s="4">
        <f>IFERROR(INDEX($A$4:$E$1338,$H985,COLUMNS($J$3:K984)),"")</f>
        <v>0</v>
      </c>
      <c r="L985" s="4">
        <f>IFERROR(INDEX($C$4:$E$1338,$H985,COLUMNS($J$3:L984)),"")</f>
        <v>1</v>
      </c>
      <c r="M985" s="9" t="str">
        <f>IFERROR(INDEX($A$4:$E$1338,$H985,COLUMNS($J$3:M984)),"")</f>
        <v>Drain plug ()</v>
      </c>
      <c r="N985" s="4" t="str">
        <f>IFERROR(INDEX($A$4:$C$1338,$H985,COLUMNS($H$3:J984)),"")</f>
        <v>43-10</v>
      </c>
    </row>
    <row r="986" spans="1:14" x14ac:dyDescent="0.25">
      <c r="A986" s="1" t="s">
        <v>2374</v>
      </c>
      <c r="B986" s="2" t="s">
        <v>45</v>
      </c>
      <c r="C986" s="1" t="s">
        <v>2375</v>
      </c>
      <c r="D986" s="1" t="s">
        <v>2376</v>
      </c>
      <c r="E986" s="1">
        <v>3</v>
      </c>
      <c r="F986" s="1">
        <f>ROWS($A$4:A986)</f>
        <v>983</v>
      </c>
      <c r="G986" s="1">
        <f t="shared" si="30"/>
        <v>983</v>
      </c>
      <c r="H986" s="1">
        <f t="shared" si="31"/>
        <v>983</v>
      </c>
      <c r="I986" s="1"/>
      <c r="J986" s="4" t="str">
        <f>IFERROR(INDEX($A$4:$E$1338,$H986,COLUMNS($J$3:J985)),"")</f>
        <v>82-6039</v>
      </c>
      <c r="K986" s="4" t="str">
        <f>IFERROR(INDEX($A$4:$E$1338,$H986,COLUMNS($J$3:K985)),"")</f>
        <v>-</v>
      </c>
      <c r="L986" s="4">
        <f>IFERROR(INDEX($C$4:$E$1338,$H986,COLUMNS($J$3:L985)),"")</f>
        <v>3</v>
      </c>
      <c r="M986" s="9" t="str">
        <f>IFERROR(INDEX($A$4:$E$1338,$H986,COLUMNS($J$3:M985)),"")</f>
        <v>Rubber bush (Battery carrier mounting)</v>
      </c>
      <c r="N986" s="4" t="str">
        <f>IFERROR(INDEX($A$4:$C$1338,$H986,COLUMNS($H$3:J985)),"")</f>
        <v>85-39</v>
      </c>
    </row>
    <row r="987" spans="1:14" x14ac:dyDescent="0.25">
      <c r="A987" s="1" t="s">
        <v>2377</v>
      </c>
      <c r="B987" s="1"/>
      <c r="C987" s="1" t="s">
        <v>2378</v>
      </c>
      <c r="D987" s="1" t="s">
        <v>2379</v>
      </c>
      <c r="E987" s="1">
        <v>2</v>
      </c>
      <c r="F987" s="1">
        <f>ROWS($A$4:A987)</f>
        <v>984</v>
      </c>
      <c r="G987" s="1">
        <f t="shared" si="30"/>
        <v>984</v>
      </c>
      <c r="H987" s="1">
        <f t="shared" si="31"/>
        <v>984</v>
      </c>
      <c r="I987" s="1"/>
      <c r="J987" s="4" t="str">
        <f>IFERROR(INDEX($A$4:$E$1338,$H987,COLUMNS($J$3:J986)),"")</f>
        <v>82-6673</v>
      </c>
      <c r="K987" s="4">
        <f>IFERROR(INDEX($A$4:$E$1338,$H987,COLUMNS($J$3:K986)),"")</f>
        <v>0</v>
      </c>
      <c r="L987" s="4">
        <f>IFERROR(INDEX($C$4:$E$1338,$H987,COLUMNS($J$3:L986)),"")</f>
        <v>2</v>
      </c>
      <c r="M987" s="9" t="str">
        <f>IFERROR(INDEX($A$4:$E$1338,$H987,COLUMNS($J$3:M986)),"")</f>
        <v>Panel grommet ()</v>
      </c>
      <c r="N987" s="4" t="str">
        <f>IFERROR(INDEX($A$4:$C$1338,$H987,COLUMNS($H$3:J986)),"")</f>
        <v>69-19</v>
      </c>
    </row>
    <row r="988" spans="1:14" x14ac:dyDescent="0.25">
      <c r="A988" s="1" t="s">
        <v>2380</v>
      </c>
      <c r="B988" s="1"/>
      <c r="C988" s="1" t="s">
        <v>2381</v>
      </c>
      <c r="D988" s="1" t="s">
        <v>2382</v>
      </c>
      <c r="E988" s="1">
        <v>1</v>
      </c>
      <c r="F988" s="1">
        <f>ROWS($A$4:A988)</f>
        <v>985</v>
      </c>
      <c r="G988" s="1">
        <f t="shared" si="30"/>
        <v>985</v>
      </c>
      <c r="H988" s="1">
        <f t="shared" si="31"/>
        <v>985</v>
      </c>
      <c r="I988" s="1"/>
      <c r="J988" s="4" t="str">
        <f>IFERROR(INDEX($A$4:$E$1338,$H988,COLUMNS($J$3:J987)),"")</f>
        <v>82-6738</v>
      </c>
      <c r="K988" s="4">
        <f>IFERROR(INDEX($A$4:$E$1338,$H988,COLUMNS($J$3:K987)),"")</f>
        <v>0</v>
      </c>
      <c r="L988" s="4">
        <f>IFERROR(INDEX($C$4:$E$1338,$H988,COLUMNS($J$3:L987)),"")</f>
        <v>1</v>
      </c>
      <c r="M988" s="9" t="str">
        <f>IFERROR(INDEX($A$4:$E$1338,$H988,COLUMNS($J$3:M987)),"")</f>
        <v xml:space="preserve">   Lock c/w 2 keys ()</v>
      </c>
      <c r="N988" s="4" t="str">
        <f>IFERROR(INDEX($A$4:$C$1338,$H988,COLUMNS($H$3:J987)),"")</f>
        <v>51-7</v>
      </c>
    </row>
    <row r="989" spans="1:14" x14ac:dyDescent="0.25">
      <c r="A989" s="1" t="s">
        <v>2383</v>
      </c>
      <c r="B989" s="2" t="s">
        <v>45</v>
      </c>
      <c r="C989" s="1" t="s">
        <v>2384</v>
      </c>
      <c r="D989" s="1" t="s">
        <v>2385</v>
      </c>
      <c r="E989" s="1">
        <v>2</v>
      </c>
      <c r="F989" s="1">
        <f>ROWS($A$4:A989)</f>
        <v>986</v>
      </c>
      <c r="G989" s="1">
        <f t="shared" si="30"/>
        <v>986</v>
      </c>
      <c r="H989" s="1">
        <f t="shared" si="31"/>
        <v>986</v>
      </c>
      <c r="I989" s="1"/>
      <c r="J989" s="4" t="str">
        <f>IFERROR(INDEX($A$4:$E$1338,$H989,COLUMNS($J$3:J988)),"")</f>
        <v>82-6784</v>
      </c>
      <c r="K989" s="4" t="str">
        <f>IFERROR(INDEX($A$4:$E$1338,$H989,COLUMNS($J$3:K988)),"")</f>
        <v>-</v>
      </c>
      <c r="L989" s="4">
        <f>IFERROR(INDEX($C$4:$E$1338,$H989,COLUMNS($J$3:L988)),"")</f>
        <v>2</v>
      </c>
      <c r="M989" s="9" t="str">
        <f>IFERROR(INDEX($A$4:$E$1338,$H989,COLUMNS($J$3:M988)),"")</f>
        <v>Grommet, wiring harness ()</v>
      </c>
      <c r="N989" s="4" t="str">
        <f>IFERROR(INDEX($A$4:$C$1338,$H989,COLUMNS($H$3:J988)),"")</f>
        <v>83-6</v>
      </c>
    </row>
    <row r="990" spans="1:14" x14ac:dyDescent="0.25">
      <c r="A990" s="1" t="s">
        <v>2383</v>
      </c>
      <c r="B990" s="1"/>
      <c r="C990" s="1" t="s">
        <v>2386</v>
      </c>
      <c r="D990" s="1" t="s">
        <v>2387</v>
      </c>
      <c r="E990" s="1">
        <v>1</v>
      </c>
      <c r="F990" s="1">
        <f>ROWS($A$4:A990)</f>
        <v>987</v>
      </c>
      <c r="G990" s="1">
        <f t="shared" si="30"/>
        <v>987</v>
      </c>
      <c r="H990" s="1">
        <f t="shared" si="31"/>
        <v>987</v>
      </c>
      <c r="I990" s="1"/>
      <c r="J990" s="4" t="str">
        <f>IFERROR(INDEX($A$4:$E$1338,$H990,COLUMNS($J$3:J989)),"")</f>
        <v>82-6784</v>
      </c>
      <c r="K990" s="4">
        <f>IFERROR(INDEX($A$4:$E$1338,$H990,COLUMNS($J$3:K989)),"")</f>
        <v>0</v>
      </c>
      <c r="L990" s="4">
        <f>IFERROR(INDEX($C$4:$E$1338,$H990,COLUMNS($J$3:L989)),"")</f>
        <v>1</v>
      </c>
      <c r="M990" s="9" t="str">
        <f>IFERROR(INDEX($A$4:$E$1338,$H990,COLUMNS($J$3:M989)),"")</f>
        <v>Grommet, throttle cable ()</v>
      </c>
      <c r="N990" s="4" t="str">
        <f>IFERROR(INDEX($A$4:$C$1338,$H990,COLUMNS($H$3:J989)),"")</f>
        <v>53-Not illus.</v>
      </c>
    </row>
    <row r="991" spans="1:14" x14ac:dyDescent="0.25">
      <c r="A991" s="1" t="s">
        <v>2388</v>
      </c>
      <c r="B991" s="2" t="s">
        <v>45</v>
      </c>
      <c r="C991" s="1" t="s">
        <v>2389</v>
      </c>
      <c r="D991" s="1" t="s">
        <v>2390</v>
      </c>
      <c r="E991" s="1">
        <v>1</v>
      </c>
      <c r="F991" s="1">
        <f>ROWS($A$4:A991)</f>
        <v>988</v>
      </c>
      <c r="G991" s="1">
        <f t="shared" si="30"/>
        <v>988</v>
      </c>
      <c r="H991" s="1">
        <f t="shared" si="31"/>
        <v>988</v>
      </c>
      <c r="I991" s="1"/>
      <c r="J991" s="4" t="str">
        <f>IFERROR(INDEX($A$4:$E$1338,$H991,COLUMNS($J$3:J990)),"")</f>
        <v>82-6850</v>
      </c>
      <c r="K991" s="4" t="str">
        <f>IFERROR(INDEX($A$4:$E$1338,$H991,COLUMNS($J$3:K990)),"")</f>
        <v>-</v>
      </c>
      <c r="L991" s="4">
        <f>IFERROR(INDEX($C$4:$E$1338,$H991,COLUMNS($J$3:L990)),"")</f>
        <v>1</v>
      </c>
      <c r="M991" s="9" t="str">
        <f>IFERROR(INDEX($A$4:$E$1338,$H991,COLUMNS($J$3:M990)),"")</f>
        <v>Rear No. plate bracket - bottom ()</v>
      </c>
      <c r="N991" s="4" t="str">
        <f>IFERROR(INDEX($A$4:$C$1338,$H991,COLUMNS($H$3:J990)),"")</f>
        <v>73-7</v>
      </c>
    </row>
    <row r="992" spans="1:14" x14ac:dyDescent="0.25">
      <c r="A992" s="1" t="s">
        <v>2391</v>
      </c>
      <c r="B992" s="2" t="s">
        <v>45</v>
      </c>
      <c r="C992" s="1" t="s">
        <v>2392</v>
      </c>
      <c r="D992" s="1" t="s">
        <v>2393</v>
      </c>
      <c r="E992" s="1">
        <v>1</v>
      </c>
      <c r="F992" s="1">
        <f>ROWS($A$4:A992)</f>
        <v>989</v>
      </c>
      <c r="G992" s="1">
        <f t="shared" si="30"/>
        <v>989</v>
      </c>
      <c r="H992" s="1">
        <f t="shared" si="31"/>
        <v>989</v>
      </c>
      <c r="I992" s="1"/>
      <c r="J992" s="4" t="str">
        <f>IFERROR(INDEX($A$4:$E$1338,$H992,COLUMNS($J$3:J991)),"")</f>
        <v>82-6981</v>
      </c>
      <c r="K992" s="4" t="str">
        <f>IFERROR(INDEX($A$4:$E$1338,$H992,COLUMNS($J$3:K991)),"")</f>
        <v>-</v>
      </c>
      <c r="L992" s="4">
        <f>IFERROR(INDEX($C$4:$E$1338,$H992,COLUMNS($J$3:L991)),"")</f>
        <v>1</v>
      </c>
      <c r="M992" s="9" t="str">
        <f>IFERROR(INDEX($A$4:$E$1338,$H992,COLUMNS($J$3:M991)),"")</f>
        <v>IGNITION LOCK WITH KEY ()</v>
      </c>
      <c r="N992" s="4" t="str">
        <f>IFERROR(INDEX($A$4:$C$1338,$H992,COLUMNS($H$3:J991)),"")</f>
        <v>85-22</v>
      </c>
    </row>
    <row r="993" spans="1:14" x14ac:dyDescent="0.25">
      <c r="A993" s="1" t="s">
        <v>2394</v>
      </c>
      <c r="B993" s="1"/>
      <c r="C993" s="1" t="s">
        <v>2395</v>
      </c>
      <c r="D993" s="1" t="s">
        <v>58</v>
      </c>
      <c r="E993" s="1">
        <v>1</v>
      </c>
      <c r="F993" s="1">
        <f>ROWS($A$4:A993)</f>
        <v>990</v>
      </c>
      <c r="G993" s="1">
        <f t="shared" si="30"/>
        <v>990</v>
      </c>
      <c r="H993" s="1">
        <f t="shared" si="31"/>
        <v>990</v>
      </c>
      <c r="I993" s="1"/>
      <c r="J993" s="4" t="str">
        <f>IFERROR(INDEX($A$4:$E$1338,$H993,COLUMNS($J$3:J992)),"")</f>
        <v>82-7021</v>
      </c>
      <c r="K993" s="4">
        <f>IFERROR(INDEX($A$4:$E$1338,$H993,COLUMNS($J$3:K992)),"")</f>
        <v>0</v>
      </c>
      <c r="L993" s="4">
        <f>IFERROR(INDEX($C$4:$E$1338,$H993,COLUMNS($J$3:L992)),"")</f>
        <v>1</v>
      </c>
      <c r="M993" s="9" t="str">
        <f>IFERROR(INDEX($A$4:$E$1338,$H993,COLUMNS($J$3:M992)),"")</f>
        <v>Bolt ()</v>
      </c>
      <c r="N993" s="4" t="str">
        <f>IFERROR(INDEX($A$4:$C$1338,$H993,COLUMNS($H$3:J992)),"")</f>
        <v>43-39</v>
      </c>
    </row>
    <row r="994" spans="1:14" x14ac:dyDescent="0.25">
      <c r="A994" s="1" t="s">
        <v>2396</v>
      </c>
      <c r="B994" s="2" t="s">
        <v>45</v>
      </c>
      <c r="C994" s="1" t="s">
        <v>2397</v>
      </c>
      <c r="D994" s="1" t="s">
        <v>2398</v>
      </c>
      <c r="E994" s="1">
        <v>4</v>
      </c>
      <c r="F994" s="1">
        <f>ROWS($A$4:A994)</f>
        <v>991</v>
      </c>
      <c r="G994" s="1">
        <f t="shared" si="30"/>
        <v>991</v>
      </c>
      <c r="H994" s="1">
        <f t="shared" si="31"/>
        <v>991</v>
      </c>
      <c r="I994" s="1"/>
      <c r="J994" s="4" t="str">
        <f>IFERROR(INDEX($A$4:$E$1338,$H994,COLUMNS($J$3:J993)),"")</f>
        <v>82-7380</v>
      </c>
      <c r="K994" s="4" t="str">
        <f>IFERROR(INDEX($A$4:$E$1338,$H994,COLUMNS($J$3:K993)),"")</f>
        <v>-</v>
      </c>
      <c r="L994" s="4">
        <f>IFERROR(INDEX($C$4:$E$1338,$H994,COLUMNS($J$3:L993)),"")</f>
        <v>4</v>
      </c>
      <c r="M994" s="9" t="str">
        <f>IFERROR(INDEX($A$4:$E$1338,$H994,COLUMNS($J$3:M993)),"")</f>
        <v>Protective strip ()</v>
      </c>
      <c r="N994" s="4" t="str">
        <f>IFERROR(INDEX($A$4:$C$1338,$H994,COLUMNS($H$3:J993)),"")</f>
        <v>85-37</v>
      </c>
    </row>
    <row r="995" spans="1:14" x14ac:dyDescent="0.25">
      <c r="A995" s="1" t="s">
        <v>2399</v>
      </c>
      <c r="B995" s="1"/>
      <c r="C995" s="1" t="s">
        <v>2400</v>
      </c>
      <c r="D995" s="1" t="s">
        <v>2401</v>
      </c>
      <c r="E995" s="1">
        <v>1</v>
      </c>
      <c r="F995" s="1">
        <f>ROWS($A$4:A995)</f>
        <v>992</v>
      </c>
      <c r="G995" s="1">
        <f t="shared" si="30"/>
        <v>992</v>
      </c>
      <c r="H995" s="1">
        <f t="shared" si="31"/>
        <v>992</v>
      </c>
      <c r="I995" s="1"/>
      <c r="J995" s="4" t="str">
        <f>IFERROR(INDEX($A$4:$E$1338,$H995,COLUMNS($J$3:J994)),"")</f>
        <v>82-7560</v>
      </c>
      <c r="K995" s="4">
        <f>IFERROR(INDEX($A$4:$E$1338,$H995,COLUMNS($J$3:K994)),"")</f>
        <v>0</v>
      </c>
      <c r="L995" s="4">
        <f>IFERROR(INDEX($C$4:$E$1338,$H995,COLUMNS($J$3:L994)),"")</f>
        <v>1</v>
      </c>
      <c r="M995" s="9" t="str">
        <f>IFERROR(INDEX($A$4:$E$1338,$H995,COLUMNS($J$3:M994)),"")</f>
        <v>Seat plunger and knob ()</v>
      </c>
      <c r="N995" s="4" t="str">
        <f>IFERROR(INDEX($A$4:$C$1338,$H995,COLUMNS($H$3:J994)),"")</f>
        <v>67-33</v>
      </c>
    </row>
    <row r="996" spans="1:14" x14ac:dyDescent="0.25">
      <c r="A996" s="1" t="s">
        <v>2402</v>
      </c>
      <c r="B996" s="1"/>
      <c r="C996" s="1" t="s">
        <v>2403</v>
      </c>
      <c r="D996" s="1" t="s">
        <v>2404</v>
      </c>
      <c r="E996" s="1">
        <v>2</v>
      </c>
      <c r="F996" s="1">
        <f>ROWS($A$4:A996)</f>
        <v>993</v>
      </c>
      <c r="G996" s="1">
        <f t="shared" si="30"/>
        <v>993</v>
      </c>
      <c r="H996" s="1">
        <f t="shared" si="31"/>
        <v>993</v>
      </c>
      <c r="I996" s="1"/>
      <c r="J996" s="4" t="str">
        <f>IFERROR(INDEX($A$4:$E$1338,$H996,COLUMNS($J$3:J995)),"")</f>
        <v>82-7888</v>
      </c>
      <c r="K996" s="4">
        <f>IFERROR(INDEX($A$4:$E$1338,$H996,COLUMNS($J$3:K995)),"")</f>
        <v>0</v>
      </c>
      <c r="L996" s="4">
        <f>IFERROR(INDEX($C$4:$E$1338,$H996,COLUMNS($J$3:L995)),"")</f>
        <v>2</v>
      </c>
      <c r="M996" s="9" t="str">
        <f>IFERROR(INDEX($A$4:$E$1338,$H996,COLUMNS($J$3:M995)),"")</f>
        <v>Screw - rear - tank motif ()</v>
      </c>
      <c r="N996" s="4" t="str">
        <f>IFERROR(INDEX($A$4:$C$1338,$H996,COLUMNS($H$3:J995)),"")</f>
        <v>67-17</v>
      </c>
    </row>
    <row r="997" spans="1:14" x14ac:dyDescent="0.25">
      <c r="A997" s="1" t="s">
        <v>2405</v>
      </c>
      <c r="B997" s="2" t="s">
        <v>45</v>
      </c>
      <c r="C997" s="1" t="s">
        <v>2406</v>
      </c>
      <c r="D997" s="1" t="s">
        <v>2407</v>
      </c>
      <c r="E997" s="1">
        <v>1</v>
      </c>
      <c r="F997" s="1">
        <f>ROWS($A$4:A997)</f>
        <v>994</v>
      </c>
      <c r="G997" s="1">
        <f t="shared" si="30"/>
        <v>994</v>
      </c>
      <c r="H997" s="1">
        <f t="shared" si="31"/>
        <v>994</v>
      </c>
      <c r="I997" s="1"/>
      <c r="J997" s="4" t="str">
        <f>IFERROR(INDEX($A$4:$E$1338,$H997,COLUMNS($J$3:J996)),"")</f>
        <v>82-8091</v>
      </c>
      <c r="K997" s="4" t="str">
        <f>IFERROR(INDEX($A$4:$E$1338,$H997,COLUMNS($J$3:K996)),"")</f>
        <v>-</v>
      </c>
      <c r="L997" s="4">
        <f>IFERROR(INDEX($C$4:$E$1338,$H997,COLUMNS($J$3:L996)),"")</f>
        <v>1</v>
      </c>
      <c r="M997" s="9" t="str">
        <f>IFERROR(INDEX($A$4:$E$1338,$H997,COLUMNS($J$3:M996)),"")</f>
        <v>Battery tray moulding ()</v>
      </c>
      <c r="N997" s="4" t="str">
        <f>IFERROR(INDEX($A$4:$C$1338,$H997,COLUMNS($H$3:J996)),"")</f>
        <v>85-34</v>
      </c>
    </row>
    <row r="998" spans="1:14" x14ac:dyDescent="0.25">
      <c r="A998" s="1" t="s">
        <v>2408</v>
      </c>
      <c r="B998" s="1"/>
      <c r="C998" s="1" t="s">
        <v>2409</v>
      </c>
      <c r="D998" s="1" t="s">
        <v>1027</v>
      </c>
      <c r="E998" s="1">
        <v>1</v>
      </c>
      <c r="F998" s="1">
        <f>ROWS($A$4:A998)</f>
        <v>995</v>
      </c>
      <c r="G998" s="1">
        <f t="shared" si="30"/>
        <v>995</v>
      </c>
      <c r="H998" s="1">
        <f t="shared" si="31"/>
        <v>995</v>
      </c>
      <c r="I998" s="1"/>
      <c r="J998" s="4" t="str">
        <f>IFERROR(INDEX($A$4:$E$1338,$H998,COLUMNS($J$3:J997)),"")</f>
        <v>82-8382</v>
      </c>
      <c r="K998" s="4">
        <f>IFERROR(INDEX($A$4:$E$1338,$H998,COLUMNS($J$3:K997)),"")</f>
        <v>0</v>
      </c>
      <c r="L998" s="4">
        <f>IFERROR(INDEX($C$4:$E$1338,$H998,COLUMNS($J$3:L997)),"")</f>
        <v>1</v>
      </c>
      <c r="M998" s="9" t="str">
        <f>IFERROR(INDEX($A$4:$E$1338,$H998,COLUMNS($J$3:M997)),"")</f>
        <v>Spring ()</v>
      </c>
      <c r="N998" s="4" t="str">
        <f>IFERROR(INDEX($A$4:$C$1338,$H998,COLUMNS($H$3:J997)),"")</f>
        <v>43-41</v>
      </c>
    </row>
    <row r="999" spans="1:14" x14ac:dyDescent="0.25">
      <c r="A999" s="1" t="s">
        <v>2410</v>
      </c>
      <c r="B999" s="1"/>
      <c r="C999" s="1" t="s">
        <v>2411</v>
      </c>
      <c r="D999" s="1" t="s">
        <v>2412</v>
      </c>
      <c r="E999" s="1">
        <v>2</v>
      </c>
      <c r="F999" s="1">
        <f>ROWS($A$4:A999)</f>
        <v>996</v>
      </c>
      <c r="G999" s="1">
        <f t="shared" si="30"/>
        <v>996</v>
      </c>
      <c r="H999" s="1">
        <f t="shared" si="31"/>
        <v>996</v>
      </c>
      <c r="I999" s="1"/>
      <c r="J999" s="4" t="str">
        <f>IFERROR(INDEX($A$4:$E$1338,$H999,COLUMNS($J$3:J998)),"")</f>
        <v>82-9054</v>
      </c>
      <c r="K999" s="4">
        <f>IFERROR(INDEX($A$4:$E$1338,$H999,COLUMNS($J$3:K998)),"")</f>
        <v>0</v>
      </c>
      <c r="L999" s="4">
        <f>IFERROR(INDEX($C$4:$E$1338,$H999,COLUMNS($J$3:L998)),"")</f>
        <v>2</v>
      </c>
      <c r="M999" s="9" t="str">
        <f>IFERROR(INDEX($A$4:$E$1338,$H999,COLUMNS($J$3:M998)),"")</f>
        <v xml:space="preserve">   Footrest rubber ()</v>
      </c>
      <c r="N999" s="4" t="str">
        <f>IFERROR(INDEX($A$4:$C$1338,$H999,COLUMNS($H$3:J998)),"")</f>
        <v>47-14</v>
      </c>
    </row>
    <row r="1000" spans="1:14" x14ac:dyDescent="0.25">
      <c r="A1000" s="1" t="s">
        <v>2413</v>
      </c>
      <c r="B1000" s="1"/>
      <c r="C1000" s="1" t="s">
        <v>2414</v>
      </c>
      <c r="D1000" s="1" t="s">
        <v>2415</v>
      </c>
      <c r="E1000" s="1">
        <v>1</v>
      </c>
      <c r="F1000" s="1">
        <f>ROWS($A$4:A1000)</f>
        <v>997</v>
      </c>
      <c r="G1000" s="1">
        <f t="shared" si="30"/>
        <v>997</v>
      </c>
      <c r="H1000" s="1">
        <f t="shared" si="31"/>
        <v>997</v>
      </c>
      <c r="I1000" s="1"/>
      <c r="J1000" s="4" t="str">
        <f>IFERROR(INDEX($A$4:$E$1338,$H1000,COLUMNS($J$3:J999)),"")</f>
        <v>82-9063</v>
      </c>
      <c r="K1000" s="4">
        <f>IFERROR(INDEX($A$4:$E$1338,$H1000,COLUMNS($J$3:K999)),"")</f>
        <v>0</v>
      </c>
      <c r="L1000" s="4">
        <f>IFERROR(INDEX($C$4:$E$1338,$H1000,COLUMNS($J$3:L999)),"")</f>
        <v>1</v>
      </c>
      <c r="M1000" s="9" t="str">
        <f>IFERROR(INDEX($A$4:$E$1338,$H1000,COLUMNS($J$3:M999)),"")</f>
        <v>Distance tube ()</v>
      </c>
      <c r="N1000" s="4" t="str">
        <f>IFERROR(INDEX($A$4:$C$1338,$H1000,COLUMNS($H$3:J999)),"")</f>
        <v>67-6</v>
      </c>
    </row>
    <row r="1001" spans="1:14" x14ac:dyDescent="0.25">
      <c r="A1001" s="1" t="s">
        <v>2416</v>
      </c>
      <c r="B1001" s="1"/>
      <c r="C1001" s="1" t="s">
        <v>2417</v>
      </c>
      <c r="D1001" s="1" t="s">
        <v>2418</v>
      </c>
      <c r="E1001" s="1">
        <v>1</v>
      </c>
      <c r="F1001" s="1">
        <f>ROWS($A$4:A1001)</f>
        <v>998</v>
      </c>
      <c r="G1001" s="1">
        <f t="shared" si="30"/>
        <v>998</v>
      </c>
      <c r="H1001" s="1">
        <f t="shared" si="31"/>
        <v>998</v>
      </c>
      <c r="I1001" s="1"/>
      <c r="J1001" s="4" t="str">
        <f>IFERROR(INDEX($A$4:$E$1338,$H1001,COLUMNS($J$3:J1000)),"")</f>
        <v>82-9073</v>
      </c>
      <c r="K1001" s="4">
        <f>IFERROR(INDEX($A$4:$E$1338,$H1001,COLUMNS($J$3:K1000)),"")</f>
        <v>0</v>
      </c>
      <c r="L1001" s="4">
        <f>IFERROR(INDEX($C$4:$E$1338,$H1001,COLUMNS($J$3:L1000)),"")</f>
        <v>1</v>
      </c>
      <c r="M1001" s="9" t="str">
        <f>IFERROR(INDEX($A$4:$E$1338,$H1001,COLUMNS($J$3:M1000)),"")</f>
        <v>Clip - feed pipe ()</v>
      </c>
      <c r="N1001" s="4" t="str">
        <f>IFERROR(INDEX($A$4:$C$1338,$H1001,COLUMNS($H$3:J1000)),"")</f>
        <v>43-23</v>
      </c>
    </row>
    <row r="1002" spans="1:14" x14ac:dyDescent="0.25">
      <c r="A1002" s="1" t="s">
        <v>2419</v>
      </c>
      <c r="B1002" s="1"/>
      <c r="C1002" s="1" t="s">
        <v>2420</v>
      </c>
      <c r="D1002" s="1" t="s">
        <v>2421</v>
      </c>
      <c r="E1002" s="1">
        <v>2</v>
      </c>
      <c r="F1002" s="1">
        <f>ROWS($A$4:A1002)</f>
        <v>999</v>
      </c>
      <c r="G1002" s="1">
        <f t="shared" si="30"/>
        <v>999</v>
      </c>
      <c r="H1002" s="1">
        <f t="shared" si="31"/>
        <v>999</v>
      </c>
      <c r="I1002" s="1"/>
      <c r="J1002" s="4" t="str">
        <f>IFERROR(INDEX($A$4:$E$1338,$H1002,COLUMNS($J$3:J1001)),"")</f>
        <v>82-9089</v>
      </c>
      <c r="K1002" s="4">
        <f>IFERROR(INDEX($A$4:$E$1338,$H1002,COLUMNS($J$3:K1001)),"")</f>
        <v>0</v>
      </c>
      <c r="L1002" s="4">
        <f>IFERROR(INDEX($C$4:$E$1338,$H1002,COLUMNS($J$3:L1001)),"")</f>
        <v>2</v>
      </c>
      <c r="M1002" s="9" t="str">
        <f>IFERROR(INDEX($A$4:$E$1338,$H1002,COLUMNS($J$3:M1001)),"")</f>
        <v xml:space="preserve">   Washer ( Footrest swivel)</v>
      </c>
      <c r="N1002" s="4" t="str">
        <f>IFERROR(INDEX($A$4:$C$1338,$H1002,COLUMNS($H$3:J1001)),"")</f>
        <v>47-10</v>
      </c>
    </row>
    <row r="1003" spans="1:14" x14ac:dyDescent="0.25">
      <c r="A1003" s="1" t="s">
        <v>2422</v>
      </c>
      <c r="B1003" s="1"/>
      <c r="C1003" s="1" t="s">
        <v>2423</v>
      </c>
      <c r="D1003" s="1" t="s">
        <v>2424</v>
      </c>
      <c r="E1003" s="1">
        <v>4</v>
      </c>
      <c r="F1003" s="1">
        <f>ROWS($A$4:A1003)</f>
        <v>1000</v>
      </c>
      <c r="G1003" s="1">
        <f t="shared" si="30"/>
        <v>1000</v>
      </c>
      <c r="H1003" s="1">
        <f t="shared" si="31"/>
        <v>1000</v>
      </c>
      <c r="I1003" s="1"/>
      <c r="J1003" s="4" t="str">
        <f>IFERROR(INDEX($A$4:$E$1338,$H1003,COLUMNS($J$3:J1002)),"")</f>
        <v>82-9093</v>
      </c>
      <c r="K1003" s="4">
        <f>IFERROR(INDEX($A$4:$E$1338,$H1003,COLUMNS($J$3:K1002)),"")</f>
        <v>0</v>
      </c>
      <c r="L1003" s="4">
        <f>IFERROR(INDEX($C$4:$E$1338,$H1003,COLUMNS($J$3:L1002)),"")</f>
        <v>4</v>
      </c>
      <c r="M1003" s="9" t="str">
        <f>IFERROR(INDEX($A$4:$E$1338,$H1003,COLUMNS($J$3:M1002)),"")</f>
        <v>Rubber buffer ()</v>
      </c>
      <c r="N1003" s="4" t="str">
        <f>IFERROR(INDEX($A$4:$C$1338,$H1003,COLUMNS($H$3:J1002)),"")</f>
        <v>67-30</v>
      </c>
    </row>
    <row r="1004" spans="1:14" x14ac:dyDescent="0.25">
      <c r="A1004" s="1" t="s">
        <v>2425</v>
      </c>
      <c r="B1004" s="1"/>
      <c r="C1004" s="1" t="s">
        <v>2426</v>
      </c>
      <c r="D1004" s="1" t="s">
        <v>2427</v>
      </c>
      <c r="E1004" s="1">
        <v>2</v>
      </c>
      <c r="F1004" s="1">
        <f>ROWS($A$4:A1004)</f>
        <v>1001</v>
      </c>
      <c r="G1004" s="1">
        <f t="shared" si="30"/>
        <v>1001</v>
      </c>
      <c r="H1004" s="1">
        <f t="shared" si="31"/>
        <v>1001</v>
      </c>
      <c r="I1004" s="1"/>
      <c r="J1004" s="4" t="str">
        <f>IFERROR(INDEX($A$4:$E$1338,$H1004,COLUMNS($J$3:J1003)),"")</f>
        <v>82-9279</v>
      </c>
      <c r="K1004" s="4">
        <f>IFERROR(INDEX($A$4:$E$1338,$H1004,COLUMNS($J$3:K1003)),"")</f>
        <v>0</v>
      </c>
      <c r="L1004" s="4">
        <f>IFERROR(INDEX($C$4:$E$1338,$H1004,COLUMNS($J$3:L1003)),"")</f>
        <v>2</v>
      </c>
      <c r="M1004" s="9" t="str">
        <f>IFERROR(INDEX($A$4:$E$1338,$H1004,COLUMNS($J$3:M1003)),"")</f>
        <v>Footrest rubber (alternative 82-9630) ()</v>
      </c>
      <c r="N1004" s="4" t="str">
        <f>IFERROR(INDEX($A$4:$C$1338,$H1004,COLUMNS($H$3:J1003)),"")</f>
        <v>47-5</v>
      </c>
    </row>
    <row r="1005" spans="1:14" x14ac:dyDescent="0.25">
      <c r="A1005" s="1" t="s">
        <v>2428</v>
      </c>
      <c r="B1005" s="2" t="s">
        <v>45</v>
      </c>
      <c r="C1005" s="1" t="s">
        <v>2429</v>
      </c>
      <c r="D1005" s="1" t="s">
        <v>2430</v>
      </c>
      <c r="E1005" s="1">
        <v>1</v>
      </c>
      <c r="F1005" s="1">
        <f>ROWS($A$4:A1005)</f>
        <v>1002</v>
      </c>
      <c r="G1005" s="1">
        <f t="shared" si="30"/>
        <v>1002</v>
      </c>
      <c r="H1005" s="1">
        <f t="shared" si="31"/>
        <v>1002</v>
      </c>
      <c r="I1005" s="1"/>
      <c r="J1005" s="4" t="str">
        <f>IFERROR(INDEX($A$4:$E$1338,$H1005,COLUMNS($J$3:J1004)),"")</f>
        <v>82-9353</v>
      </c>
      <c r="K1005" s="4" t="str">
        <f>IFERROR(INDEX($A$4:$E$1338,$H1005,COLUMNS($J$3:K1004)),"")</f>
        <v>-</v>
      </c>
      <c r="L1005" s="4">
        <f>IFERROR(INDEX($C$4:$E$1338,$H1005,COLUMNS($J$3:L1004)),"")</f>
        <v>1</v>
      </c>
      <c r="M1005" s="9" t="str">
        <f>IFERROR(INDEX($A$4:$E$1338,$H1005,COLUMNS($J$3:M1004)),"")</f>
        <v>Retaining strap ()</v>
      </c>
      <c r="N1005" s="4" t="str">
        <f>IFERROR(INDEX($A$4:$C$1338,$H1005,COLUMNS($H$3:J1004)),"")</f>
        <v>85-35</v>
      </c>
    </row>
    <row r="1006" spans="1:14" x14ac:dyDescent="0.25">
      <c r="A1006" s="1" t="s">
        <v>2431</v>
      </c>
      <c r="B1006" s="2" t="s">
        <v>45</v>
      </c>
      <c r="C1006" s="1" t="s">
        <v>2432</v>
      </c>
      <c r="D1006" s="1" t="s">
        <v>2433</v>
      </c>
      <c r="E1006" s="1">
        <v>1</v>
      </c>
      <c r="F1006" s="1">
        <f>ROWS($A$4:A1006)</f>
        <v>1003</v>
      </c>
      <c r="G1006" s="1">
        <f t="shared" si="30"/>
        <v>1003</v>
      </c>
      <c r="H1006" s="1">
        <f t="shared" si="31"/>
        <v>1003</v>
      </c>
      <c r="I1006" s="1"/>
      <c r="J1006" s="4" t="str">
        <f>IFERROR(INDEX($A$4:$E$1338,$H1006,COLUMNS($J$3:J1005)),"")</f>
        <v>82-9355</v>
      </c>
      <c r="K1006" s="4" t="str">
        <f>IFERROR(INDEX($A$4:$E$1338,$H1006,COLUMNS($J$3:K1005)),"")</f>
        <v>-</v>
      </c>
      <c r="L1006" s="4">
        <f>IFERROR(INDEX($C$4:$E$1338,$H1006,COLUMNS($J$3:L1005)),"")</f>
        <v>1</v>
      </c>
      <c r="M1006" s="9" t="str">
        <f>IFERROR(INDEX($A$4:$E$1338,$H1006,COLUMNS($J$3:M1005)),"")</f>
        <v>Buckle ()</v>
      </c>
      <c r="N1006" s="4" t="str">
        <f>IFERROR(INDEX($A$4:$C$1338,$H1006,COLUMNS($H$3:J1005)),"")</f>
        <v>85-36</v>
      </c>
    </row>
    <row r="1007" spans="1:14" x14ac:dyDescent="0.25">
      <c r="A1007" s="1" t="s">
        <v>2434</v>
      </c>
      <c r="B1007" s="2" t="s">
        <v>45</v>
      </c>
      <c r="C1007" s="1" t="s">
        <v>2435</v>
      </c>
      <c r="D1007" s="1" t="s">
        <v>2436</v>
      </c>
      <c r="E1007" s="1">
        <v>2</v>
      </c>
      <c r="F1007" s="1">
        <f>ROWS($A$4:A1007)</f>
        <v>1004</v>
      </c>
      <c r="G1007" s="1">
        <f t="shared" si="30"/>
        <v>1004</v>
      </c>
      <c r="H1007" s="1">
        <f t="shared" si="31"/>
        <v>1004</v>
      </c>
      <c r="I1007" s="1"/>
      <c r="J1007" s="4" t="str">
        <f>IFERROR(INDEX($A$4:$E$1338,$H1007,COLUMNS($J$3:J1006)),"")</f>
        <v>82-9561</v>
      </c>
      <c r="K1007" s="4" t="str">
        <f>IFERROR(INDEX($A$4:$E$1338,$H1007,COLUMNS($J$3:K1006)),"")</f>
        <v>-</v>
      </c>
      <c r="L1007" s="4">
        <f>IFERROR(INDEX($C$4:$E$1338,$H1007,COLUMNS($J$3:L1006)),"")</f>
        <v>2</v>
      </c>
      <c r="M1007" s="9" t="str">
        <f>IFERROR(INDEX($A$4:$E$1338,$H1007,COLUMNS($J$3:M1006)),"")</f>
        <v>Coil grommet ()</v>
      </c>
      <c r="N1007" s="4" t="str">
        <f>IFERROR(INDEX($A$4:$C$1338,$H1007,COLUMNS($H$3:J1006)),"")</f>
        <v>83-8</v>
      </c>
    </row>
    <row r="1008" spans="1:14" x14ac:dyDescent="0.25">
      <c r="A1008" s="1" t="s">
        <v>2437</v>
      </c>
      <c r="B1008" s="1"/>
      <c r="C1008" s="1" t="s">
        <v>2438</v>
      </c>
      <c r="D1008" s="1" t="s">
        <v>2439</v>
      </c>
      <c r="E1008" s="1">
        <v>1</v>
      </c>
      <c r="F1008" s="1">
        <f>ROWS($A$4:A1008)</f>
        <v>1005</v>
      </c>
      <c r="G1008" s="1">
        <f t="shared" si="30"/>
        <v>1005</v>
      </c>
      <c r="H1008" s="1">
        <f t="shared" si="31"/>
        <v>1005</v>
      </c>
      <c r="I1008" s="1"/>
      <c r="J1008" s="4" t="str">
        <f>IFERROR(INDEX($A$4:$E$1338,$H1008,COLUMNS($J$3:J1007)),"")</f>
        <v>82-9700</v>
      </c>
      <c r="K1008" s="4">
        <f>IFERROR(INDEX($A$4:$E$1338,$H1008,COLUMNS($J$3:K1007)),"")</f>
        <v>0</v>
      </c>
      <c r="L1008" s="4">
        <f>IFERROR(INDEX($C$4:$E$1338,$H1008,COLUMNS($J$3:L1007)),"")</f>
        <v>1</v>
      </c>
      <c r="M1008" s="9" t="str">
        <f>IFERROR(INDEX($A$4:$E$1338,$H1008,COLUMNS($J$3:M1007)),"")</f>
        <v>Tank motif - right ()</v>
      </c>
      <c r="N1008" s="4" t="str">
        <f>IFERROR(INDEX($A$4:$C$1338,$H1008,COLUMNS($H$3:J1007)),"")</f>
        <v>67-15</v>
      </c>
    </row>
    <row r="1009" spans="1:14" x14ac:dyDescent="0.25">
      <c r="A1009" s="1" t="s">
        <v>2440</v>
      </c>
      <c r="B1009" s="1"/>
      <c r="C1009" s="1" t="s">
        <v>2438</v>
      </c>
      <c r="D1009" s="1" t="s">
        <v>2441</v>
      </c>
      <c r="E1009" s="1">
        <v>1</v>
      </c>
      <c r="F1009" s="1">
        <f>ROWS($A$4:A1009)</f>
        <v>1006</v>
      </c>
      <c r="G1009" s="1">
        <f t="shared" si="30"/>
        <v>1006</v>
      </c>
      <c r="H1009" s="1">
        <f t="shared" si="31"/>
        <v>1006</v>
      </c>
      <c r="I1009" s="1"/>
      <c r="J1009" s="4" t="str">
        <f>IFERROR(INDEX($A$4:$E$1338,$H1009,COLUMNS($J$3:J1008)),"")</f>
        <v>82-9701</v>
      </c>
      <c r="K1009" s="4">
        <f>IFERROR(INDEX($A$4:$E$1338,$H1009,COLUMNS($J$3:K1008)),"")</f>
        <v>0</v>
      </c>
      <c r="L1009" s="4">
        <f>IFERROR(INDEX($C$4:$E$1338,$H1009,COLUMNS($J$3:L1008)),"")</f>
        <v>1</v>
      </c>
      <c r="M1009" s="9" t="str">
        <f>IFERROR(INDEX($A$4:$E$1338,$H1009,COLUMNS($J$3:M1008)),"")</f>
        <v>Tank motif - left ()</v>
      </c>
      <c r="N1009" s="4" t="str">
        <f>IFERROR(INDEX($A$4:$C$1338,$H1009,COLUMNS($H$3:J1008)),"")</f>
        <v>67-15</v>
      </c>
    </row>
    <row r="1010" spans="1:14" x14ac:dyDescent="0.25">
      <c r="A1010" s="1" t="s">
        <v>2442</v>
      </c>
      <c r="B1010" s="1"/>
      <c r="C1010" s="1" t="s">
        <v>2443</v>
      </c>
      <c r="D1010" s="1" t="s">
        <v>921</v>
      </c>
      <c r="E1010" s="1">
        <v>2</v>
      </c>
      <c r="F1010" s="1">
        <f>ROWS($A$4:A1010)</f>
        <v>1007</v>
      </c>
      <c r="G1010" s="1">
        <f t="shared" si="30"/>
        <v>1007</v>
      </c>
      <c r="H1010" s="1">
        <f t="shared" si="31"/>
        <v>1007</v>
      </c>
      <c r="I1010" s="1"/>
      <c r="J1010" s="4" t="str">
        <f>IFERROR(INDEX($A$4:$E$1338,$H1010,COLUMNS($J$3:J1009)),"")</f>
        <v>83-0002</v>
      </c>
      <c r="K1010" s="4">
        <f>IFERROR(INDEX($A$4:$E$1338,$H1010,COLUMNS($J$3:K1009)),"")</f>
        <v>0</v>
      </c>
      <c r="L1010" s="4">
        <f>IFERROR(INDEX($C$4:$E$1338,$H1010,COLUMNS($J$3:L1009)),"")</f>
        <v>2</v>
      </c>
      <c r="M1010" s="9" t="str">
        <f>IFERROR(INDEX($A$4:$E$1338,$H1010,COLUMNS($J$3:M1009)),"")</f>
        <v>Washer ()</v>
      </c>
      <c r="N1010" s="4" t="str">
        <f>IFERROR(INDEX($A$4:$C$1338,$H1010,COLUMNS($H$3:J1009)),"")</f>
        <v>67-23</v>
      </c>
    </row>
    <row r="1011" spans="1:14" x14ac:dyDescent="0.25">
      <c r="A1011" s="1" t="s">
        <v>2444</v>
      </c>
      <c r="B1011" s="1"/>
      <c r="C1011" s="1" t="s">
        <v>2445</v>
      </c>
      <c r="D1011" s="1" t="s">
        <v>2446</v>
      </c>
      <c r="E1011" s="1">
        <v>2</v>
      </c>
      <c r="F1011" s="1">
        <f>ROWS($A$4:A1011)</f>
        <v>1008</v>
      </c>
      <c r="G1011" s="1">
        <f t="shared" si="30"/>
        <v>1008</v>
      </c>
      <c r="H1011" s="1">
        <f t="shared" si="31"/>
        <v>1008</v>
      </c>
      <c r="I1011" s="1"/>
      <c r="J1011" s="4" t="str">
        <f>IFERROR(INDEX($A$4:$E$1338,$H1011,COLUMNS($J$3:J1010)),"")</f>
        <v>83-1339</v>
      </c>
      <c r="K1011" s="4">
        <f>IFERROR(INDEX($A$4:$E$1338,$H1011,COLUMNS($J$3:K1010)),"")</f>
        <v>0</v>
      </c>
      <c r="L1011" s="4">
        <f>IFERROR(INDEX($C$4:$E$1338,$H1011,COLUMNS($J$3:L1010)),"")</f>
        <v>2</v>
      </c>
      <c r="M1011" s="9" t="str">
        <f>IFERROR(INDEX($A$4:$E$1338,$H1011,COLUMNS($J$3:M1010)),"")</f>
        <v>Screw - front - tank motif ()</v>
      </c>
      <c r="N1011" s="4" t="str">
        <f>IFERROR(INDEX($A$4:$C$1338,$H1011,COLUMNS($H$3:J1010)),"")</f>
        <v>67-16</v>
      </c>
    </row>
    <row r="1012" spans="1:14" x14ac:dyDescent="0.25">
      <c r="A1012" s="1" t="s">
        <v>2447</v>
      </c>
      <c r="B1012" s="1"/>
      <c r="C1012" s="1" t="s">
        <v>2448</v>
      </c>
      <c r="D1012" s="1" t="s">
        <v>2449</v>
      </c>
      <c r="E1012" s="1">
        <v>1</v>
      </c>
      <c r="F1012" s="1">
        <f>ROWS($A$4:A1012)</f>
        <v>1009</v>
      </c>
      <c r="G1012" s="1">
        <f t="shared" si="30"/>
        <v>1009</v>
      </c>
      <c r="H1012" s="1">
        <f t="shared" si="31"/>
        <v>1009</v>
      </c>
      <c r="I1012" s="1"/>
      <c r="J1012" s="4" t="str">
        <f>IFERROR(INDEX($A$4:$E$1338,$H1012,COLUMNS($J$3:J1011)),"")</f>
        <v>83-1560</v>
      </c>
      <c r="K1012" s="4">
        <f>IFERROR(INDEX($A$4:$E$1338,$H1012,COLUMNS($J$3:K1011)),"")</f>
        <v>0</v>
      </c>
      <c r="L1012" s="4">
        <f>IFERROR(INDEX($C$4:$E$1338,$H1012,COLUMNS($J$3:L1011)),"")</f>
        <v>1</v>
      </c>
      <c r="M1012" s="9" t="str">
        <f>IFERROR(INDEX($A$4:$E$1338,$H1012,COLUMNS($J$3:M1011)),"")</f>
        <v>Prop stand ()</v>
      </c>
      <c r="N1012" s="4" t="str">
        <f>IFERROR(INDEX($A$4:$C$1338,$H1012,COLUMNS($H$3:J1011)),"")</f>
        <v>43-38</v>
      </c>
    </row>
    <row r="1013" spans="1:14" x14ac:dyDescent="0.25">
      <c r="A1013" s="1" t="s">
        <v>2450</v>
      </c>
      <c r="B1013" s="1"/>
      <c r="C1013" s="1" t="s">
        <v>2451</v>
      </c>
      <c r="D1013" s="1" t="s">
        <v>2452</v>
      </c>
      <c r="E1013" s="1">
        <v>4</v>
      </c>
      <c r="F1013" s="1">
        <f>ROWS($A$4:A1013)</f>
        <v>1010</v>
      </c>
      <c r="G1013" s="1">
        <f t="shared" si="30"/>
        <v>1010</v>
      </c>
      <c r="H1013" s="1">
        <f t="shared" si="31"/>
        <v>1010</v>
      </c>
      <c r="I1013" s="1"/>
      <c r="J1013" s="4" t="str">
        <f>IFERROR(INDEX($A$4:$E$1338,$H1013,COLUMNS($J$3:J1012)),"")</f>
        <v>83-1615</v>
      </c>
      <c r="K1013" s="4">
        <f>IFERROR(INDEX($A$4:$E$1338,$H1013,COLUMNS($J$3:K1012)),"")</f>
        <v>0</v>
      </c>
      <c r="L1013" s="4">
        <f>IFERROR(INDEX($C$4:$E$1338,$H1013,COLUMNS($J$3:L1012)),"")</f>
        <v>4</v>
      </c>
      <c r="M1013" s="9" t="str">
        <f>IFERROR(INDEX($A$4:$E$1338,$H1013,COLUMNS($J$3:M1012)),"")</f>
        <v>Clip - breather pipe to fender ()</v>
      </c>
      <c r="N1013" s="4" t="str">
        <f>IFERROR(INDEX($A$4:$C$1338,$H1013,COLUMNS($H$3:J1012)),"")</f>
        <v>43-31</v>
      </c>
    </row>
    <row r="1014" spans="1:14" x14ac:dyDescent="0.25">
      <c r="A1014" s="1" t="s">
        <v>2453</v>
      </c>
      <c r="B1014" s="1"/>
      <c r="C1014" s="1" t="s">
        <v>2454</v>
      </c>
      <c r="D1014" s="1" t="s">
        <v>2455</v>
      </c>
      <c r="E1014" s="1">
        <v>2</v>
      </c>
      <c r="F1014" s="1">
        <f>ROWS($A$4:A1014)</f>
        <v>1011</v>
      </c>
      <c r="G1014" s="1">
        <f t="shared" si="30"/>
        <v>1011</v>
      </c>
      <c r="H1014" s="1">
        <f t="shared" si="31"/>
        <v>1011</v>
      </c>
      <c r="I1014" s="1"/>
      <c r="J1014" s="4" t="str">
        <f>IFERROR(INDEX($A$4:$E$1338,$H1014,COLUMNS($J$3:J1013)),"")</f>
        <v>83-2007</v>
      </c>
      <c r="K1014" s="4">
        <f>IFERROR(INDEX($A$4:$E$1338,$H1014,COLUMNS($J$3:K1013)),"")</f>
        <v>0</v>
      </c>
      <c r="L1014" s="4">
        <f>IFERROR(INDEX($C$4:$E$1338,$H1014,COLUMNS($J$3:L1013)),"")</f>
        <v>2</v>
      </c>
      <c r="M1014" s="9" t="str">
        <f>IFERROR(INDEX($A$4:$E$1338,$H1014,COLUMNS($J$3:M1013)),"")</f>
        <v xml:space="preserve">   Abutment ring ()</v>
      </c>
      <c r="N1014" s="4" t="str">
        <f>IFERROR(INDEX($A$4:$C$1338,$H1014,COLUMNS($H$3:J1013)),"")</f>
        <v>51-11</v>
      </c>
    </row>
    <row r="1015" spans="1:14" x14ac:dyDescent="0.25">
      <c r="A1015" s="1" t="s">
        <v>2456</v>
      </c>
      <c r="B1015" s="1"/>
      <c r="C1015" s="1" t="s">
        <v>2457</v>
      </c>
      <c r="D1015" s="1" t="s">
        <v>2458</v>
      </c>
      <c r="E1015" s="1">
        <v>2</v>
      </c>
      <c r="F1015" s="1">
        <f>ROWS($A$4:A1015)</f>
        <v>1012</v>
      </c>
      <c r="G1015" s="1">
        <f t="shared" si="30"/>
        <v>1012</v>
      </c>
      <c r="H1015" s="1">
        <f t="shared" si="31"/>
        <v>1012</v>
      </c>
      <c r="I1015" s="1"/>
      <c r="J1015" s="4" t="str">
        <f>IFERROR(INDEX($A$4:$E$1338,$H1015,COLUMNS($J$3:J1014)),"")</f>
        <v>83-2266</v>
      </c>
      <c r="K1015" s="4">
        <f>IFERROR(INDEX($A$4:$E$1338,$H1015,COLUMNS($J$3:K1014)),"")</f>
        <v>0</v>
      </c>
      <c r="L1015" s="4">
        <f>IFERROR(INDEX($C$4:$E$1338,$H1015,COLUMNS($J$3:L1014)),"")</f>
        <v>2</v>
      </c>
      <c r="M1015" s="9" t="str">
        <f>IFERROR(INDEX($A$4:$E$1338,$H1015,COLUMNS($J$3:M1014)),"")</f>
        <v>Washer, swinging arm pivot ()</v>
      </c>
      <c r="N1015" s="4" t="str">
        <f>IFERROR(INDEX($A$4:$C$1338,$H1015,COLUMNS($H$3:J1014)),"")</f>
        <v>45-10</v>
      </c>
    </row>
    <row r="1016" spans="1:14" x14ac:dyDescent="0.25">
      <c r="A1016" s="1" t="s">
        <v>2456</v>
      </c>
      <c r="B1016" s="1"/>
      <c r="C1016" s="1" t="s">
        <v>2459</v>
      </c>
      <c r="D1016" s="1" t="s">
        <v>2460</v>
      </c>
      <c r="E1016" s="1">
        <v>1</v>
      </c>
      <c r="F1016" s="1">
        <f>ROWS($A$4:A1016)</f>
        <v>1013</v>
      </c>
      <c r="G1016" s="1">
        <f t="shared" si="30"/>
        <v>1013</v>
      </c>
      <c r="H1016" s="1">
        <f t="shared" si="31"/>
        <v>1013</v>
      </c>
      <c r="I1016" s="1"/>
      <c r="J1016" s="4" t="str">
        <f>IFERROR(INDEX($A$4:$E$1338,$H1016,COLUMNS($J$3:J1015)),"")</f>
        <v>83-2266</v>
      </c>
      <c r="K1016" s="4">
        <f>IFERROR(INDEX($A$4:$E$1338,$H1016,COLUMNS($J$3:K1015)),"")</f>
        <v>0</v>
      </c>
      <c r="L1016" s="4">
        <f>IFERROR(INDEX($C$4:$E$1338,$H1016,COLUMNS($J$3:L1015)),"")</f>
        <v>1</v>
      </c>
      <c r="M1016" s="9" t="str">
        <f>IFERROR(INDEX($A$4:$E$1338,$H1016,COLUMNS($J$3:M1015)),"")</f>
        <v>Washer - wheel spindle nut(.656"-l .000"-.092") ()</v>
      </c>
      <c r="N1016" s="4" t="str">
        <f>IFERROR(INDEX($A$4:$C$1338,$H1016,COLUMNS($H$3:J1015)),"")</f>
        <v>61-18</v>
      </c>
    </row>
    <row r="1017" spans="1:14" x14ac:dyDescent="0.25">
      <c r="A1017" s="1" t="s">
        <v>2461</v>
      </c>
      <c r="B1017" s="1"/>
      <c r="C1017" s="1"/>
      <c r="D1017" s="1" t="s">
        <v>2460</v>
      </c>
      <c r="E1017" s="1">
        <v>3</v>
      </c>
      <c r="F1017" s="1">
        <f>ROWS($A$4:A1017)</f>
        <v>1014</v>
      </c>
      <c r="G1017" s="1">
        <f t="shared" si="30"/>
        <v>1014</v>
      </c>
      <c r="H1017" s="1">
        <f t="shared" si="31"/>
        <v>1014</v>
      </c>
      <c r="I1017" s="1"/>
      <c r="J1017" s="4" t="str">
        <f>IFERROR(INDEX($A$4:$E$1338,$H1017,COLUMNS($J$3:J1016)),"")</f>
        <v>83-2266-Total</v>
      </c>
      <c r="K1017" s="4">
        <f>IFERROR(INDEX($A$4:$E$1338,$H1017,COLUMNS($J$3:K1016)),"")</f>
        <v>0</v>
      </c>
      <c r="L1017" s="4">
        <f>IFERROR(INDEX($C$4:$E$1338,$H1017,COLUMNS($J$3:L1016)),"")</f>
        <v>3</v>
      </c>
      <c r="M1017" s="9" t="str">
        <f>IFERROR(INDEX($A$4:$E$1338,$H1017,COLUMNS($J$3:M1016)),"")</f>
        <v>Washer - wheel spindle nut(.656"-l .000"-.092") ()</v>
      </c>
      <c r="N1017" s="4">
        <f>IFERROR(INDEX($A$4:$C$1338,$H1017,COLUMNS($H$3:J1016)),"")</f>
        <v>0</v>
      </c>
    </row>
    <row r="1018" spans="1:14" x14ac:dyDescent="0.25">
      <c r="A1018" s="1" t="s">
        <v>2462</v>
      </c>
      <c r="B1018" s="2" t="s">
        <v>45</v>
      </c>
      <c r="C1018" s="1" t="s">
        <v>2463</v>
      </c>
      <c r="D1018" s="1" t="s">
        <v>2464</v>
      </c>
      <c r="E1018" s="1">
        <v>3</v>
      </c>
      <c r="F1018" s="1">
        <f>ROWS($A$4:A1018)</f>
        <v>1015</v>
      </c>
      <c r="G1018" s="1">
        <f t="shared" si="30"/>
        <v>1015</v>
      </c>
      <c r="H1018" s="1">
        <f t="shared" si="31"/>
        <v>1015</v>
      </c>
      <c r="I1018" s="1"/>
      <c r="J1018" s="4" t="str">
        <f>IFERROR(INDEX($A$4:$E$1338,$H1018,COLUMNS($J$3:J1017)),"")</f>
        <v>83-2508</v>
      </c>
      <c r="K1018" s="4" t="str">
        <f>IFERROR(INDEX($A$4:$E$1338,$H1018,COLUMNS($J$3:K1017)),"")</f>
        <v>-</v>
      </c>
      <c r="L1018" s="4">
        <f>IFERROR(INDEX($C$4:$E$1338,$H1018,COLUMNS($J$3:L1017)),"")</f>
        <v>3</v>
      </c>
      <c r="M1018" s="9" t="str">
        <f>IFERROR(INDEX($A$4:$E$1338,$H1018,COLUMNS($J$3:M1017)),"")</f>
        <v>Shoulder screw (Battery carrier mounting)</v>
      </c>
      <c r="N1018" s="4" t="str">
        <f>IFERROR(INDEX($A$4:$C$1338,$H1018,COLUMNS($H$3:J1017)),"")</f>
        <v>85-38</v>
      </c>
    </row>
    <row r="1019" spans="1:14" x14ac:dyDescent="0.25">
      <c r="A1019" s="1" t="s">
        <v>2465</v>
      </c>
      <c r="B1019" s="1"/>
      <c r="C1019" s="1" t="s">
        <v>2466</v>
      </c>
      <c r="D1019" s="1" t="s">
        <v>2467</v>
      </c>
      <c r="E1019" s="1">
        <v>4</v>
      </c>
      <c r="F1019" s="1">
        <f>ROWS($A$4:A1019)</f>
        <v>1016</v>
      </c>
      <c r="G1019" s="1">
        <f t="shared" si="30"/>
        <v>1016</v>
      </c>
      <c r="H1019" s="1">
        <f t="shared" si="31"/>
        <v>1016</v>
      </c>
      <c r="I1019" s="1"/>
      <c r="J1019" s="4" t="str">
        <f>IFERROR(INDEX($A$4:$E$1338,$H1019,COLUMNS($J$3:J1018)),"")</f>
        <v>83-2521</v>
      </c>
      <c r="K1019" s="4">
        <f>IFERROR(INDEX($A$4:$E$1338,$H1019,COLUMNS($J$3:K1018)),"")</f>
        <v>0</v>
      </c>
      <c r="L1019" s="4">
        <f>IFERROR(INDEX($C$4:$E$1338,$H1019,COLUMNS($J$3:L1018)),"")</f>
        <v>4</v>
      </c>
      <c r="M1019" s="9" t="str">
        <f>IFERROR(INDEX($A$4:$E$1338,$H1019,COLUMNS($J$3:M1018)),"")</f>
        <v>Bush, pivot arm ()</v>
      </c>
      <c r="N1019" s="4" t="str">
        <f>IFERROR(INDEX($A$4:$C$1338,$H1019,COLUMNS($H$3:J1018)),"")</f>
        <v>45-4</v>
      </c>
    </row>
    <row r="1020" spans="1:14" x14ac:dyDescent="0.25">
      <c r="A1020" s="1" t="s">
        <v>2468</v>
      </c>
      <c r="B1020" s="1"/>
      <c r="C1020" s="1"/>
      <c r="D1020" s="1" t="s">
        <v>2469</v>
      </c>
      <c r="E1020" s="1">
        <v>1</v>
      </c>
      <c r="F1020" s="1">
        <f>ROWS($A$4:A1020)</f>
        <v>1017</v>
      </c>
      <c r="G1020" s="1">
        <f t="shared" si="30"/>
        <v>1017</v>
      </c>
      <c r="H1020" s="1">
        <f t="shared" si="31"/>
        <v>1017</v>
      </c>
      <c r="I1020" s="1"/>
      <c r="J1020" s="4" t="str">
        <f>IFERROR(INDEX($A$4:$E$1338,$H1020,COLUMNS($J$3:J1019)),"")</f>
        <v>83-2641</v>
      </c>
      <c r="K1020" s="4">
        <f>IFERROR(INDEX($A$4:$E$1338,$H1020,COLUMNS($J$3:K1019)),"")</f>
        <v>0</v>
      </c>
      <c r="L1020" s="4">
        <f>IFERROR(INDEX($C$4:$E$1338,$H1020,COLUMNS($J$3:L1019)),"")</f>
        <v>1</v>
      </c>
      <c r="M1020" s="9" t="str">
        <f>IFERROR(INDEX($A$4:$E$1338,$H1020,COLUMNS($J$3:M1019)),"")</f>
        <v>Chainguard ()</v>
      </c>
      <c r="N1020" s="4">
        <f>IFERROR(INDEX($A$4:$C$1338,$H1020,COLUMNS($H$3:J1019)),"")</f>
        <v>0</v>
      </c>
    </row>
    <row r="1021" spans="1:14" x14ac:dyDescent="0.25">
      <c r="A1021" s="1" t="s">
        <v>2470</v>
      </c>
      <c r="B1021" s="1"/>
      <c r="C1021" s="1" t="s">
        <v>2471</v>
      </c>
      <c r="D1021" s="1" t="s">
        <v>2472</v>
      </c>
      <c r="E1021" s="1">
        <v>1</v>
      </c>
      <c r="F1021" s="1">
        <f>ROWS($A$4:A1021)</f>
        <v>1018</v>
      </c>
      <c r="G1021" s="1">
        <f t="shared" si="30"/>
        <v>1018</v>
      </c>
      <c r="H1021" s="1">
        <f t="shared" si="31"/>
        <v>1018</v>
      </c>
      <c r="I1021" s="1"/>
      <c r="J1021" s="4" t="str">
        <f>IFERROR(INDEX($A$4:$E$1338,$H1021,COLUMNS($J$3:J1020)),"")</f>
        <v>83-2689</v>
      </c>
      <c r="K1021" s="4">
        <f>IFERROR(INDEX($A$4:$E$1338,$H1021,COLUMNS($J$3:K1020)),"")</f>
        <v>0</v>
      </c>
      <c r="L1021" s="4">
        <f>IFERROR(INDEX($C$4:$E$1338,$H1021,COLUMNS($J$3:L1020)),"")</f>
        <v>1</v>
      </c>
      <c r="M1021" s="9" t="str">
        <f>IFERROR(INDEX($A$4:$E$1338,$H1021,COLUMNS($J$3:M1020)),"")</f>
        <v>Distance piece L. H. ()</v>
      </c>
      <c r="N1021" s="4" t="str">
        <f>IFERROR(INDEX($A$4:$C$1338,$H1021,COLUMNS($H$3:J1020)),"")</f>
        <v>45-7</v>
      </c>
    </row>
    <row r="1022" spans="1:14" x14ac:dyDescent="0.25">
      <c r="A1022" s="1" t="s">
        <v>2473</v>
      </c>
      <c r="B1022" s="1"/>
      <c r="C1022" s="1" t="s">
        <v>2474</v>
      </c>
      <c r="D1022" s="1" t="s">
        <v>2475</v>
      </c>
      <c r="E1022" s="1">
        <v>1</v>
      </c>
      <c r="F1022" s="1">
        <f>ROWS($A$4:A1022)</f>
        <v>1019</v>
      </c>
      <c r="G1022" s="1">
        <f t="shared" si="30"/>
        <v>1019</v>
      </c>
      <c r="H1022" s="1">
        <f t="shared" si="31"/>
        <v>1019</v>
      </c>
      <c r="I1022" s="1"/>
      <c r="J1022" s="4" t="str">
        <f>IFERROR(INDEX($A$4:$E$1338,$H1022,COLUMNS($J$3:J1021)),"")</f>
        <v>83-2690</v>
      </c>
      <c r="K1022" s="4">
        <f>IFERROR(INDEX($A$4:$E$1338,$H1022,COLUMNS($J$3:K1021)),"")</f>
        <v>0</v>
      </c>
      <c r="L1022" s="4">
        <f>IFERROR(INDEX($C$4:$E$1338,$H1022,COLUMNS($J$3:L1021)),"")</f>
        <v>1</v>
      </c>
      <c r="M1022" s="9" t="str">
        <f>IFERROR(INDEX($A$4:$E$1338,$H1022,COLUMNS($J$3:M1021)),"")</f>
        <v>Distance piece R.H. ()</v>
      </c>
      <c r="N1022" s="4" t="str">
        <f>IFERROR(INDEX($A$4:$C$1338,$H1022,COLUMNS($H$3:J1021)),"")</f>
        <v>45-6</v>
      </c>
    </row>
    <row r="1023" spans="1:14" x14ac:dyDescent="0.25">
      <c r="A1023" s="1" t="s">
        <v>2476</v>
      </c>
      <c r="B1023" s="1"/>
      <c r="C1023" s="1" t="s">
        <v>2477</v>
      </c>
      <c r="D1023" s="1" t="s">
        <v>2478</v>
      </c>
      <c r="E1023" s="1">
        <v>2</v>
      </c>
      <c r="F1023" s="1">
        <f>ROWS($A$4:A1023)</f>
        <v>1020</v>
      </c>
      <c r="G1023" s="1">
        <f t="shared" si="30"/>
        <v>1020</v>
      </c>
      <c r="H1023" s="1">
        <f t="shared" si="31"/>
        <v>1020</v>
      </c>
      <c r="I1023" s="1"/>
      <c r="J1023" s="4" t="str">
        <f>IFERROR(INDEX($A$4:$E$1338,$H1023,COLUMNS($J$3:J1022)),"")</f>
        <v>83-2691</v>
      </c>
      <c r="K1023" s="4">
        <f>IFERROR(INDEX($A$4:$E$1338,$H1023,COLUMNS($J$3:K1022)),"")</f>
        <v>0</v>
      </c>
      <c r="L1023" s="4">
        <f>IFERROR(INDEX($C$4:$E$1338,$H1023,COLUMNS($J$3:L1022)),"")</f>
        <v>2</v>
      </c>
      <c r="M1023" s="9" t="str">
        <f>IFERROR(INDEX($A$4:$E$1338,$H1023,COLUMNS($J$3:M1022)),"")</f>
        <v>Sleeve, swinging arm pivot ()</v>
      </c>
      <c r="N1023" s="4" t="str">
        <f>IFERROR(INDEX($A$4:$C$1338,$H1023,COLUMNS($H$3:J1022)),"")</f>
        <v>45-5</v>
      </c>
    </row>
    <row r="1024" spans="1:14" x14ac:dyDescent="0.25">
      <c r="A1024" s="1" t="s">
        <v>2479</v>
      </c>
      <c r="B1024" s="1"/>
      <c r="C1024" s="1" t="s">
        <v>2480</v>
      </c>
      <c r="D1024" s="1" t="s">
        <v>2481</v>
      </c>
      <c r="E1024" s="1">
        <v>4</v>
      </c>
      <c r="F1024" s="1">
        <f>ROWS($A$4:A1024)</f>
        <v>1021</v>
      </c>
      <c r="G1024" s="1">
        <f t="shared" si="30"/>
        <v>1021</v>
      </c>
      <c r="H1024" s="1">
        <f t="shared" si="31"/>
        <v>1021</v>
      </c>
      <c r="I1024" s="1"/>
      <c r="J1024" s="4" t="str">
        <f>IFERROR(INDEX($A$4:$E$1338,$H1024,COLUMNS($J$3:J1023)),"")</f>
        <v>83-2692</v>
      </c>
      <c r="K1024" s="4">
        <f>IFERROR(INDEX($A$4:$E$1338,$H1024,COLUMNS($J$3:K1023)),"")</f>
        <v>0</v>
      </c>
      <c r="L1024" s="4">
        <f>IFERROR(INDEX($C$4:$E$1338,$H1024,COLUMNS($J$3:L1023)),"")</f>
        <v>4</v>
      </c>
      <c r="M1024" s="9" t="str">
        <f>IFERROR(INDEX($A$4:$E$1338,$H1024,COLUMNS($J$3:M1023)),"")</f>
        <v>Dirt excluder ()</v>
      </c>
      <c r="N1024" s="4" t="str">
        <f>IFERROR(INDEX($A$4:$C$1338,$H1024,COLUMNS($H$3:J1023)),"")</f>
        <v>45-8</v>
      </c>
    </row>
    <row r="1025" spans="1:14" x14ac:dyDescent="0.25">
      <c r="A1025" s="1" t="s">
        <v>2482</v>
      </c>
      <c r="B1025" s="1"/>
      <c r="C1025" s="1" t="s">
        <v>48</v>
      </c>
      <c r="D1025" s="1" t="s">
        <v>2483</v>
      </c>
      <c r="E1025" s="1">
        <v>1</v>
      </c>
      <c r="F1025" s="1">
        <f>ROWS($A$4:A1025)</f>
        <v>1022</v>
      </c>
      <c r="G1025" s="1">
        <f t="shared" si="30"/>
        <v>1022</v>
      </c>
      <c r="H1025" s="1">
        <f t="shared" si="31"/>
        <v>1022</v>
      </c>
      <c r="I1025" s="1"/>
      <c r="J1025" s="4" t="str">
        <f>IFERROR(INDEX($A$4:$E$1338,$H1025,COLUMNS($J$3:J1024)),"")</f>
        <v>83-2726</v>
      </c>
      <c r="K1025" s="4">
        <f>IFERROR(INDEX($A$4:$E$1338,$H1025,COLUMNS($J$3:K1024)),"")</f>
        <v>0</v>
      </c>
      <c r="L1025" s="4">
        <f>IFERROR(INDEX($C$4:$E$1338,$H1025,COLUMNS($J$3:L1024)),"")</f>
        <v>1</v>
      </c>
      <c r="M1025" s="9" t="str">
        <f>IFERROR(INDEX($A$4:$E$1338,$H1025,COLUMNS($J$3:M1024)),"")</f>
        <v>Rear number plate ()</v>
      </c>
      <c r="N1025" s="4" t="str">
        <f>IFERROR(INDEX($A$4:$C$1338,$H1025,COLUMNS($H$3:J1024)),"")</f>
        <v>71-</v>
      </c>
    </row>
    <row r="1026" spans="1:14" x14ac:dyDescent="0.25">
      <c r="A1026" s="1" t="s">
        <v>2484</v>
      </c>
      <c r="B1026" s="1"/>
      <c r="C1026" s="1" t="s">
        <v>2485</v>
      </c>
      <c r="D1026" s="1" t="s">
        <v>2486</v>
      </c>
      <c r="E1026" s="1">
        <v>1</v>
      </c>
      <c r="F1026" s="1">
        <f>ROWS($A$4:A1026)</f>
        <v>1023</v>
      </c>
      <c r="G1026" s="1">
        <f t="shared" si="30"/>
        <v>1023</v>
      </c>
      <c r="H1026" s="1">
        <f t="shared" si="31"/>
        <v>1023</v>
      </c>
      <c r="I1026" s="1"/>
      <c r="J1026" s="4" t="str">
        <f>IFERROR(INDEX($A$4:$E$1338,$H1026,COLUMNS($J$3:J1025)),"")</f>
        <v>83-2796</v>
      </c>
      <c r="K1026" s="4">
        <f>IFERROR(INDEX($A$4:$E$1338,$H1026,COLUMNS($J$3:K1025)),"")</f>
        <v>0</v>
      </c>
      <c r="L1026" s="4">
        <f>IFERROR(INDEX($C$4:$E$1338,$H1026,COLUMNS($J$3:L1025)),"")</f>
        <v>1</v>
      </c>
      <c r="M1026" s="9" t="str">
        <f>IFERROR(INDEX($A$4:$E$1338,$H1026,COLUMNS($J$3:M1025)),"")</f>
        <v>Lower front bracket ()</v>
      </c>
      <c r="N1026" s="4" t="str">
        <f>IFERROR(INDEX($A$4:$C$1338,$H1026,COLUMNS($H$3:J1025)),"")</f>
        <v>71-28</v>
      </c>
    </row>
    <row r="1027" spans="1:14" x14ac:dyDescent="0.25">
      <c r="A1027" s="1" t="s">
        <v>2487</v>
      </c>
      <c r="B1027" s="1"/>
      <c r="C1027" s="1" t="s">
        <v>2488</v>
      </c>
      <c r="D1027" s="1" t="s">
        <v>2238</v>
      </c>
      <c r="E1027" s="1">
        <v>2</v>
      </c>
      <c r="F1027" s="1">
        <f>ROWS($A$4:A1027)</f>
        <v>1024</v>
      </c>
      <c r="G1027" s="1">
        <f t="shared" si="30"/>
        <v>1024</v>
      </c>
      <c r="H1027" s="1">
        <f t="shared" si="31"/>
        <v>1024</v>
      </c>
      <c r="I1027" s="1"/>
      <c r="J1027" s="4" t="str">
        <f>IFERROR(INDEX($A$4:$E$1338,$H1027,COLUMNS($J$3:J1026)),"")</f>
        <v>83-2829</v>
      </c>
      <c r="K1027" s="4">
        <f>IFERROR(INDEX($A$4:$E$1338,$H1027,COLUMNS($J$3:K1026)),"")</f>
        <v>0</v>
      </c>
      <c r="L1027" s="4">
        <f>IFERROR(INDEX($C$4:$E$1338,$H1027,COLUMNS($J$3:L1026)),"")</f>
        <v>2</v>
      </c>
      <c r="M1027" s="9" t="str">
        <f>IFERROR(INDEX($A$4:$E$1338,$H1027,COLUMNS($J$3:M1026)),"")</f>
        <v>Gasket ()</v>
      </c>
      <c r="N1027" s="4" t="str">
        <f>IFERROR(INDEX($A$4:$C$1338,$H1027,COLUMNS($H$3:J1026)),"")</f>
        <v>43-6</v>
      </c>
    </row>
    <row r="1028" spans="1:14" x14ac:dyDescent="0.25">
      <c r="A1028" s="1" t="s">
        <v>2489</v>
      </c>
      <c r="B1028" s="1"/>
      <c r="C1028" s="1" t="s">
        <v>2490</v>
      </c>
      <c r="D1028" s="1" t="s">
        <v>2491</v>
      </c>
      <c r="E1028" s="1">
        <v>1</v>
      </c>
      <c r="F1028" s="1">
        <f>ROWS($A$4:A1028)</f>
        <v>1025</v>
      </c>
      <c r="G1028" s="1">
        <f t="shared" si="30"/>
        <v>1025</v>
      </c>
      <c r="H1028" s="1">
        <f t="shared" si="31"/>
        <v>1025</v>
      </c>
      <c r="I1028" s="1"/>
      <c r="J1028" s="4" t="str">
        <f>IFERROR(INDEX($A$4:$E$1338,$H1028,COLUMNS($J$3:J1027)),"")</f>
        <v>83-2846</v>
      </c>
      <c r="K1028" s="4">
        <f>IFERROR(INDEX($A$4:$E$1338,$H1028,COLUMNS($J$3:K1027)),"")</f>
        <v>0</v>
      </c>
      <c r="L1028" s="4">
        <f>IFERROR(INDEX($C$4:$E$1338,$H1028,COLUMNS($J$3:L1027)),"")</f>
        <v>1</v>
      </c>
      <c r="M1028" s="9" t="str">
        <f>IFERROR(INDEX($A$4:$E$1338,$H1028,COLUMNS($J$3:M1027)),"")</f>
        <v>Distance piece - left (Motor to frame centre bottom)</v>
      </c>
      <c r="N1028" s="4" t="str">
        <f>IFERROR(INDEX($A$4:$C$1338,$H1028,COLUMNS($H$3:J1027)),"")</f>
        <v>47-28</v>
      </c>
    </row>
    <row r="1029" spans="1:14" x14ac:dyDescent="0.25">
      <c r="A1029" s="1" t="s">
        <v>2492</v>
      </c>
      <c r="B1029" s="1"/>
      <c r="C1029" s="1" t="s">
        <v>2493</v>
      </c>
      <c r="D1029" s="1" t="s">
        <v>2494</v>
      </c>
      <c r="E1029" s="1">
        <v>1</v>
      </c>
      <c r="F1029" s="1">
        <f>ROWS($A$4:A1029)</f>
        <v>1026</v>
      </c>
      <c r="G1029" s="1">
        <f t="shared" ref="G1029:G1092" si="32">IF(AND(ISNUMBER(SEARCH($F$2,D1029)),ISNUMBER(SEARCH($G$2,D1029))),F1029,"")</f>
        <v>1026</v>
      </c>
      <c r="H1029" s="1">
        <f t="shared" ref="H1029:H1092" si="33">IFERROR(SMALL($G$4:$G$1338,F1029),"")</f>
        <v>1026</v>
      </c>
      <c r="I1029" s="1"/>
      <c r="J1029" s="4" t="str">
        <f>IFERROR(INDEX($A$4:$E$1338,$H1029,COLUMNS($J$3:J1028)),"")</f>
        <v>83-2847</v>
      </c>
      <c r="K1029" s="4">
        <f>IFERROR(INDEX($A$4:$E$1338,$H1029,COLUMNS($J$3:K1028)),"")</f>
        <v>0</v>
      </c>
      <c r="L1029" s="4">
        <f>IFERROR(INDEX($C$4:$E$1338,$H1029,COLUMNS($J$3:L1028)),"")</f>
        <v>1</v>
      </c>
      <c r="M1029" s="9" t="str">
        <f>IFERROR(INDEX($A$4:$E$1338,$H1029,COLUMNS($J$3:M1028)),"")</f>
        <v>Distance piece - right (Motor to frame centre bottom)</v>
      </c>
      <c r="N1029" s="4" t="str">
        <f>IFERROR(INDEX($A$4:$C$1338,$H1029,COLUMNS($H$3:J1028)),"")</f>
        <v>47-29</v>
      </c>
    </row>
    <row r="1030" spans="1:14" x14ac:dyDescent="0.25">
      <c r="A1030" s="1" t="s">
        <v>2495</v>
      </c>
      <c r="B1030" s="1"/>
      <c r="C1030" s="1" t="s">
        <v>2496</v>
      </c>
      <c r="D1030" s="1" t="s">
        <v>2497</v>
      </c>
      <c r="E1030" s="1">
        <v>1</v>
      </c>
      <c r="F1030" s="1">
        <f>ROWS($A$4:A1030)</f>
        <v>1027</v>
      </c>
      <c r="G1030" s="1">
        <f t="shared" si="32"/>
        <v>1027</v>
      </c>
      <c r="H1030" s="1">
        <f t="shared" si="33"/>
        <v>1027</v>
      </c>
      <c r="I1030" s="1"/>
      <c r="J1030" s="4" t="str">
        <f>IFERROR(INDEX($A$4:$E$1338,$H1030,COLUMNS($J$3:J1029)),"")</f>
        <v>83-2848</v>
      </c>
      <c r="K1030" s="4">
        <f>IFERROR(INDEX($A$4:$E$1338,$H1030,COLUMNS($J$3:K1029)),"")</f>
        <v>0</v>
      </c>
      <c r="L1030" s="4">
        <f>IFERROR(INDEX($C$4:$E$1338,$H1030,COLUMNS($J$3:L1029)),"")</f>
        <v>1</v>
      </c>
      <c r="M1030" s="9" t="str">
        <f>IFERROR(INDEX($A$4:$E$1338,$H1030,COLUMNS($J$3:M1029)),"")</f>
        <v>Distance piece - left (Motor fixing front)</v>
      </c>
      <c r="N1030" s="4" t="str">
        <f>IFERROR(INDEX($A$4:$C$1338,$H1030,COLUMNS($H$3:J1029)),"")</f>
        <v>47-34</v>
      </c>
    </row>
    <row r="1031" spans="1:14" x14ac:dyDescent="0.25">
      <c r="A1031" s="1" t="s">
        <v>2498</v>
      </c>
      <c r="B1031" s="1"/>
      <c r="C1031" s="1" t="s">
        <v>2499</v>
      </c>
      <c r="D1031" s="1" t="s">
        <v>2500</v>
      </c>
      <c r="E1031" s="1">
        <v>1</v>
      </c>
      <c r="F1031" s="1">
        <f>ROWS($A$4:A1031)</f>
        <v>1028</v>
      </c>
      <c r="G1031" s="1">
        <f t="shared" si="32"/>
        <v>1028</v>
      </c>
      <c r="H1031" s="1">
        <f t="shared" si="33"/>
        <v>1028</v>
      </c>
      <c r="I1031" s="1"/>
      <c r="J1031" s="4" t="str">
        <f>IFERROR(INDEX($A$4:$E$1338,$H1031,COLUMNS($J$3:J1030)),"")</f>
        <v>83-2849</v>
      </c>
      <c r="K1031" s="4">
        <f>IFERROR(INDEX($A$4:$E$1338,$H1031,COLUMNS($J$3:K1030)),"")</f>
        <v>0</v>
      </c>
      <c r="L1031" s="4">
        <f>IFERROR(INDEX($C$4:$E$1338,$H1031,COLUMNS($J$3:L1030)),"")</f>
        <v>1</v>
      </c>
      <c r="M1031" s="9" t="str">
        <f>IFERROR(INDEX($A$4:$E$1338,$H1031,COLUMNS($J$3:M1030)),"")</f>
        <v>Distance piece - right (Motor fixing front)</v>
      </c>
      <c r="N1031" s="4" t="str">
        <f>IFERROR(INDEX($A$4:$C$1338,$H1031,COLUMNS($H$3:J1030)),"")</f>
        <v>47-35</v>
      </c>
    </row>
    <row r="1032" spans="1:14" x14ac:dyDescent="0.25">
      <c r="A1032" s="1" t="s">
        <v>2501</v>
      </c>
      <c r="B1032" s="1"/>
      <c r="C1032" s="1" t="s">
        <v>2502</v>
      </c>
      <c r="D1032" s="1" t="s">
        <v>2503</v>
      </c>
      <c r="E1032" s="1">
        <v>2</v>
      </c>
      <c r="F1032" s="1">
        <f>ROWS($A$4:A1032)</f>
        <v>1029</v>
      </c>
      <c r="G1032" s="1">
        <f t="shared" si="32"/>
        <v>1029</v>
      </c>
      <c r="H1032" s="1">
        <f t="shared" si="33"/>
        <v>1029</v>
      </c>
      <c r="I1032" s="1"/>
      <c r="J1032" s="4" t="str">
        <f>IFERROR(INDEX($A$4:$E$1338,$H1032,COLUMNS($J$3:J1031)),"")</f>
        <v>83-3082</v>
      </c>
      <c r="K1032" s="4">
        <f>IFERROR(INDEX($A$4:$E$1338,$H1032,COLUMNS($J$3:K1031)),"")</f>
        <v>0</v>
      </c>
      <c r="L1032" s="4">
        <f>IFERROR(INDEX($C$4:$E$1338,$H1032,COLUMNS($J$3:L1031)),"")</f>
        <v>2</v>
      </c>
      <c r="M1032" s="9" t="str">
        <f>IFERROR(INDEX($A$4:$E$1338,$H1032,COLUMNS($J$3:M1031)),"")</f>
        <v>Cover plate - fork end ()</v>
      </c>
      <c r="N1032" s="4" t="str">
        <f>IFERROR(INDEX($A$4:$C$1338,$H1032,COLUMNS($H$3:J1031)),"")</f>
        <v>61-14</v>
      </c>
    </row>
    <row r="1033" spans="1:14" x14ac:dyDescent="0.25">
      <c r="A1033" s="1" t="s">
        <v>2504</v>
      </c>
      <c r="B1033" s="1"/>
      <c r="C1033" s="1" t="s">
        <v>2505</v>
      </c>
      <c r="D1033" s="1" t="s">
        <v>2506</v>
      </c>
      <c r="E1033" s="1">
        <v>1</v>
      </c>
      <c r="F1033" s="1">
        <f>ROWS($A$4:A1033)</f>
        <v>1030</v>
      </c>
      <c r="G1033" s="1">
        <f t="shared" si="32"/>
        <v>1030</v>
      </c>
      <c r="H1033" s="1">
        <f t="shared" si="33"/>
        <v>1030</v>
      </c>
      <c r="I1033" s="1"/>
      <c r="J1033" s="4" t="str">
        <f>IFERROR(INDEX($A$4:$E$1338,$H1033,COLUMNS($J$3:J1032)),"")</f>
        <v>83-3329</v>
      </c>
      <c r="K1033" s="4">
        <f>IFERROR(INDEX($A$4:$E$1338,$H1033,COLUMNS($J$3:K1032)),"")</f>
        <v>0</v>
      </c>
      <c r="L1033" s="4">
        <f>IFERROR(INDEX($C$4:$E$1338,$H1033,COLUMNS($J$3:L1032)),"")</f>
        <v>1</v>
      </c>
      <c r="M1033" s="9" t="str">
        <f>IFERROR(INDEX($A$4:$E$1338,$H1033,COLUMNS($J$3:M1032)),"")</f>
        <v>Distance piece (Bracket to frame)</v>
      </c>
      <c r="N1033" s="4" t="str">
        <f>IFERROR(INDEX($A$4:$C$1338,$H1033,COLUMNS($H$3:J1032)),"")</f>
        <v>47-41</v>
      </c>
    </row>
    <row r="1034" spans="1:14" x14ac:dyDescent="0.25">
      <c r="A1034" s="1" t="s">
        <v>2507</v>
      </c>
      <c r="B1034" s="2" t="s">
        <v>45</v>
      </c>
      <c r="C1034" s="1" t="s">
        <v>2508</v>
      </c>
      <c r="D1034" s="1" t="s">
        <v>2509</v>
      </c>
      <c r="E1034" s="1">
        <v>2</v>
      </c>
      <c r="F1034" s="1">
        <f>ROWS($A$4:A1034)</f>
        <v>1031</v>
      </c>
      <c r="G1034" s="1">
        <f t="shared" si="32"/>
        <v>1031</v>
      </c>
      <c r="H1034" s="1">
        <f t="shared" si="33"/>
        <v>1031</v>
      </c>
      <c r="I1034" s="1"/>
      <c r="J1034" s="4" t="str">
        <f>IFERROR(INDEX($A$4:$E$1338,$H1034,COLUMNS($J$3:J1033)),"")</f>
        <v>83-3522</v>
      </c>
      <c r="K1034" s="4" t="str">
        <f>IFERROR(INDEX($A$4:$E$1338,$H1034,COLUMNS($J$3:K1033)),"")</f>
        <v>-</v>
      </c>
      <c r="L1034" s="4">
        <f>IFERROR(INDEX($C$4:$E$1338,$H1034,COLUMNS($J$3:L1033)),"")</f>
        <v>2</v>
      </c>
      <c r="M1034" s="9" t="str">
        <f>IFERROR(INDEX($A$4:$E$1338,$H1034,COLUMNS($J$3:M1033)),"")</f>
        <v>Mounting Rubber (Reflector Mounting)</v>
      </c>
      <c r="N1034" s="4" t="str">
        <f>IFERROR(INDEX($A$4:$C$1338,$H1034,COLUMNS($H$3:J1033)),"")</f>
        <v>83-35</v>
      </c>
    </row>
    <row r="1035" spans="1:14" x14ac:dyDescent="0.25">
      <c r="A1035" s="1" t="s">
        <v>2510</v>
      </c>
      <c r="B1035" s="1"/>
      <c r="C1035" s="1" t="s">
        <v>2511</v>
      </c>
      <c r="D1035" s="1" t="s">
        <v>2512</v>
      </c>
      <c r="E1035" s="1">
        <v>1</v>
      </c>
      <c r="F1035" s="1">
        <f>ROWS($A$4:A1035)</f>
        <v>1032</v>
      </c>
      <c r="G1035" s="1">
        <f t="shared" si="32"/>
        <v>1032</v>
      </c>
      <c r="H1035" s="1">
        <f t="shared" si="33"/>
        <v>1032</v>
      </c>
      <c r="I1035" s="1"/>
      <c r="J1035" s="4" t="str">
        <f>IFERROR(INDEX($A$4:$E$1338,$H1035,COLUMNS($J$3:J1034)),"")</f>
        <v>83-3537</v>
      </c>
      <c r="K1035" s="4">
        <f>IFERROR(INDEX($A$4:$E$1338,$H1035,COLUMNS($J$3:K1034)),"")</f>
        <v>0</v>
      </c>
      <c r="L1035" s="4">
        <f>IFERROR(INDEX($C$4:$E$1338,$H1035,COLUMNS($J$3:L1034)),"")</f>
        <v>1</v>
      </c>
      <c r="M1035" s="9" t="str">
        <f>IFERROR(INDEX($A$4:$E$1338,$H1035,COLUMNS($J$3:M1034)),"")</f>
        <v>Steady bracket motor to frame ()</v>
      </c>
      <c r="N1035" s="4" t="str">
        <f>IFERROR(INDEX($A$4:$C$1338,$H1035,COLUMNS($H$3:J1034)),"")</f>
        <v>47-39</v>
      </c>
    </row>
    <row r="1036" spans="1:14" x14ac:dyDescent="0.25">
      <c r="A1036" s="1" t="s">
        <v>2513</v>
      </c>
      <c r="B1036" s="1"/>
      <c r="C1036" s="1" t="s">
        <v>2514</v>
      </c>
      <c r="D1036" s="1" t="s">
        <v>2515</v>
      </c>
      <c r="E1036" s="1">
        <v>1</v>
      </c>
      <c r="F1036" s="1">
        <f>ROWS($A$4:A1036)</f>
        <v>1033</v>
      </c>
      <c r="G1036" s="1">
        <f t="shared" si="32"/>
        <v>1033</v>
      </c>
      <c r="H1036" s="1">
        <f t="shared" si="33"/>
        <v>1033</v>
      </c>
      <c r="I1036" s="1"/>
      <c r="J1036" s="4" t="str">
        <f>IFERROR(INDEX($A$4:$E$1338,$H1036,COLUMNS($J$3:J1035)),"")</f>
        <v>83-3602</v>
      </c>
      <c r="K1036" s="4">
        <f>IFERROR(INDEX($A$4:$E$1338,$H1036,COLUMNS($J$3:K1035)),"")</f>
        <v>0</v>
      </c>
      <c r="L1036" s="4">
        <f>IFERROR(INDEX($C$4:$E$1338,$H1036,COLUMNS($J$3:L1035)),"")</f>
        <v>1</v>
      </c>
      <c r="M1036" s="9" t="str">
        <f>IFERROR(INDEX($A$4:$E$1338,$H1036,COLUMNS($J$3:M1035)),"")</f>
        <v>Distance piece left footrest ()</v>
      </c>
      <c r="N1036" s="4" t="str">
        <f>IFERROR(INDEX($A$4:$C$1338,$H1036,COLUMNS($H$3:J1035)),"")</f>
        <v>47-16</v>
      </c>
    </row>
    <row r="1037" spans="1:14" x14ac:dyDescent="0.25">
      <c r="A1037" s="1" t="s">
        <v>2516</v>
      </c>
      <c r="B1037" s="2" t="s">
        <v>45</v>
      </c>
      <c r="C1037" s="1" t="s">
        <v>2517</v>
      </c>
      <c r="D1037" s="1" t="s">
        <v>2518</v>
      </c>
      <c r="E1037" s="1">
        <v>2</v>
      </c>
      <c r="F1037" s="1">
        <f>ROWS($A$4:A1037)</f>
        <v>1034</v>
      </c>
      <c r="G1037" s="1">
        <f t="shared" si="32"/>
        <v>1034</v>
      </c>
      <c r="H1037" s="1">
        <f t="shared" si="33"/>
        <v>1034</v>
      </c>
      <c r="I1037" s="1"/>
      <c r="J1037" s="4" t="str">
        <f>IFERROR(INDEX($A$4:$E$1338,$H1037,COLUMNS($J$3:J1036)),"")</f>
        <v>83-3764</v>
      </c>
      <c r="K1037" s="4" t="str">
        <f>IFERROR(INDEX($A$4:$E$1338,$H1037,COLUMNS($J$3:K1036)),"")</f>
        <v>-</v>
      </c>
      <c r="L1037" s="4">
        <f>IFERROR(INDEX($C$4:$E$1338,$H1037,COLUMNS($J$3:L1036)),"")</f>
        <v>2</v>
      </c>
      <c r="M1037" s="9" t="str">
        <f>IFERROR(INDEX($A$4:$E$1338,$H1037,COLUMNS($J$3:M1036)),"")</f>
        <v>Reflector bracket ()</v>
      </c>
      <c r="N1037" s="4" t="str">
        <f>IFERROR(INDEX($A$4:$C$1338,$H1037,COLUMNS($H$3:J1036)),"")</f>
        <v>83-36</v>
      </c>
    </row>
    <row r="1038" spans="1:14" x14ac:dyDescent="0.25">
      <c r="A1038" s="1" t="s">
        <v>2519</v>
      </c>
      <c r="B1038" s="1"/>
      <c r="C1038" s="1" t="s">
        <v>2520</v>
      </c>
      <c r="D1038" s="1" t="s">
        <v>1027</v>
      </c>
      <c r="E1038" s="1">
        <v>1</v>
      </c>
      <c r="F1038" s="1">
        <f>ROWS($A$4:A1038)</f>
        <v>1035</v>
      </c>
      <c r="G1038" s="1">
        <f t="shared" si="32"/>
        <v>1035</v>
      </c>
      <c r="H1038" s="1">
        <f t="shared" si="33"/>
        <v>1035</v>
      </c>
      <c r="I1038" s="1"/>
      <c r="J1038" s="4" t="str">
        <f>IFERROR(INDEX($A$4:$E$1338,$H1038,COLUMNS($J$3:J1037)),"")</f>
        <v>83-3793</v>
      </c>
      <c r="K1038" s="4">
        <f>IFERROR(INDEX($A$4:$E$1338,$H1038,COLUMNS($J$3:K1037)),"")</f>
        <v>0</v>
      </c>
      <c r="L1038" s="4">
        <f>IFERROR(INDEX($C$4:$E$1338,$H1038,COLUMNS($J$3:L1037)),"")</f>
        <v>1</v>
      </c>
      <c r="M1038" s="9" t="str">
        <f>IFERROR(INDEX($A$4:$E$1338,$H1038,COLUMNS($J$3:M1037)),"")</f>
        <v>Spring ()</v>
      </c>
      <c r="N1038" s="4" t="str">
        <f>IFERROR(INDEX($A$4:$C$1338,$H1038,COLUMNS($H$3:J1037)),"")</f>
        <v>43-35</v>
      </c>
    </row>
    <row r="1039" spans="1:14" x14ac:dyDescent="0.25">
      <c r="A1039" s="1" t="s">
        <v>2521</v>
      </c>
      <c r="B1039" s="1"/>
      <c r="C1039" s="1" t="s">
        <v>2522</v>
      </c>
      <c r="D1039" s="1" t="s">
        <v>921</v>
      </c>
      <c r="E1039" s="1">
        <v>1</v>
      </c>
      <c r="F1039" s="1">
        <f>ROWS($A$4:A1039)</f>
        <v>1036</v>
      </c>
      <c r="G1039" s="1">
        <f t="shared" si="32"/>
        <v>1036</v>
      </c>
      <c r="H1039" s="1">
        <f t="shared" si="33"/>
        <v>1036</v>
      </c>
      <c r="I1039" s="1"/>
      <c r="J1039" s="4" t="str">
        <f>IFERROR(INDEX($A$4:$E$1338,$H1039,COLUMNS($J$3:J1038)),"")</f>
        <v>83-3814</v>
      </c>
      <c r="K1039" s="4">
        <f>IFERROR(INDEX($A$4:$E$1338,$H1039,COLUMNS($J$3:K1038)),"")</f>
        <v>0</v>
      </c>
      <c r="L1039" s="4">
        <f>IFERROR(INDEX($C$4:$E$1338,$H1039,COLUMNS($J$3:L1038)),"")</f>
        <v>1</v>
      </c>
      <c r="M1039" s="9" t="str">
        <f>IFERROR(INDEX($A$4:$E$1338,$H1039,COLUMNS($J$3:M1038)),"")</f>
        <v>Washer ()</v>
      </c>
      <c r="N1039" s="4" t="str">
        <f>IFERROR(INDEX($A$4:$C$1338,$H1039,COLUMNS($H$3:J1038)),"")</f>
        <v>67-8</v>
      </c>
    </row>
    <row r="1040" spans="1:14" x14ac:dyDescent="0.25">
      <c r="A1040" s="1" t="s">
        <v>2523</v>
      </c>
      <c r="B1040" s="1"/>
      <c r="C1040" s="1" t="s">
        <v>2524</v>
      </c>
      <c r="D1040" s="1" t="s">
        <v>1536</v>
      </c>
      <c r="E1040" s="1">
        <v>1</v>
      </c>
      <c r="F1040" s="1">
        <f>ROWS($A$4:A1040)</f>
        <v>1037</v>
      </c>
      <c r="G1040" s="1">
        <f t="shared" si="32"/>
        <v>1037</v>
      </c>
      <c r="H1040" s="1">
        <f t="shared" si="33"/>
        <v>1037</v>
      </c>
      <c r="I1040" s="1"/>
      <c r="J1040" s="4" t="str">
        <f>IFERROR(INDEX($A$4:$E$1338,$H1040,COLUMNS($J$3:J1039)),"")</f>
        <v>83-3875</v>
      </c>
      <c r="K1040" s="4">
        <f>IFERROR(INDEX($A$4:$E$1338,$H1040,COLUMNS($J$3:K1039)),"")</f>
        <v>0</v>
      </c>
      <c r="L1040" s="4">
        <f>IFERROR(INDEX($C$4:$E$1338,$H1040,COLUMNS($J$3:L1039)),"")</f>
        <v>1</v>
      </c>
      <c r="M1040" s="9" t="str">
        <f>IFERROR(INDEX($A$4:$E$1338,$H1040,COLUMNS($J$3:M1039)),"")</f>
        <v>Filler cap ()</v>
      </c>
      <c r="N1040" s="4" t="str">
        <f>IFERROR(INDEX($A$4:$C$1338,$H1040,COLUMNS($H$3:J1039)),"")</f>
        <v>67-18</v>
      </c>
    </row>
    <row r="1041" spans="1:14" x14ac:dyDescent="0.25">
      <c r="A1041" s="1" t="s">
        <v>2525</v>
      </c>
      <c r="B1041" s="1" t="s">
        <v>45</v>
      </c>
      <c r="C1041" s="1" t="s">
        <v>2526</v>
      </c>
      <c r="D1041" s="1" t="s">
        <v>2527</v>
      </c>
      <c r="E1041" s="1">
        <v>1</v>
      </c>
      <c r="F1041" s="1">
        <f>ROWS($A$4:A1041)</f>
        <v>1038</v>
      </c>
      <c r="G1041" s="1">
        <f t="shared" si="32"/>
        <v>1038</v>
      </c>
      <c r="H1041" s="1">
        <f t="shared" si="33"/>
        <v>1038</v>
      </c>
      <c r="I1041" s="1"/>
      <c r="J1041" s="4" t="str">
        <f>IFERROR(INDEX($A$4:$E$1338,$H1041,COLUMNS($J$3:J1040)),"")</f>
        <v>83-3927</v>
      </c>
      <c r="K1041" s="4" t="str">
        <f>IFERROR(INDEX($A$4:$E$1338,$H1041,COLUMNS($J$3:K1040)),"")</f>
        <v>-</v>
      </c>
      <c r="L1041" s="4">
        <f>IFERROR(INDEX($C$4:$E$1338,$H1041,COLUMNS($J$3:L1040)),"")</f>
        <v>1</v>
      </c>
      <c r="M1041" s="9" t="str">
        <f>IFERROR(INDEX($A$4:$E$1338,$H1041,COLUMNS($J$3:M1040)),"")</f>
        <v>Petrol pipe ()</v>
      </c>
      <c r="N1041" s="4" t="str">
        <f>IFERROR(INDEX($A$4:$C$1338,$H1041,COLUMNS($H$3:J1040)),"")</f>
        <v>29-28</v>
      </c>
    </row>
    <row r="1042" spans="1:14" x14ac:dyDescent="0.25">
      <c r="A1042" s="1" t="s">
        <v>2528</v>
      </c>
      <c r="B1042" s="1"/>
      <c r="C1042" s="1" t="s">
        <v>2529</v>
      </c>
      <c r="D1042" s="1" t="s">
        <v>2530</v>
      </c>
      <c r="E1042" s="1">
        <v>1</v>
      </c>
      <c r="F1042" s="1">
        <f>ROWS($A$4:A1042)</f>
        <v>1039</v>
      </c>
      <c r="G1042" s="1">
        <f t="shared" si="32"/>
        <v>1039</v>
      </c>
      <c r="H1042" s="1">
        <f t="shared" si="33"/>
        <v>1039</v>
      </c>
      <c r="I1042" s="1"/>
      <c r="J1042" s="4" t="str">
        <f>IFERROR(INDEX($A$4:$E$1338,$H1042,COLUMNS($J$3:J1041)),"")</f>
        <v>83-4086</v>
      </c>
      <c r="K1042" s="4">
        <f>IFERROR(INDEX($A$4:$E$1338,$H1042,COLUMNS($J$3:K1041)),"")</f>
        <v>0</v>
      </c>
      <c r="L1042" s="4">
        <f>IFERROR(INDEX($C$4:$E$1338,$H1042,COLUMNS($J$3:L1041)),"")</f>
        <v>1</v>
      </c>
      <c r="M1042" s="9" t="str">
        <f>IFERROR(INDEX($A$4:$E$1338,$H1042,COLUMNS($J$3:M1041)),"")</f>
        <v>Attachment plate ()</v>
      </c>
      <c r="N1042" s="4" t="str">
        <f>IFERROR(INDEX($A$4:$C$1338,$H1042,COLUMNS($H$3:J1041)),"")</f>
        <v>47-43</v>
      </c>
    </row>
    <row r="1043" spans="1:14" x14ac:dyDescent="0.25">
      <c r="A1043" s="1" t="s">
        <v>2531</v>
      </c>
      <c r="B1043" s="1"/>
      <c r="C1043" s="1" t="s">
        <v>10</v>
      </c>
      <c r="D1043" s="1" t="s">
        <v>2532</v>
      </c>
      <c r="E1043" s="1">
        <v>1</v>
      </c>
      <c r="F1043" s="1">
        <f>ROWS($A$4:A1043)</f>
        <v>1040</v>
      </c>
      <c r="G1043" s="1">
        <f t="shared" si="32"/>
        <v>1040</v>
      </c>
      <c r="H1043" s="1">
        <f t="shared" si="33"/>
        <v>1040</v>
      </c>
      <c r="I1043" s="1"/>
      <c r="J1043" s="4" t="str">
        <f>IFERROR(INDEX($A$4:$E$1338,$H1043,COLUMNS($J$3:J1042)),"")</f>
        <v>83-4118</v>
      </c>
      <c r="K1043" s="4">
        <f>IFERROR(INDEX($A$4:$E$1338,$H1043,COLUMNS($J$3:K1042)),"")</f>
        <v>0</v>
      </c>
      <c r="L1043" s="4">
        <f>IFERROR(INDEX($C$4:$E$1338,$H1043,COLUMNS($J$3:L1042)),"")</f>
        <v>1</v>
      </c>
      <c r="M1043" s="9" t="str">
        <f>IFERROR(INDEX($A$4:$E$1338,$H1043,COLUMNS($J$3:M1042)),"")</f>
        <v>Tie strap ()</v>
      </c>
      <c r="N1043" s="4" t="str">
        <f>IFERROR(INDEX($A$4:$C$1338,$H1043,COLUMNS($H$3:J1042)),"")</f>
        <v>67-</v>
      </c>
    </row>
    <row r="1044" spans="1:14" x14ac:dyDescent="0.25">
      <c r="A1044" s="1" t="s">
        <v>2533</v>
      </c>
      <c r="B1044" s="1"/>
      <c r="C1044" s="1" t="s">
        <v>2534</v>
      </c>
      <c r="D1044" s="1" t="s">
        <v>2535</v>
      </c>
      <c r="E1044" s="1">
        <v>4</v>
      </c>
      <c r="F1044" s="1">
        <f>ROWS($A$4:A1044)</f>
        <v>1041</v>
      </c>
      <c r="G1044" s="1">
        <f t="shared" si="32"/>
        <v>1041</v>
      </c>
      <c r="H1044" s="1">
        <f t="shared" si="33"/>
        <v>1041</v>
      </c>
      <c r="I1044" s="1"/>
      <c r="J1044" s="4" t="str">
        <f>IFERROR(INDEX($A$4:$E$1338,$H1044,COLUMNS($J$3:J1043)),"")</f>
        <v>83-4299</v>
      </c>
      <c r="K1044" s="4">
        <f>IFERROR(INDEX($A$4:$E$1338,$H1044,COLUMNS($J$3:K1043)),"")</f>
        <v>0</v>
      </c>
      <c r="L1044" s="4">
        <f>IFERROR(INDEX($C$4:$E$1338,$H1044,COLUMNS($J$3:L1043)),"")</f>
        <v>4</v>
      </c>
      <c r="M1044" s="9" t="str">
        <f>IFERROR(INDEX($A$4:$E$1338,$H1044,COLUMNS($J$3:M1043)),"")</f>
        <v>Plain washer (All models - Air cleaner to frame)</v>
      </c>
      <c r="N1044" s="4" t="str">
        <f>IFERROR(INDEX($A$4:$C$1338,$H1044,COLUMNS($H$3:J1043)),"")</f>
        <v>69-12</v>
      </c>
    </row>
    <row r="1045" spans="1:14" x14ac:dyDescent="0.25">
      <c r="A1045" s="1" t="s">
        <v>2536</v>
      </c>
      <c r="B1045" s="1"/>
      <c r="C1045" s="1" t="s">
        <v>10</v>
      </c>
      <c r="D1045" s="1" t="s">
        <v>2537</v>
      </c>
      <c r="E1045" s="1">
        <v>1</v>
      </c>
      <c r="F1045" s="1">
        <f>ROWS($A$4:A1045)</f>
        <v>1042</v>
      </c>
      <c r="G1045" s="1">
        <f t="shared" si="32"/>
        <v>1042</v>
      </c>
      <c r="H1045" s="1">
        <f t="shared" si="33"/>
        <v>1042</v>
      </c>
      <c r="I1045" s="1"/>
      <c r="J1045" s="4" t="str">
        <f>IFERROR(INDEX($A$4:$E$1338,$H1045,COLUMNS($J$3:J1044)),"")</f>
        <v>83-4355</v>
      </c>
      <c r="K1045" s="4">
        <f>IFERROR(INDEX($A$4:$E$1338,$H1045,COLUMNS($J$3:K1044)),"")</f>
        <v>0</v>
      </c>
      <c r="L1045" s="4">
        <f>IFERROR(INDEX($C$4:$E$1338,$H1045,COLUMNS($J$3:L1044)),"")</f>
        <v>1</v>
      </c>
      <c r="M1045" s="9" t="str">
        <f>IFERROR(INDEX($A$4:$E$1338,$H1045,COLUMNS($J$3:M1044)),"")</f>
        <v>Knee grip - left ()</v>
      </c>
      <c r="N1045" s="4" t="str">
        <f>IFERROR(INDEX($A$4:$C$1338,$H1045,COLUMNS($H$3:J1044)),"")</f>
        <v>67-</v>
      </c>
    </row>
    <row r="1046" spans="1:14" x14ac:dyDescent="0.25">
      <c r="A1046" s="1" t="s">
        <v>2538</v>
      </c>
      <c r="B1046" s="1"/>
      <c r="C1046" s="1" t="s">
        <v>10</v>
      </c>
      <c r="D1046" s="1" t="s">
        <v>2539</v>
      </c>
      <c r="E1046" s="1">
        <v>1</v>
      </c>
      <c r="F1046" s="1">
        <f>ROWS($A$4:A1046)</f>
        <v>1043</v>
      </c>
      <c r="G1046" s="1">
        <f t="shared" si="32"/>
        <v>1043</v>
      </c>
      <c r="H1046" s="1">
        <f t="shared" si="33"/>
        <v>1043</v>
      </c>
      <c r="I1046" s="1"/>
      <c r="J1046" s="4" t="str">
        <f>IFERROR(INDEX($A$4:$E$1338,$H1046,COLUMNS($J$3:J1045)),"")</f>
        <v>83-4356</v>
      </c>
      <c r="K1046" s="4">
        <f>IFERROR(INDEX($A$4:$E$1338,$H1046,COLUMNS($J$3:K1045)),"")</f>
        <v>0</v>
      </c>
      <c r="L1046" s="4">
        <f>IFERROR(INDEX($C$4:$E$1338,$H1046,COLUMNS($J$3:L1045)),"")</f>
        <v>1</v>
      </c>
      <c r="M1046" s="9" t="str">
        <f>IFERROR(INDEX($A$4:$E$1338,$H1046,COLUMNS($J$3:M1045)),"")</f>
        <v>Knee grip - right ()</v>
      </c>
      <c r="N1046" s="4" t="str">
        <f>IFERROR(INDEX($A$4:$C$1338,$H1046,COLUMNS($H$3:J1045)),"")</f>
        <v>67-</v>
      </c>
    </row>
    <row r="1047" spans="1:14" x14ac:dyDescent="0.25">
      <c r="A1047" s="1" t="s">
        <v>2540</v>
      </c>
      <c r="B1047" s="1"/>
      <c r="C1047" s="1" t="s">
        <v>2541</v>
      </c>
      <c r="D1047" s="1" t="s">
        <v>2532</v>
      </c>
      <c r="E1047" s="1">
        <v>1</v>
      </c>
      <c r="F1047" s="1">
        <f>ROWS($A$4:A1047)</f>
        <v>1044</v>
      </c>
      <c r="G1047" s="1">
        <f t="shared" si="32"/>
        <v>1044</v>
      </c>
      <c r="H1047" s="1">
        <f t="shared" si="33"/>
        <v>1044</v>
      </c>
      <c r="I1047" s="1"/>
      <c r="J1047" s="4" t="str">
        <f>IFERROR(INDEX($A$4:$E$1338,$H1047,COLUMNS($J$3:J1046)),"")</f>
        <v>83-4395</v>
      </c>
      <c r="K1047" s="4">
        <f>IFERROR(INDEX($A$4:$E$1338,$H1047,COLUMNS($J$3:K1046)),"")</f>
        <v>0</v>
      </c>
      <c r="L1047" s="4">
        <f>IFERROR(INDEX($C$4:$E$1338,$H1047,COLUMNS($J$3:L1046)),"")</f>
        <v>1</v>
      </c>
      <c r="M1047" s="9" t="str">
        <f>IFERROR(INDEX($A$4:$E$1338,$H1047,COLUMNS($J$3:M1046)),"")</f>
        <v>Tie strap ()</v>
      </c>
      <c r="N1047" s="4" t="str">
        <f>IFERROR(INDEX($A$4:$C$1338,$H1047,COLUMNS($H$3:J1046)),"")</f>
        <v>67-10</v>
      </c>
    </row>
    <row r="1048" spans="1:14" x14ac:dyDescent="0.25">
      <c r="A1048" s="1" t="s">
        <v>2542</v>
      </c>
      <c r="B1048" s="1"/>
      <c r="C1048" s="1" t="s">
        <v>2543</v>
      </c>
      <c r="D1048" s="1" t="s">
        <v>2544</v>
      </c>
      <c r="E1048" s="1">
        <v>1</v>
      </c>
      <c r="F1048" s="1">
        <f>ROWS($A$4:A1048)</f>
        <v>1045</v>
      </c>
      <c r="G1048" s="1">
        <f t="shared" si="32"/>
        <v>1045</v>
      </c>
      <c r="H1048" s="1">
        <f t="shared" si="33"/>
        <v>1045</v>
      </c>
      <c r="I1048" s="1"/>
      <c r="J1048" s="4" t="str">
        <f>IFERROR(INDEX($A$4:$E$1338,$H1048,COLUMNS($J$3:J1047)),"")</f>
        <v>83-4600</v>
      </c>
      <c r="K1048" s="4">
        <f>IFERROR(INDEX($A$4:$E$1338,$H1048,COLUMNS($J$3:K1047)),"")</f>
        <v>0</v>
      </c>
      <c r="L1048" s="4">
        <f>IFERROR(INDEX($C$4:$E$1338,$H1048,COLUMNS($J$3:L1047)),"")</f>
        <v>1</v>
      </c>
      <c r="M1048" s="9" t="str">
        <f>IFERROR(INDEX($A$4:$E$1338,$H1048,COLUMNS($J$3:M1047)),"")</f>
        <v>Bridge - rear fender ()</v>
      </c>
      <c r="N1048" s="4" t="str">
        <f>IFERROR(INDEX($A$4:$C$1338,$H1048,COLUMNS($H$3:J1047)),"")</f>
        <v>71-20</v>
      </c>
    </row>
    <row r="1049" spans="1:14" x14ac:dyDescent="0.25">
      <c r="A1049" s="1" t="s">
        <v>2545</v>
      </c>
      <c r="B1049" s="1"/>
      <c r="C1049" s="1" t="s">
        <v>2546</v>
      </c>
      <c r="D1049" s="1" t="s">
        <v>2547</v>
      </c>
      <c r="E1049" s="1">
        <v>1</v>
      </c>
      <c r="F1049" s="1">
        <f>ROWS($A$4:A1049)</f>
        <v>1046</v>
      </c>
      <c r="G1049" s="1">
        <f t="shared" si="32"/>
        <v>1046</v>
      </c>
      <c r="H1049" s="1">
        <f t="shared" si="33"/>
        <v>1046</v>
      </c>
      <c r="I1049" s="1"/>
      <c r="J1049" s="4" t="str">
        <f>IFERROR(INDEX($A$4:$E$1338,$H1049,COLUMNS($J$3:J1048)),"")</f>
        <v>83-4606</v>
      </c>
      <c r="K1049" s="4">
        <f>IFERROR(INDEX($A$4:$E$1338,$H1049,COLUMNS($J$3:K1048)),"")</f>
        <v>0</v>
      </c>
      <c r="L1049" s="4">
        <f>IFERROR(INDEX($C$4:$E$1338,$H1049,COLUMNS($J$3:L1048)),"")</f>
        <v>1</v>
      </c>
      <c r="M1049" s="9" t="str">
        <f>IFERROR(INDEX($A$4:$E$1338,$H1049,COLUMNS($J$3:M1048)),"")</f>
        <v>Body - left (Twin Carb T140V)</v>
      </c>
      <c r="N1049" s="4" t="str">
        <f>IFERROR(INDEX($A$4:$C$1338,$H1049,COLUMNS($H$3:J1048)),"")</f>
        <v>69-1</v>
      </c>
    </row>
    <row r="1050" spans="1:14" x14ac:dyDescent="0.25">
      <c r="A1050" s="1" t="s">
        <v>2548</v>
      </c>
      <c r="B1050" s="1"/>
      <c r="C1050" s="1" t="s">
        <v>2546</v>
      </c>
      <c r="D1050" s="1" t="s">
        <v>2549</v>
      </c>
      <c r="E1050" s="1">
        <v>1</v>
      </c>
      <c r="F1050" s="1">
        <f>ROWS($A$4:A1050)</f>
        <v>1047</v>
      </c>
      <c r="G1050" s="1">
        <f t="shared" si="32"/>
        <v>1047</v>
      </c>
      <c r="H1050" s="1">
        <f t="shared" si="33"/>
        <v>1047</v>
      </c>
      <c r="I1050" s="1"/>
      <c r="J1050" s="4" t="str">
        <f>IFERROR(INDEX($A$4:$E$1338,$H1050,COLUMNS($J$3:J1049)),"")</f>
        <v>83-4607</v>
      </c>
      <c r="K1050" s="4">
        <f>IFERROR(INDEX($A$4:$E$1338,$H1050,COLUMNS($J$3:K1049)),"")</f>
        <v>0</v>
      </c>
      <c r="L1050" s="4">
        <f>IFERROR(INDEX($C$4:$E$1338,$H1050,COLUMNS($J$3:L1049)),"")</f>
        <v>1</v>
      </c>
      <c r="M1050" s="9" t="str">
        <f>IFERROR(INDEX($A$4:$E$1338,$H1050,COLUMNS($J$3:M1049)),"")</f>
        <v>Body - right (Twin Carb T140V)</v>
      </c>
      <c r="N1050" s="4" t="str">
        <f>IFERROR(INDEX($A$4:$C$1338,$H1050,COLUMNS($H$3:J1049)),"")</f>
        <v>69-1</v>
      </c>
    </row>
    <row r="1051" spans="1:14" x14ac:dyDescent="0.25">
      <c r="A1051" s="1" t="s">
        <v>2550</v>
      </c>
      <c r="B1051" s="1"/>
      <c r="C1051" s="1" t="s">
        <v>2546</v>
      </c>
      <c r="D1051" s="1" t="s">
        <v>2551</v>
      </c>
      <c r="E1051" s="1">
        <v>1</v>
      </c>
      <c r="F1051" s="1">
        <f>ROWS($A$4:A1051)</f>
        <v>1048</v>
      </c>
      <c r="G1051" s="1">
        <f t="shared" si="32"/>
        <v>1048</v>
      </c>
      <c r="H1051" s="1">
        <f t="shared" si="33"/>
        <v>1048</v>
      </c>
      <c r="I1051" s="1"/>
      <c r="J1051" s="4" t="str">
        <f>IFERROR(INDEX($A$4:$E$1338,$H1051,COLUMNS($J$3:J1050)),"")</f>
        <v>83-4609</v>
      </c>
      <c r="K1051" s="4">
        <f>IFERROR(INDEX($A$4:$E$1338,$H1051,COLUMNS($J$3:K1050)),"")</f>
        <v>0</v>
      </c>
      <c r="L1051" s="4">
        <f>IFERROR(INDEX($C$4:$E$1338,$H1051,COLUMNS($J$3:L1050)),"")</f>
        <v>1</v>
      </c>
      <c r="M1051" s="9" t="str">
        <f>IFERROR(INDEX($A$4:$E$1338,$H1051,COLUMNS($J$3:M1050)),"")</f>
        <v>Body - right (Single Carb TR7RV)</v>
      </c>
      <c r="N1051" s="4" t="str">
        <f>IFERROR(INDEX($A$4:$C$1338,$H1051,COLUMNS($H$3:J1050)),"")</f>
        <v>69-1</v>
      </c>
    </row>
    <row r="1052" spans="1:14" x14ac:dyDescent="0.25">
      <c r="A1052" s="1" t="s">
        <v>2552</v>
      </c>
      <c r="B1052" s="2" t="s">
        <v>45</v>
      </c>
      <c r="C1052" s="1" t="s">
        <v>2553</v>
      </c>
      <c r="D1052" s="1" t="s">
        <v>2554</v>
      </c>
      <c r="E1052" s="1">
        <v>1</v>
      </c>
      <c r="F1052" s="1">
        <f>ROWS($A$4:A1052)</f>
        <v>1049</v>
      </c>
      <c r="G1052" s="1">
        <f t="shared" si="32"/>
        <v>1049</v>
      </c>
      <c r="H1052" s="1">
        <f t="shared" si="33"/>
        <v>1049</v>
      </c>
      <c r="I1052" s="1"/>
      <c r="J1052" s="4" t="str">
        <f>IFERROR(INDEX($A$4:$E$1338,$H1052,COLUMNS($J$3:J1051)),"")</f>
        <v>83-4610</v>
      </c>
      <c r="K1052" s="4" t="str">
        <f>IFERROR(INDEX($A$4:$E$1338,$H1052,COLUMNS($J$3:K1051)),"")</f>
        <v>-</v>
      </c>
      <c r="L1052" s="4">
        <f>IFERROR(INDEX($C$4:$E$1338,$H1052,COLUMNS($J$3:L1051)),"")</f>
        <v>1</v>
      </c>
      <c r="M1052" s="9" t="str">
        <f>IFERROR(INDEX($A$4:$E$1338,$H1052,COLUMNS($J$3:M1051)),"")</f>
        <v>Battery carrier assembly ()</v>
      </c>
      <c r="N1052" s="4" t="str">
        <f>IFERROR(INDEX($A$4:$C$1338,$H1052,COLUMNS($H$3:J1051)),"")</f>
        <v>85-33</v>
      </c>
    </row>
    <row r="1053" spans="1:14" x14ac:dyDescent="0.25">
      <c r="A1053" s="1" t="s">
        <v>2555</v>
      </c>
      <c r="B1053" s="1"/>
      <c r="C1053" s="1" t="s">
        <v>2556</v>
      </c>
      <c r="D1053" s="1" t="s">
        <v>2557</v>
      </c>
      <c r="E1053" s="1">
        <v>1</v>
      </c>
      <c r="F1053" s="1">
        <f>ROWS($A$4:A1053)</f>
        <v>1050</v>
      </c>
      <c r="G1053" s="1">
        <f t="shared" si="32"/>
        <v>1050</v>
      </c>
      <c r="H1053" s="1">
        <f t="shared" si="33"/>
        <v>1050</v>
      </c>
      <c r="I1053" s="1"/>
      <c r="J1053" s="4" t="str">
        <f>IFERROR(INDEX($A$4:$E$1338,$H1053,COLUMNS($J$3:J1052)),"")</f>
        <v>83-4763</v>
      </c>
      <c r="K1053" s="4">
        <f>IFERROR(INDEX($A$4:$E$1338,$H1053,COLUMNS($J$3:K1052)),"")</f>
        <v>0</v>
      </c>
      <c r="L1053" s="4">
        <f>IFERROR(INDEX($C$4:$E$1338,$H1053,COLUMNS($J$3:L1052)),"")</f>
        <v>1</v>
      </c>
      <c r="M1053" s="9" t="str">
        <f>IFERROR(INDEX($A$4:$E$1338,$H1053,COLUMNS($J$3:M1052)),"")</f>
        <v>Grommet ()</v>
      </c>
      <c r="N1053" s="4" t="str">
        <f>IFERROR(INDEX($A$4:$C$1338,$H1053,COLUMNS($H$3:J1052)),"")</f>
        <v>67-14</v>
      </c>
    </row>
    <row r="1054" spans="1:14" x14ac:dyDescent="0.25">
      <c r="A1054" s="1" t="s">
        <v>2558</v>
      </c>
      <c r="B1054" s="2" t="s">
        <v>45</v>
      </c>
      <c r="C1054" s="1" t="s">
        <v>2559</v>
      </c>
      <c r="D1054" s="1" t="s">
        <v>2560</v>
      </c>
      <c r="E1054" s="1">
        <v>1</v>
      </c>
      <c r="F1054" s="1">
        <f>ROWS($A$4:A1054)</f>
        <v>1051</v>
      </c>
      <c r="G1054" s="1">
        <f t="shared" si="32"/>
        <v>1051</v>
      </c>
      <c r="H1054" s="1">
        <f t="shared" si="33"/>
        <v>1051</v>
      </c>
      <c r="I1054" s="1"/>
      <c r="J1054" s="4" t="str">
        <f>IFERROR(INDEX($A$4:$E$1338,$H1054,COLUMNS($J$3:J1053)),"")</f>
        <v>83-4774</v>
      </c>
      <c r="K1054" s="4" t="str">
        <f>IFERROR(INDEX($A$4:$E$1338,$H1054,COLUMNS($J$3:K1053)),"")</f>
        <v>-</v>
      </c>
      <c r="L1054" s="4">
        <f>IFERROR(INDEX($C$4:$E$1338,$H1054,COLUMNS($J$3:L1053)),"")</f>
        <v>1</v>
      </c>
      <c r="M1054" s="9" t="str">
        <f>IFERROR(INDEX($A$4:$E$1338,$H1054,COLUMNS($J$3:M1053)),"")</f>
        <v>Tail lamp carrier ()</v>
      </c>
      <c r="N1054" s="4" t="str">
        <f>IFERROR(INDEX($A$4:$C$1338,$H1054,COLUMNS($H$3:J1053)),"")</f>
        <v>73-1</v>
      </c>
    </row>
    <row r="1055" spans="1:14" x14ac:dyDescent="0.25">
      <c r="A1055" s="1" t="s">
        <v>2561</v>
      </c>
      <c r="B1055" s="1"/>
      <c r="C1055" s="1" t="s">
        <v>2562</v>
      </c>
      <c r="D1055" s="1" t="s">
        <v>2563</v>
      </c>
      <c r="E1055" s="1">
        <v>1</v>
      </c>
      <c r="F1055" s="1">
        <f>ROWS($A$4:A1055)</f>
        <v>1052</v>
      </c>
      <c r="G1055" s="1">
        <f t="shared" si="32"/>
        <v>1052</v>
      </c>
      <c r="H1055" s="1">
        <f t="shared" si="33"/>
        <v>1052</v>
      </c>
      <c r="I1055" s="1"/>
      <c r="J1055" s="4" t="str">
        <f>IFERROR(INDEX($A$4:$E$1338,$H1055,COLUMNS($J$3:J1054)),"")</f>
        <v>83-4776</v>
      </c>
      <c r="K1055" s="4">
        <f>IFERROR(INDEX($A$4:$E$1338,$H1055,COLUMNS($J$3:K1054)),"")</f>
        <v>0</v>
      </c>
      <c r="L1055" s="4">
        <f>IFERROR(INDEX($C$4:$E$1338,$H1055,COLUMNS($J$3:L1054)),"")</f>
        <v>1</v>
      </c>
      <c r="M1055" s="9" t="str">
        <f>IFERROR(INDEX($A$4:$E$1338,$H1055,COLUMNS($J$3:M1054)),"")</f>
        <v>Badge - tank grommet ()</v>
      </c>
      <c r="N1055" s="4" t="str">
        <f>IFERROR(INDEX($A$4:$C$1338,$H1055,COLUMNS($H$3:J1054)),"")</f>
        <v>67-13</v>
      </c>
    </row>
    <row r="1056" spans="1:14" x14ac:dyDescent="0.25">
      <c r="A1056" s="1" t="s">
        <v>2564</v>
      </c>
      <c r="B1056" s="1"/>
      <c r="C1056" s="1" t="s">
        <v>2565</v>
      </c>
      <c r="D1056" s="1" t="s">
        <v>2566</v>
      </c>
      <c r="E1056" s="1">
        <v>2</v>
      </c>
      <c r="F1056" s="1">
        <f>ROWS($A$4:A1056)</f>
        <v>1053</v>
      </c>
      <c r="G1056" s="1">
        <f t="shared" si="32"/>
        <v>1053</v>
      </c>
      <c r="H1056" s="1">
        <f t="shared" si="33"/>
        <v>1053</v>
      </c>
      <c r="I1056" s="1"/>
      <c r="J1056" s="4" t="str">
        <f>IFERROR(INDEX($A$4:$E$1338,$H1056,COLUMNS($J$3:J1055)),"")</f>
        <v>83-4782</v>
      </c>
      <c r="K1056" s="4">
        <f>IFERROR(INDEX($A$4:$E$1338,$H1056,COLUMNS($J$3:K1055)),"")</f>
        <v>0</v>
      </c>
      <c r="L1056" s="4">
        <f>IFERROR(INDEX($C$4:$E$1338,$H1056,COLUMNS($J$3:L1055)),"")</f>
        <v>2</v>
      </c>
      <c r="M1056" s="9" t="str">
        <f>IFERROR(INDEX($A$4:$E$1338,$H1056,COLUMNS($J$3:M1055)),"")</f>
        <v>Hinge - front and rear ()</v>
      </c>
      <c r="N1056" s="4" t="str">
        <f>IFERROR(INDEX($A$4:$C$1338,$H1056,COLUMNS($H$3:J1055)),"")</f>
        <v>67-26</v>
      </c>
    </row>
    <row r="1057" spans="1:14" x14ac:dyDescent="0.25">
      <c r="A1057" s="1" t="s">
        <v>2567</v>
      </c>
      <c r="B1057" s="1"/>
      <c r="C1057" s="1" t="s">
        <v>2568</v>
      </c>
      <c r="D1057" s="1" t="s">
        <v>2569</v>
      </c>
      <c r="E1057" s="1">
        <v>1</v>
      </c>
      <c r="F1057" s="1">
        <f>ROWS($A$4:A1057)</f>
        <v>1054</v>
      </c>
      <c r="G1057" s="1">
        <f t="shared" si="32"/>
        <v>1054</v>
      </c>
      <c r="H1057" s="1">
        <f t="shared" si="33"/>
        <v>1054</v>
      </c>
      <c r="I1057" s="1"/>
      <c r="J1057" s="4" t="str">
        <f>IFERROR(INDEX($A$4:$E$1338,$H1057,COLUMNS($J$3:J1056)),"")</f>
        <v>83-4783</v>
      </c>
      <c r="K1057" s="4">
        <f>IFERROR(INDEX($A$4:$E$1338,$H1057,COLUMNS($J$3:K1056)),"")</f>
        <v>0</v>
      </c>
      <c r="L1057" s="4">
        <f>IFERROR(INDEX($C$4:$E$1338,$H1057,COLUMNS($J$3:L1056)),"")</f>
        <v>1</v>
      </c>
      <c r="M1057" s="9" t="str">
        <f>IFERROR(INDEX($A$4:$E$1338,$H1057,COLUMNS($J$3:M1056)),"")</f>
        <v>Oil filter ()</v>
      </c>
      <c r="N1057" s="4" t="str">
        <f>IFERROR(INDEX($A$4:$C$1338,$H1057,COLUMNS($H$3:J1056)),"")</f>
        <v>43-4</v>
      </c>
    </row>
    <row r="1058" spans="1:14" x14ac:dyDescent="0.25">
      <c r="A1058" s="1" t="s">
        <v>2570</v>
      </c>
      <c r="B1058" s="2" t="s">
        <v>45</v>
      </c>
      <c r="C1058" s="1" t="s">
        <v>2571</v>
      </c>
      <c r="D1058" s="1" t="s">
        <v>2572</v>
      </c>
      <c r="E1058" s="1">
        <v>1</v>
      </c>
      <c r="F1058" s="1">
        <f>ROWS($A$4:A1058)</f>
        <v>1055</v>
      </c>
      <c r="G1058" s="1">
        <f t="shared" si="32"/>
        <v>1055</v>
      </c>
      <c r="H1058" s="1">
        <f t="shared" si="33"/>
        <v>1055</v>
      </c>
      <c r="I1058" s="1"/>
      <c r="J1058" s="4" t="str">
        <f>IFERROR(INDEX($A$4:$E$1338,$H1058,COLUMNS($J$3:J1057)),"")</f>
        <v>83-4784</v>
      </c>
      <c r="K1058" s="4" t="str">
        <f>IFERROR(INDEX($A$4:$E$1338,$H1058,COLUMNS($J$3:K1057)),"")</f>
        <v>-</v>
      </c>
      <c r="L1058" s="4">
        <f>IFERROR(INDEX($C$4:$E$1338,$H1058,COLUMNS($J$3:L1057)),"")</f>
        <v>1</v>
      </c>
      <c r="M1058" s="9" t="str">
        <f>IFERROR(INDEX($A$4:$E$1338,$H1058,COLUMNS($J$3:M1057)),"")</f>
        <v>Rear No. plate bracket - top ()</v>
      </c>
      <c r="N1058" s="4" t="str">
        <f>IFERROR(INDEX($A$4:$C$1338,$H1058,COLUMNS($H$3:J1057)),"")</f>
        <v>73-6</v>
      </c>
    </row>
    <row r="1059" spans="1:14" x14ac:dyDescent="0.25">
      <c r="A1059" s="1" t="s">
        <v>2573</v>
      </c>
      <c r="B1059" s="2" t="s">
        <v>45</v>
      </c>
      <c r="C1059" s="1" t="s">
        <v>2574</v>
      </c>
      <c r="D1059" s="1" t="s">
        <v>2575</v>
      </c>
      <c r="E1059" s="1">
        <v>2</v>
      </c>
      <c r="F1059" s="1">
        <f>ROWS($A$4:A1059)</f>
        <v>1056</v>
      </c>
      <c r="G1059" s="1">
        <f t="shared" si="32"/>
        <v>1056</v>
      </c>
      <c r="H1059" s="1">
        <f t="shared" si="33"/>
        <v>1056</v>
      </c>
      <c r="I1059" s="1"/>
      <c r="J1059" s="4" t="str">
        <f>IFERROR(INDEX($A$4:$E$1338,$H1059,COLUMNS($J$3:J1058)),"")</f>
        <v>83-4800</v>
      </c>
      <c r="K1059" s="4" t="str">
        <f>IFERROR(INDEX($A$4:$E$1338,$H1059,COLUMNS($J$3:K1058)),"")</f>
        <v>-</v>
      </c>
      <c r="L1059" s="4">
        <f>IFERROR(INDEX($C$4:$E$1338,$H1059,COLUMNS($J$3:L1058)),"")</f>
        <v>2</v>
      </c>
      <c r="M1059" s="9" t="str">
        <f>IFERROR(INDEX($A$4:$E$1338,$H1059,COLUMNS($J$3:M1058)),"")</f>
        <v>Sleeve nut, lamp to back plate ()</v>
      </c>
      <c r="N1059" s="4" t="str">
        <f>IFERROR(INDEX($A$4:$C$1338,$H1059,COLUMNS($H$3:J1058)),"")</f>
        <v>73-16</v>
      </c>
    </row>
    <row r="1060" spans="1:14" x14ac:dyDescent="0.25">
      <c r="A1060" s="1" t="s">
        <v>2576</v>
      </c>
      <c r="B1060" s="1"/>
      <c r="C1060" s="1" t="s">
        <v>2577</v>
      </c>
      <c r="D1060" s="1" t="s">
        <v>2578</v>
      </c>
      <c r="E1060" s="1">
        <v>1</v>
      </c>
      <c r="F1060" s="1">
        <f>ROWS($A$4:A1060)</f>
        <v>1057</v>
      </c>
      <c r="G1060" s="1">
        <f t="shared" si="32"/>
        <v>1057</v>
      </c>
      <c r="H1060" s="1">
        <f t="shared" si="33"/>
        <v>1057</v>
      </c>
      <c r="I1060" s="1"/>
      <c r="J1060" s="4" t="str">
        <f>IFERROR(INDEX($A$4:$E$1338,$H1060,COLUMNS($J$3:J1059)),"")</f>
        <v>83-4803</v>
      </c>
      <c r="K1060" s="4">
        <f>IFERROR(INDEX($A$4:$E$1338,$H1060,COLUMNS($J$3:K1059)),"")</f>
        <v>0</v>
      </c>
      <c r="L1060" s="4">
        <f>IFERROR(INDEX($C$4:$E$1338,$H1060,COLUMNS($J$3:L1059)),"")</f>
        <v>1</v>
      </c>
      <c r="M1060" s="9" t="str">
        <f>IFERROR(INDEX($A$4:$E$1338,$H1060,COLUMNS($J$3:M1059)),"")</f>
        <v>Side panel - right ()</v>
      </c>
      <c r="N1060" s="4" t="str">
        <f>IFERROR(INDEX($A$4:$C$1338,$H1060,COLUMNS($H$3:J1059)),"")</f>
        <v>69-18</v>
      </c>
    </row>
    <row r="1061" spans="1:14" x14ac:dyDescent="0.25">
      <c r="A1061" s="1" t="s">
        <v>2579</v>
      </c>
      <c r="B1061" s="2" t="s">
        <v>45</v>
      </c>
      <c r="C1061" s="1" t="s">
        <v>1368</v>
      </c>
      <c r="D1061" s="1" t="s">
        <v>2580</v>
      </c>
      <c r="E1061" s="1">
        <v>1</v>
      </c>
      <c r="F1061" s="1">
        <f>ROWS($A$4:A1061)</f>
        <v>1058</v>
      </c>
      <c r="G1061" s="1">
        <f t="shared" si="32"/>
        <v>1058</v>
      </c>
      <c r="H1061" s="1">
        <f t="shared" si="33"/>
        <v>1058</v>
      </c>
      <c r="I1061" s="1"/>
      <c r="J1061" s="4" t="str">
        <f>IFERROR(INDEX($A$4:$E$1338,$H1061,COLUMNS($J$3:J1060)),"")</f>
        <v>83-4806</v>
      </c>
      <c r="K1061" s="4" t="str">
        <f>IFERROR(INDEX($A$4:$E$1338,$H1061,COLUMNS($J$3:K1060)),"")</f>
        <v>-</v>
      </c>
      <c r="L1061" s="4">
        <f>IFERROR(INDEX($C$4:$E$1338,$H1061,COLUMNS($J$3:L1060)),"")</f>
        <v>1</v>
      </c>
      <c r="M1061" s="9" t="str">
        <f>IFERROR(INDEX($A$4:$E$1338,$H1061,COLUMNS($J$3:M1060)),"")</f>
        <v>Wiring protector (Not illus.)</v>
      </c>
      <c r="N1061" s="4" t="str">
        <f>IFERROR(INDEX($A$4:$C$1338,$H1061,COLUMNS($H$3:J1060)),"")</f>
        <v>73-</v>
      </c>
    </row>
    <row r="1062" spans="1:14" x14ac:dyDescent="0.25">
      <c r="A1062" s="1" t="s">
        <v>2581</v>
      </c>
      <c r="B1062" s="1"/>
      <c r="C1062" s="1" t="s">
        <v>2582</v>
      </c>
      <c r="D1062" s="1" t="s">
        <v>2583</v>
      </c>
      <c r="E1062" s="1">
        <v>1</v>
      </c>
      <c r="F1062" s="1">
        <f>ROWS($A$4:A1062)</f>
        <v>1059</v>
      </c>
      <c r="G1062" s="1">
        <f t="shared" si="32"/>
        <v>1059</v>
      </c>
      <c r="H1062" s="1">
        <f t="shared" si="33"/>
        <v>1059</v>
      </c>
      <c r="I1062" s="1"/>
      <c r="J1062" s="4" t="str">
        <f>IFERROR(INDEX($A$4:$E$1338,$H1062,COLUMNS($J$3:J1061)),"")</f>
        <v>83-4807</v>
      </c>
      <c r="K1062" s="4">
        <f>IFERROR(INDEX($A$4:$E$1338,$H1062,COLUMNS($J$3:K1061)),"")</f>
        <v>0</v>
      </c>
      <c r="L1062" s="4">
        <f>IFERROR(INDEX($C$4:$E$1338,$H1062,COLUMNS($J$3:L1061)),"")</f>
        <v>1</v>
      </c>
      <c r="M1062" s="9" t="str">
        <f>IFERROR(INDEX($A$4:$E$1338,$H1062,COLUMNS($J$3:M1061)),"")</f>
        <v>Cover - left (Single Carb TR7RV)</v>
      </c>
      <c r="N1062" s="4" t="str">
        <f>IFERROR(INDEX($A$4:$C$1338,$H1062,COLUMNS($H$3:J1061)),"")</f>
        <v>69-2</v>
      </c>
    </row>
    <row r="1063" spans="1:14" x14ac:dyDescent="0.25">
      <c r="A1063" s="1" t="s">
        <v>2584</v>
      </c>
      <c r="B1063" s="1"/>
      <c r="C1063" s="1" t="s">
        <v>2582</v>
      </c>
      <c r="D1063" s="1" t="s">
        <v>2585</v>
      </c>
      <c r="E1063" s="1">
        <v>1</v>
      </c>
      <c r="F1063" s="1">
        <f>ROWS($A$4:A1063)</f>
        <v>1060</v>
      </c>
      <c r="G1063" s="1">
        <f t="shared" si="32"/>
        <v>1060</v>
      </c>
      <c r="H1063" s="1">
        <f t="shared" si="33"/>
        <v>1060</v>
      </c>
      <c r="I1063" s="1"/>
      <c r="J1063" s="4" t="str">
        <f>IFERROR(INDEX($A$4:$E$1338,$H1063,COLUMNS($J$3:J1062)),"")</f>
        <v>83-4808</v>
      </c>
      <c r="K1063" s="4">
        <f>IFERROR(INDEX($A$4:$E$1338,$H1063,COLUMNS($J$3:K1062)),"")</f>
        <v>0</v>
      </c>
      <c r="L1063" s="4">
        <f>IFERROR(INDEX($C$4:$E$1338,$H1063,COLUMNS($J$3:L1062)),"")</f>
        <v>1</v>
      </c>
      <c r="M1063" s="9" t="str">
        <f>IFERROR(INDEX($A$4:$E$1338,$H1063,COLUMNS($J$3:M1062)),"")</f>
        <v>Cover - right (Single Carb TR7RV)</v>
      </c>
      <c r="N1063" s="4" t="str">
        <f>IFERROR(INDEX($A$4:$C$1338,$H1063,COLUMNS($H$3:J1062)),"")</f>
        <v>69-2</v>
      </c>
    </row>
    <row r="1064" spans="1:14" x14ac:dyDescent="0.25">
      <c r="A1064" s="1" t="s">
        <v>2586</v>
      </c>
      <c r="B1064" s="1"/>
      <c r="C1064" s="1" t="s">
        <v>2587</v>
      </c>
      <c r="D1064" s="1" t="s">
        <v>2588</v>
      </c>
      <c r="E1064" s="1">
        <v>1</v>
      </c>
      <c r="F1064" s="1">
        <f>ROWS($A$4:A1064)</f>
        <v>1061</v>
      </c>
      <c r="G1064" s="1">
        <f t="shared" si="32"/>
        <v>1061</v>
      </c>
      <c r="H1064" s="1">
        <f t="shared" si="33"/>
        <v>1061</v>
      </c>
      <c r="I1064" s="1"/>
      <c r="J1064" s="4" t="str">
        <f>IFERROR(INDEX($A$4:$E$1338,$H1064,COLUMNS($J$3:J1063)),"")</f>
        <v>83-4813</v>
      </c>
      <c r="K1064" s="4">
        <f>IFERROR(INDEX($A$4:$E$1338,$H1064,COLUMNS($J$3:K1063)),"")</f>
        <v>0</v>
      </c>
      <c r="L1064" s="4">
        <f>IFERROR(INDEX($C$4:$E$1338,$H1064,COLUMNS($J$3:L1063)),"")</f>
        <v>1</v>
      </c>
      <c r="M1064" s="9" t="str">
        <f>IFERROR(INDEX($A$4:$E$1338,$H1064,COLUMNS($J$3:M1063)),"")</f>
        <v>Crankcase breather pipe - rear ()</v>
      </c>
      <c r="N1064" s="4" t="str">
        <f>IFERROR(INDEX($A$4:$C$1338,$H1064,COLUMNS($H$3:J1063)),"")</f>
        <v>43-27</v>
      </c>
    </row>
    <row r="1065" spans="1:14" x14ac:dyDescent="0.25">
      <c r="A1065" s="1" t="s">
        <v>2589</v>
      </c>
      <c r="B1065" s="1"/>
      <c r="C1065" s="1" t="s">
        <v>2546</v>
      </c>
      <c r="D1065" s="1" t="s">
        <v>2590</v>
      </c>
      <c r="E1065" s="1">
        <v>1</v>
      </c>
      <c r="F1065" s="1">
        <f>ROWS($A$4:A1065)</f>
        <v>1062</v>
      </c>
      <c r="G1065" s="1">
        <f t="shared" si="32"/>
        <v>1062</v>
      </c>
      <c r="H1065" s="1">
        <f t="shared" si="33"/>
        <v>1062</v>
      </c>
      <c r="I1065" s="1"/>
      <c r="J1065" s="4" t="str">
        <f>IFERROR(INDEX($A$4:$E$1338,$H1065,COLUMNS($J$3:J1064)),"")</f>
        <v>83-4845</v>
      </c>
      <c r="K1065" s="4">
        <f>IFERROR(INDEX($A$4:$E$1338,$H1065,COLUMNS($J$3:K1064)),"")</f>
        <v>0</v>
      </c>
      <c r="L1065" s="4">
        <f>IFERROR(INDEX($C$4:$E$1338,$H1065,COLUMNS($J$3:L1064)),"")</f>
        <v>1</v>
      </c>
      <c r="M1065" s="9" t="str">
        <f>IFERROR(INDEX($A$4:$E$1338,$H1065,COLUMNS($J$3:M1064)),"")</f>
        <v>Body - left (Single Carb TR7RV)</v>
      </c>
      <c r="N1065" s="4" t="str">
        <f>IFERROR(INDEX($A$4:$C$1338,$H1065,COLUMNS($H$3:J1064)),"")</f>
        <v>69-1</v>
      </c>
    </row>
    <row r="1066" spans="1:14" x14ac:dyDescent="0.25">
      <c r="A1066" s="1" t="s">
        <v>2591</v>
      </c>
      <c r="B1066" s="1"/>
      <c r="C1066" s="1" t="s">
        <v>2592</v>
      </c>
      <c r="D1066" s="1" t="s">
        <v>2593</v>
      </c>
      <c r="E1066" s="1">
        <v>1</v>
      </c>
      <c r="F1066" s="1">
        <f>ROWS($A$4:A1066)</f>
        <v>1063</v>
      </c>
      <c r="G1066" s="1">
        <f t="shared" si="32"/>
        <v>1063</v>
      </c>
      <c r="H1066" s="1">
        <f t="shared" si="33"/>
        <v>1063</v>
      </c>
      <c r="I1066" s="1"/>
      <c r="J1066" s="4" t="str">
        <f>IFERROR(INDEX($A$4:$E$1338,$H1066,COLUMNS($J$3:J1065)),"")</f>
        <v>83-4854</v>
      </c>
      <c r="K1066" s="4">
        <f>IFERROR(INDEX($A$4:$E$1338,$H1066,COLUMNS($J$3:K1065)),"")</f>
        <v>0</v>
      </c>
      <c r="L1066" s="4">
        <f>IFERROR(INDEX($C$4:$E$1338,$H1066,COLUMNS($J$3:L1065)),"")</f>
        <v>1</v>
      </c>
      <c r="M1066" s="9" t="str">
        <f>IFERROR(INDEX($A$4:$E$1338,$H1066,COLUMNS($J$3:M1065)),"")</f>
        <v>Side panel - left ()</v>
      </c>
      <c r="N1066" s="4" t="str">
        <f>IFERROR(INDEX($A$4:$C$1338,$H1066,COLUMNS($H$3:J1065)),"")</f>
        <v>69-17</v>
      </c>
    </row>
    <row r="1067" spans="1:14" x14ac:dyDescent="0.25">
      <c r="A1067" s="1" t="s">
        <v>2594</v>
      </c>
      <c r="B1067" s="1" t="s">
        <v>45</v>
      </c>
      <c r="C1067" s="1" t="s">
        <v>2595</v>
      </c>
      <c r="D1067" s="1" t="s">
        <v>2527</v>
      </c>
      <c r="E1067" s="1">
        <v>1</v>
      </c>
      <c r="F1067" s="1">
        <f>ROWS($A$4:A1067)</f>
        <v>1064</v>
      </c>
      <c r="G1067" s="1">
        <f t="shared" si="32"/>
        <v>1064</v>
      </c>
      <c r="H1067" s="1">
        <f t="shared" si="33"/>
        <v>1064</v>
      </c>
      <c r="I1067" s="1"/>
      <c r="J1067" s="4" t="str">
        <f>IFERROR(INDEX($A$4:$E$1338,$H1067,COLUMNS($J$3:J1066)),"")</f>
        <v>83-4887</v>
      </c>
      <c r="K1067" s="4" t="str">
        <f>IFERROR(INDEX($A$4:$E$1338,$H1067,COLUMNS($J$3:K1066)),"")</f>
        <v>-</v>
      </c>
      <c r="L1067" s="4">
        <f>IFERROR(INDEX($C$4:$E$1338,$H1067,COLUMNS($J$3:L1066)),"")</f>
        <v>1</v>
      </c>
      <c r="M1067" s="9" t="str">
        <f>IFERROR(INDEX($A$4:$E$1338,$H1067,COLUMNS($J$3:M1066)),"")</f>
        <v>Petrol pipe ()</v>
      </c>
      <c r="N1067" s="4" t="str">
        <f>IFERROR(INDEX($A$4:$C$1338,$H1067,COLUMNS($H$3:J1066)),"")</f>
        <v>27-28</v>
      </c>
    </row>
    <row r="1068" spans="1:14" x14ac:dyDescent="0.25">
      <c r="A1068" s="1" t="s">
        <v>2596</v>
      </c>
      <c r="B1068" s="1"/>
      <c r="C1068" s="1" t="s">
        <v>2597</v>
      </c>
      <c r="D1068" s="1" t="s">
        <v>2598</v>
      </c>
      <c r="E1068" s="1">
        <v>1</v>
      </c>
      <c r="F1068" s="1">
        <f>ROWS($A$4:A1068)</f>
        <v>1065</v>
      </c>
      <c r="G1068" s="1">
        <f t="shared" si="32"/>
        <v>1065</v>
      </c>
      <c r="H1068" s="1">
        <f t="shared" si="33"/>
        <v>1065</v>
      </c>
      <c r="I1068" s="1"/>
      <c r="J1068" s="4" t="str">
        <f>IFERROR(INDEX($A$4:$E$1338,$H1068,COLUMNS($J$3:J1067)),"")</f>
        <v>83-4898</v>
      </c>
      <c r="K1068" s="4">
        <f>IFERROR(INDEX($A$4:$E$1338,$H1068,COLUMNS($J$3:K1067)),"")</f>
        <v>0</v>
      </c>
      <c r="L1068" s="4">
        <f>IFERROR(INDEX($C$4:$E$1338,$H1068,COLUMNS($J$3:L1067)),"")</f>
        <v>1</v>
      </c>
      <c r="M1068" s="9" t="str">
        <f>IFERROR(INDEX($A$4:$E$1338,$H1068,COLUMNS($J$3:M1067)),"")</f>
        <v>Bracket - Air control lever (T140V)</v>
      </c>
      <c r="N1068" s="4" t="str">
        <f>IFERROR(INDEX($A$4:$C$1338,$H1068,COLUMNS($H$3:J1067)),"")</f>
        <v>17-19</v>
      </c>
    </row>
    <row r="1069" spans="1:14" x14ac:dyDescent="0.25">
      <c r="A1069" s="1" t="s">
        <v>2599</v>
      </c>
      <c r="B1069" s="1"/>
      <c r="C1069" s="1" t="s">
        <v>2600</v>
      </c>
      <c r="D1069" s="1" t="s">
        <v>2601</v>
      </c>
      <c r="E1069" s="1">
        <v>1</v>
      </c>
      <c r="F1069" s="1">
        <f>ROWS($A$4:A1069)</f>
        <v>1066</v>
      </c>
      <c r="G1069" s="1">
        <f t="shared" si="32"/>
        <v>1066</v>
      </c>
      <c r="H1069" s="1">
        <f t="shared" si="33"/>
        <v>1066</v>
      </c>
      <c r="I1069" s="1"/>
      <c r="J1069" s="4" t="str">
        <f>IFERROR(INDEX($A$4:$E$1338,$H1069,COLUMNS($J$3:J1068)),"")</f>
        <v>83-4930</v>
      </c>
      <c r="K1069" s="4">
        <f>IFERROR(INDEX($A$4:$E$1338,$H1069,COLUMNS($J$3:K1068)),"")</f>
        <v>0</v>
      </c>
      <c r="L1069" s="4">
        <f>IFERROR(INDEX($C$4:$E$1338,$H1069,COLUMNS($J$3:L1068)),"")</f>
        <v>1</v>
      </c>
      <c r="M1069" s="9" t="str">
        <f>IFERROR(INDEX($A$4:$E$1338,$H1069,COLUMNS($J$3:M1068)),"")</f>
        <v>Centre fixing bolt ()</v>
      </c>
      <c r="N1069" s="4" t="str">
        <f>IFERROR(INDEX($A$4:$C$1338,$H1069,COLUMNS($H$3:J1068)),"")</f>
        <v>67-4</v>
      </c>
    </row>
    <row r="1070" spans="1:14" x14ac:dyDescent="0.25">
      <c r="A1070" s="1" t="s">
        <v>2602</v>
      </c>
      <c r="B1070" s="1"/>
      <c r="C1070" s="1" t="s">
        <v>2603</v>
      </c>
      <c r="D1070" s="1" t="s">
        <v>2604</v>
      </c>
      <c r="E1070" s="1">
        <v>2</v>
      </c>
      <c r="F1070" s="1">
        <f>ROWS($A$4:A1070)</f>
        <v>1067</v>
      </c>
      <c r="G1070" s="1">
        <f t="shared" si="32"/>
        <v>1067</v>
      </c>
      <c r="H1070" s="1">
        <f t="shared" si="33"/>
        <v>1067</v>
      </c>
      <c r="I1070" s="1"/>
      <c r="J1070" s="4" t="str">
        <f>IFERROR(INDEX($A$4:$E$1338,$H1070,COLUMNS($J$3:J1069)),"")</f>
        <v>83-4931</v>
      </c>
      <c r="K1070" s="4">
        <f>IFERROR(INDEX($A$4:$E$1338,$H1070,COLUMNS($J$3:K1069)),"")</f>
        <v>0</v>
      </c>
      <c r="L1070" s="4">
        <f>IFERROR(INDEX($C$4:$E$1338,$H1070,COLUMNS($J$3:L1069)),"")</f>
        <v>2</v>
      </c>
      <c r="M1070" s="9" t="str">
        <f>IFERROR(INDEX($A$4:$E$1338,$H1070,COLUMNS($J$3:M1069)),"")</f>
        <v>Steady rubber ()</v>
      </c>
      <c r="N1070" s="4" t="str">
        <f>IFERROR(INDEX($A$4:$C$1338,$H1070,COLUMNS($H$3:J1069)),"")</f>
        <v>67-2</v>
      </c>
    </row>
    <row r="1071" spans="1:14" x14ac:dyDescent="0.25">
      <c r="A1071" s="1" t="s">
        <v>2605</v>
      </c>
      <c r="B1071" s="1"/>
      <c r="C1071" s="1" t="s">
        <v>2606</v>
      </c>
      <c r="D1071" s="1" t="s">
        <v>2607</v>
      </c>
      <c r="E1071" s="1">
        <v>2</v>
      </c>
      <c r="F1071" s="1">
        <f>ROWS($A$4:A1071)</f>
        <v>1068</v>
      </c>
      <c r="G1071" s="1">
        <f t="shared" si="32"/>
        <v>1068</v>
      </c>
      <c r="H1071" s="1">
        <f t="shared" si="33"/>
        <v>1068</v>
      </c>
      <c r="I1071" s="1"/>
      <c r="J1071" s="4" t="str">
        <f>IFERROR(INDEX($A$4:$E$1338,$H1071,COLUMNS($J$3:J1070)),"")</f>
        <v>83-4932</v>
      </c>
      <c r="K1071" s="4">
        <f>IFERROR(INDEX($A$4:$E$1338,$H1071,COLUMNS($J$3:K1070)),"")</f>
        <v>0</v>
      </c>
      <c r="L1071" s="4">
        <f>IFERROR(INDEX($C$4:$E$1338,$H1071,COLUMNS($J$3:L1070)),"")</f>
        <v>2</v>
      </c>
      <c r="M1071" s="9" t="str">
        <f>IFERROR(INDEX($A$4:$E$1338,$H1071,COLUMNS($J$3:M1070)),"")</f>
        <v>Mounting rubber ()</v>
      </c>
      <c r="N1071" s="4" t="str">
        <f>IFERROR(INDEX($A$4:$C$1338,$H1071,COLUMNS($H$3:J1070)),"")</f>
        <v>67-3</v>
      </c>
    </row>
    <row r="1072" spans="1:14" x14ac:dyDescent="0.25">
      <c r="A1072" s="1" t="s">
        <v>2608</v>
      </c>
      <c r="B1072" s="1"/>
      <c r="C1072" s="1" t="s">
        <v>10</v>
      </c>
      <c r="D1072" s="1" t="s">
        <v>2607</v>
      </c>
      <c r="E1072" s="1">
        <v>1</v>
      </c>
      <c r="F1072" s="1">
        <f>ROWS($A$4:A1072)</f>
        <v>1069</v>
      </c>
      <c r="G1072" s="1">
        <f t="shared" si="32"/>
        <v>1069</v>
      </c>
      <c r="H1072" s="1">
        <f t="shared" si="33"/>
        <v>1069</v>
      </c>
      <c r="I1072" s="1"/>
      <c r="J1072" s="4" t="str">
        <f>IFERROR(INDEX($A$4:$E$1338,$H1072,COLUMNS($J$3:J1071)),"")</f>
        <v>83-4933</v>
      </c>
      <c r="K1072" s="4">
        <f>IFERROR(INDEX($A$4:$E$1338,$H1072,COLUMNS($J$3:K1071)),"")</f>
        <v>0</v>
      </c>
      <c r="L1072" s="4">
        <f>IFERROR(INDEX($C$4:$E$1338,$H1072,COLUMNS($J$3:L1071)),"")</f>
        <v>1</v>
      </c>
      <c r="M1072" s="9" t="str">
        <f>IFERROR(INDEX($A$4:$E$1338,$H1072,COLUMNS($J$3:M1071)),"")</f>
        <v>Mounting rubber ()</v>
      </c>
      <c r="N1072" s="4" t="str">
        <f>IFERROR(INDEX($A$4:$C$1338,$H1072,COLUMNS($H$3:J1071)),"")</f>
        <v>67-</v>
      </c>
    </row>
    <row r="1073" spans="1:14" x14ac:dyDescent="0.25">
      <c r="A1073" s="1" t="s">
        <v>2609</v>
      </c>
      <c r="B1073" s="1"/>
      <c r="C1073" s="1" t="s">
        <v>2610</v>
      </c>
      <c r="D1073" s="1" t="s">
        <v>2607</v>
      </c>
      <c r="E1073" s="1">
        <v>1</v>
      </c>
      <c r="F1073" s="1">
        <f>ROWS($A$4:A1073)</f>
        <v>1070</v>
      </c>
      <c r="G1073" s="1">
        <f t="shared" si="32"/>
        <v>1070</v>
      </c>
      <c r="H1073" s="1">
        <f t="shared" si="33"/>
        <v>1070</v>
      </c>
      <c r="I1073" s="1"/>
      <c r="J1073" s="4" t="str">
        <f>IFERROR(INDEX($A$4:$E$1338,$H1073,COLUMNS($J$3:J1072)),"")</f>
        <v>83-4934</v>
      </c>
      <c r="K1073" s="4">
        <f>IFERROR(INDEX($A$4:$E$1338,$H1073,COLUMNS($J$3:K1072)),"")</f>
        <v>0</v>
      </c>
      <c r="L1073" s="4">
        <f>IFERROR(INDEX($C$4:$E$1338,$H1073,COLUMNS($J$3:L1072)),"")</f>
        <v>1</v>
      </c>
      <c r="M1073" s="9" t="str">
        <f>IFERROR(INDEX($A$4:$E$1338,$H1073,COLUMNS($J$3:M1072)),"")</f>
        <v>Mounting rubber ()</v>
      </c>
      <c r="N1073" s="4" t="str">
        <f>IFERROR(INDEX($A$4:$C$1338,$H1073,COLUMNS($H$3:J1072)),"")</f>
        <v>67-7</v>
      </c>
    </row>
    <row r="1074" spans="1:14" x14ac:dyDescent="0.25">
      <c r="A1074" s="1" t="s">
        <v>2611</v>
      </c>
      <c r="B1074" s="1"/>
      <c r="C1074" s="1" t="s">
        <v>2612</v>
      </c>
      <c r="D1074" s="1" t="s">
        <v>2613</v>
      </c>
      <c r="E1074" s="1">
        <v>1</v>
      </c>
      <c r="F1074" s="1">
        <f>ROWS($A$4:A1074)</f>
        <v>1071</v>
      </c>
      <c r="G1074" s="1">
        <f t="shared" si="32"/>
        <v>1071</v>
      </c>
      <c r="H1074" s="1">
        <f t="shared" si="33"/>
        <v>1071</v>
      </c>
      <c r="I1074" s="1"/>
      <c r="J1074" s="4" t="str">
        <f>IFERROR(INDEX($A$4:$E$1338,$H1074,COLUMNS($J$3:J1073)),"")</f>
        <v>83-4941</v>
      </c>
      <c r="K1074" s="4">
        <f>IFERROR(INDEX($A$4:$E$1338,$H1074,COLUMNS($J$3:K1073)),"")</f>
        <v>0</v>
      </c>
      <c r="L1074" s="4">
        <f>IFERROR(INDEX($C$4:$E$1338,$H1074,COLUMNS($J$3:L1073)),"")</f>
        <v>1</v>
      </c>
      <c r="M1074" s="9" t="str">
        <f>IFERROR(INDEX($A$4:$E$1338,$H1074,COLUMNS($J$3:M1073)),"")</f>
        <v>Centre stand ()</v>
      </c>
      <c r="N1074" s="4" t="str">
        <f>IFERROR(INDEX($A$4:$C$1338,$H1074,COLUMNS($H$3:J1073)),"")</f>
        <v>43-34</v>
      </c>
    </row>
    <row r="1075" spans="1:14" x14ac:dyDescent="0.25">
      <c r="A1075" s="1" t="s">
        <v>2614</v>
      </c>
      <c r="B1075" s="2" t="s">
        <v>45</v>
      </c>
      <c r="C1075" s="1" t="s">
        <v>2615</v>
      </c>
      <c r="D1075" s="1" t="s">
        <v>2616</v>
      </c>
      <c r="E1075" s="1">
        <v>1</v>
      </c>
      <c r="F1075" s="1">
        <f>ROWS($A$4:A1075)</f>
        <v>1072</v>
      </c>
      <c r="G1075" s="1">
        <f t="shared" si="32"/>
        <v>1072</v>
      </c>
      <c r="H1075" s="1">
        <f t="shared" si="33"/>
        <v>1072</v>
      </c>
      <c r="I1075" s="1"/>
      <c r="J1075" s="4" t="str">
        <f>IFERROR(INDEX($A$4:$E$1338,$H1075,COLUMNS($J$3:J1074)),"")</f>
        <v>83-5001</v>
      </c>
      <c r="K1075" s="4" t="str">
        <f>IFERROR(INDEX($A$4:$E$1338,$H1075,COLUMNS($J$3:K1074)),"")</f>
        <v>-</v>
      </c>
      <c r="L1075" s="4">
        <f>IFERROR(INDEX($C$4:$E$1338,$H1075,COLUMNS($J$3:L1074)),"")</f>
        <v>1</v>
      </c>
      <c r="M1075" s="9" t="str">
        <f>IFERROR(INDEX($A$4:$E$1338,$H1075,COLUMNS($J$3:M1074)),"")</f>
        <v>Support plate ()</v>
      </c>
      <c r="N1075" s="4" t="str">
        <f>IFERROR(INDEX($A$4:$C$1338,$H1075,COLUMNS($H$3:J1074)),"")</f>
        <v>73-5</v>
      </c>
    </row>
    <row r="1076" spans="1:14" x14ac:dyDescent="0.25">
      <c r="A1076" s="1" t="s">
        <v>2617</v>
      </c>
      <c r="B1076" s="2" t="s">
        <v>45</v>
      </c>
      <c r="C1076" s="1" t="s">
        <v>1368</v>
      </c>
      <c r="D1076" s="1" t="s">
        <v>2618</v>
      </c>
      <c r="E1076" s="1">
        <v>2</v>
      </c>
      <c r="F1076" s="1">
        <f>ROWS($A$4:A1076)</f>
        <v>1073</v>
      </c>
      <c r="G1076" s="1">
        <f t="shared" si="32"/>
        <v>1073</v>
      </c>
      <c r="H1076" s="1">
        <f t="shared" si="33"/>
        <v>1073</v>
      </c>
      <c r="I1076" s="1"/>
      <c r="J1076" s="4" t="str">
        <f>IFERROR(INDEX($A$4:$E$1338,$H1076,COLUMNS($J$3:J1075)),"")</f>
        <v>83-5105</v>
      </c>
      <c r="K1076" s="4" t="str">
        <f>IFERROR(INDEX($A$4:$E$1338,$H1076,COLUMNS($J$3:K1075)),"")</f>
        <v>-</v>
      </c>
      <c r="L1076" s="4">
        <f>IFERROR(INDEX($C$4:$E$1338,$H1076,COLUMNS($J$3:L1075)),"")</f>
        <v>2</v>
      </c>
      <c r="M1076" s="9" t="str">
        <f>IFERROR(INDEX($A$4:$E$1338,$H1076,COLUMNS($J$3:M1075)),"")</f>
        <v>U-grommet, lamp carrier (Not illus.)</v>
      </c>
      <c r="N1076" s="4" t="str">
        <f>IFERROR(INDEX($A$4:$C$1338,$H1076,COLUMNS($H$3:J1075)),"")</f>
        <v>73-</v>
      </c>
    </row>
    <row r="1077" spans="1:14" x14ac:dyDescent="0.25">
      <c r="A1077" s="1" t="s">
        <v>2619</v>
      </c>
      <c r="B1077" s="1"/>
      <c r="C1077" s="1" t="s">
        <v>2620</v>
      </c>
      <c r="D1077" s="1" t="s">
        <v>2621</v>
      </c>
      <c r="E1077" s="1">
        <v>1</v>
      </c>
      <c r="F1077" s="1">
        <f>ROWS($A$4:A1077)</f>
        <v>1074</v>
      </c>
      <c r="G1077" s="1">
        <f t="shared" si="32"/>
        <v>1074</v>
      </c>
      <c r="H1077" s="1">
        <f t="shared" si="33"/>
        <v>1074</v>
      </c>
      <c r="I1077" s="1"/>
      <c r="J1077" s="4" t="str">
        <f>IFERROR(INDEX($A$4:$E$1338,$H1077,COLUMNS($J$3:J1076)),"")</f>
        <v>83-5145</v>
      </c>
      <c r="K1077" s="4">
        <f>IFERROR(INDEX($A$4:$E$1338,$H1077,COLUMNS($J$3:K1076)),"")</f>
        <v>0</v>
      </c>
      <c r="L1077" s="4">
        <f>IFERROR(INDEX($C$4:$E$1338,$H1077,COLUMNS($J$3:L1076)),"")</f>
        <v>1</v>
      </c>
      <c r="M1077" s="9" t="str">
        <f>IFERROR(INDEX($A$4:$E$1338,$H1077,COLUMNS($J$3:M1076)),"")</f>
        <v>Grab rail ()</v>
      </c>
      <c r="N1077" s="4" t="str">
        <f>IFERROR(INDEX($A$4:$C$1338,$H1077,COLUMNS($H$3:J1076)),"")</f>
        <v>71-24</v>
      </c>
    </row>
    <row r="1078" spans="1:14" x14ac:dyDescent="0.25">
      <c r="A1078" s="1" t="s">
        <v>2622</v>
      </c>
      <c r="B1078" s="1"/>
      <c r="C1078" s="1" t="s">
        <v>2623</v>
      </c>
      <c r="D1078" s="1" t="s">
        <v>2624</v>
      </c>
      <c r="E1078" s="1">
        <v>1</v>
      </c>
      <c r="F1078" s="1">
        <f>ROWS($A$4:A1078)</f>
        <v>1075</v>
      </c>
      <c r="G1078" s="1">
        <f t="shared" si="32"/>
        <v>1075</v>
      </c>
      <c r="H1078" s="1">
        <f t="shared" si="33"/>
        <v>1075</v>
      </c>
      <c r="I1078" s="1"/>
      <c r="J1078" s="4" t="str">
        <f>IFERROR(INDEX($A$4:$E$1338,$H1078,COLUMNS($J$3:J1077)),"")</f>
        <v>83-5161</v>
      </c>
      <c r="K1078" s="4">
        <f>IFERROR(INDEX($A$4:$E$1338,$H1078,COLUMNS($J$3:K1077)),"")</f>
        <v>0</v>
      </c>
      <c r="L1078" s="4">
        <f>IFERROR(INDEX($C$4:$E$1338,$H1078,COLUMNS($J$3:L1077)),"")</f>
        <v>1</v>
      </c>
      <c r="M1078" s="9" t="str">
        <f>IFERROR(INDEX($A$4:$E$1338,$H1078,COLUMNS($J$3:M1077)),"")</f>
        <v>Connector pipe (TR7RV - Air cleaner to frame)</v>
      </c>
      <c r="N1078" s="4" t="str">
        <f>IFERROR(INDEX($A$4:$C$1338,$H1078,COLUMNS($H$3:J1077)),"")</f>
        <v>69-14</v>
      </c>
    </row>
    <row r="1079" spans="1:14" x14ac:dyDescent="0.25">
      <c r="A1079" s="1" t="s">
        <v>2625</v>
      </c>
      <c r="B1079" s="1"/>
      <c r="C1079" s="1" t="s">
        <v>2626</v>
      </c>
      <c r="D1079" s="1" t="s">
        <v>2627</v>
      </c>
      <c r="E1079" s="1">
        <v>1</v>
      </c>
      <c r="F1079" s="1">
        <f>ROWS($A$4:A1079)</f>
        <v>1076</v>
      </c>
      <c r="G1079" s="1">
        <f t="shared" si="32"/>
        <v>1076</v>
      </c>
      <c r="H1079" s="1">
        <f t="shared" si="33"/>
        <v>1076</v>
      </c>
      <c r="I1079" s="1"/>
      <c r="J1079" s="4" t="str">
        <f>IFERROR(INDEX($A$4:$E$1338,$H1079,COLUMNS($J$3:J1078)),"")</f>
        <v>83-5285</v>
      </c>
      <c r="K1079" s="4">
        <f>IFERROR(INDEX($A$4:$E$1338,$H1079,COLUMNS($J$3:K1078)),"")</f>
        <v>0</v>
      </c>
      <c r="L1079" s="4">
        <f>IFERROR(INDEX($C$4:$E$1338,$H1079,COLUMNS($J$3:L1078)),"")</f>
        <v>1</v>
      </c>
      <c r="M1079" s="9" t="str">
        <f>IFERROR(INDEX($A$4:$E$1338,$H1079,COLUMNS($J$3:M1078)),"")</f>
        <v>Crankcase breather pipe - front ()</v>
      </c>
      <c r="N1079" s="4" t="str">
        <f>IFERROR(INDEX($A$4:$C$1338,$H1079,COLUMNS($H$3:J1078)),"")</f>
        <v>43-26</v>
      </c>
    </row>
    <row r="1080" spans="1:14" x14ac:dyDescent="0.25">
      <c r="A1080" s="1" t="s">
        <v>2628</v>
      </c>
      <c r="B1080" s="1"/>
      <c r="C1080" s="1" t="s">
        <v>2629</v>
      </c>
      <c r="D1080" s="1" t="s">
        <v>2630</v>
      </c>
      <c r="E1080" s="1">
        <v>1</v>
      </c>
      <c r="F1080" s="1">
        <f>ROWS($A$4:A1080)</f>
        <v>1077</v>
      </c>
      <c r="G1080" s="1">
        <f t="shared" si="32"/>
        <v>1077</v>
      </c>
      <c r="H1080" s="1">
        <f t="shared" si="33"/>
        <v>1077</v>
      </c>
      <c r="I1080" s="1"/>
      <c r="J1080" s="4" t="str">
        <f>IFERROR(INDEX($A$4:$E$1338,$H1080,COLUMNS($J$3:J1079)),"")</f>
        <v>83-5290</v>
      </c>
      <c r="K1080" s="4">
        <f>IFERROR(INDEX($A$4:$E$1338,$H1080,COLUMNS($J$3:K1079)),"")</f>
        <v>0</v>
      </c>
      <c r="L1080" s="4">
        <f>IFERROR(INDEX($C$4:$E$1338,$H1080,COLUMNS($J$3:L1079)),"")</f>
        <v>1</v>
      </c>
      <c r="M1080" s="9" t="str">
        <f>IFERROR(INDEX($A$4:$E$1338,$H1080,COLUMNS($J$3:M1079)),"")</f>
        <v>T-piece ()</v>
      </c>
      <c r="N1080" s="4" t="str">
        <f>IFERROR(INDEX($A$4:$C$1338,$H1080,COLUMNS($H$3:J1079)),"")</f>
        <v>43-28</v>
      </c>
    </row>
    <row r="1081" spans="1:14" x14ac:dyDescent="0.25">
      <c r="A1081" s="1" t="s">
        <v>2631</v>
      </c>
      <c r="B1081" s="1"/>
      <c r="C1081" s="1" t="s">
        <v>2632</v>
      </c>
      <c r="D1081" s="1" t="s">
        <v>2633</v>
      </c>
      <c r="E1081" s="1">
        <v>1</v>
      </c>
      <c r="F1081" s="1">
        <f>ROWS($A$4:A1081)</f>
        <v>1078</v>
      </c>
      <c r="G1081" s="1">
        <f t="shared" si="32"/>
        <v>1078</v>
      </c>
      <c r="H1081" s="1">
        <f t="shared" si="33"/>
        <v>1078</v>
      </c>
      <c r="I1081" s="1"/>
      <c r="J1081" s="4" t="str">
        <f>IFERROR(INDEX($A$4:$E$1338,$H1081,COLUMNS($J$3:J1080)),"")</f>
        <v>83-5413</v>
      </c>
      <c r="K1081" s="4">
        <f>IFERROR(INDEX($A$4:$E$1338,$H1081,COLUMNS($J$3:K1080)),"")</f>
        <v>0</v>
      </c>
      <c r="L1081" s="4">
        <f>IFERROR(INDEX($C$4:$E$1338,$H1081,COLUMNS($J$3:L1080)),"")</f>
        <v>1</v>
      </c>
      <c r="M1081" s="9" t="str">
        <f>IFERROR(INDEX($A$4:$E$1338,$H1081,COLUMNS($J$3:M1080)),"")</f>
        <v>Gas tank (3.6 U.S. galls.) (T140V)</v>
      </c>
      <c r="N1081" s="4" t="str">
        <f>IFERROR(INDEX($A$4:$C$1338,$H1081,COLUMNS($H$3:J1080)),"")</f>
        <v>67-1</v>
      </c>
    </row>
    <row r="1082" spans="1:14" x14ac:dyDescent="0.25">
      <c r="A1082" s="1" t="s">
        <v>2634</v>
      </c>
      <c r="B1082" s="1"/>
      <c r="C1082" s="1" t="s">
        <v>2632</v>
      </c>
      <c r="D1082" s="1" t="s">
        <v>2635</v>
      </c>
      <c r="E1082" s="1">
        <v>1</v>
      </c>
      <c r="F1082" s="1">
        <f>ROWS($A$4:A1082)</f>
        <v>1079</v>
      </c>
      <c r="G1082" s="1">
        <f t="shared" si="32"/>
        <v>1079</v>
      </c>
      <c r="H1082" s="1">
        <f t="shared" si="33"/>
        <v>1079</v>
      </c>
      <c r="I1082" s="1"/>
      <c r="J1082" s="4" t="str">
        <f>IFERROR(INDEX($A$4:$E$1338,$H1082,COLUMNS($J$3:J1081)),"")</f>
        <v>83-5414</v>
      </c>
      <c r="K1082" s="4">
        <f>IFERROR(INDEX($A$4:$E$1338,$H1082,COLUMNS($J$3:K1081)),"")</f>
        <v>0</v>
      </c>
      <c r="L1082" s="4">
        <f>IFERROR(INDEX($C$4:$E$1338,$H1082,COLUMNS($J$3:L1081)),"")</f>
        <v>1</v>
      </c>
      <c r="M1082" s="9" t="str">
        <f>IFERROR(INDEX($A$4:$E$1338,$H1082,COLUMNS($J$3:M1081)),"")</f>
        <v>Gas tank (3.6 U.S. galls.) (TR7RV)</v>
      </c>
      <c r="N1082" s="4" t="str">
        <f>IFERROR(INDEX($A$4:$C$1338,$H1082,COLUMNS($H$3:J1081)),"")</f>
        <v>67-1</v>
      </c>
    </row>
    <row r="1083" spans="1:14" x14ac:dyDescent="0.25">
      <c r="A1083" s="1" t="s">
        <v>2636</v>
      </c>
      <c r="B1083" s="1"/>
      <c r="C1083" s="1" t="s">
        <v>2637</v>
      </c>
      <c r="D1083" s="1" t="s">
        <v>2638</v>
      </c>
      <c r="E1083" s="1">
        <v>1</v>
      </c>
      <c r="F1083" s="1">
        <f>ROWS($A$4:A1083)</f>
        <v>1080</v>
      </c>
      <c r="G1083" s="1">
        <f t="shared" si="32"/>
        <v>1080</v>
      </c>
      <c r="H1083" s="1">
        <f t="shared" si="33"/>
        <v>1080</v>
      </c>
      <c r="I1083" s="1"/>
      <c r="J1083" s="4" t="str">
        <f>IFERROR(INDEX($A$4:$E$1338,$H1083,COLUMNS($J$3:J1082)),"")</f>
        <v>83-5448</v>
      </c>
      <c r="K1083" s="4">
        <f>IFERROR(INDEX($A$4:$E$1338,$H1083,COLUMNS($J$3:K1082)),"")</f>
        <v>0</v>
      </c>
      <c r="L1083" s="4">
        <f>IFERROR(INDEX($C$4:$E$1338,$H1083,COLUMNS($J$3:L1082)),"")</f>
        <v>1</v>
      </c>
      <c r="M1083" s="9" t="str">
        <f>IFERROR(INDEX($A$4:$E$1338,$H1083,COLUMNS($J$3:M1082)),"")</f>
        <v>Air intake tube, left (All models)</v>
      </c>
      <c r="N1083" s="4" t="str">
        <f>IFERROR(INDEX($A$4:$C$1338,$H1083,COLUMNS($H$3:J1082)),"")</f>
        <v>69-4</v>
      </c>
    </row>
    <row r="1084" spans="1:14" x14ac:dyDescent="0.25">
      <c r="A1084" s="1" t="s">
        <v>2639</v>
      </c>
      <c r="B1084" s="1"/>
      <c r="C1084" s="1" t="s">
        <v>2637</v>
      </c>
      <c r="D1084" s="1" t="s">
        <v>2640</v>
      </c>
      <c r="E1084" s="1">
        <v>1</v>
      </c>
      <c r="F1084" s="1">
        <f>ROWS($A$4:A1084)</f>
        <v>1081</v>
      </c>
      <c r="G1084" s="1">
        <f t="shared" si="32"/>
        <v>1081</v>
      </c>
      <c r="H1084" s="1">
        <f t="shared" si="33"/>
        <v>1081</v>
      </c>
      <c r="I1084" s="1"/>
      <c r="J1084" s="4" t="str">
        <f>IFERROR(INDEX($A$4:$E$1338,$H1084,COLUMNS($J$3:J1083)),"")</f>
        <v>83-5449</v>
      </c>
      <c r="K1084" s="4">
        <f>IFERROR(INDEX($A$4:$E$1338,$H1084,COLUMNS($J$3:K1083)),"")</f>
        <v>0</v>
      </c>
      <c r="L1084" s="4">
        <f>IFERROR(INDEX($C$4:$E$1338,$H1084,COLUMNS($J$3:L1083)),"")</f>
        <v>1</v>
      </c>
      <c r="M1084" s="9" t="str">
        <f>IFERROR(INDEX($A$4:$E$1338,$H1084,COLUMNS($J$3:M1083)),"")</f>
        <v>Air intake tube, right (All models)</v>
      </c>
      <c r="N1084" s="4" t="str">
        <f>IFERROR(INDEX($A$4:$C$1338,$H1084,COLUMNS($H$3:J1083)),"")</f>
        <v>69-4</v>
      </c>
    </row>
    <row r="1085" spans="1:14" x14ac:dyDescent="0.25">
      <c r="A1085" s="2" t="s">
        <v>2641</v>
      </c>
      <c r="B1085" s="2" t="s">
        <v>45</v>
      </c>
      <c r="C1085" s="1" t="s">
        <v>2642</v>
      </c>
      <c r="D1085" s="1" t="s">
        <v>2643</v>
      </c>
      <c r="E1085" s="1">
        <v>1</v>
      </c>
      <c r="F1085" s="1">
        <f>ROWS($A$4:A1085)</f>
        <v>1082</v>
      </c>
      <c r="G1085" s="1">
        <f t="shared" si="32"/>
        <v>1082</v>
      </c>
      <c r="H1085" s="1">
        <f t="shared" si="33"/>
        <v>1082</v>
      </c>
      <c r="I1085" s="1"/>
      <c r="J1085" s="4" t="str">
        <f>IFERROR(INDEX($A$4:$E$1338,$H1085,COLUMNS($J$3:J1084)),"")</f>
        <v>83-5465</v>
      </c>
      <c r="K1085" s="4" t="str">
        <f>IFERROR(INDEX($A$4:$E$1338,$H1085,COLUMNS($J$3:K1084)),"")</f>
        <v>-</v>
      </c>
      <c r="L1085" s="4">
        <f>IFERROR(INDEX($C$4:$E$1338,$H1085,COLUMNS($J$3:L1084)),"")</f>
        <v>1</v>
      </c>
      <c r="M1085" s="9" t="str">
        <f>IFERROR(INDEX($A$4:$E$1338,$H1085,COLUMNS($J$3:M1084)),"")</f>
        <v>Reservoir assembly ()</v>
      </c>
      <c r="N1085" s="4" t="str">
        <f>IFERROR(INDEX($A$4:$C$1338,$H1085,COLUMNS($H$3:J1084)),"")</f>
        <v>63-39</v>
      </c>
    </row>
    <row r="1086" spans="1:14" x14ac:dyDescent="0.25">
      <c r="A1086" s="1" t="s">
        <v>2644</v>
      </c>
      <c r="B1086" s="1" t="s">
        <v>45</v>
      </c>
      <c r="C1086" s="1" t="s">
        <v>2526</v>
      </c>
      <c r="D1086" s="1" t="s">
        <v>2645</v>
      </c>
      <c r="E1086" s="1">
        <v>1</v>
      </c>
      <c r="F1086" s="1">
        <f>ROWS($A$4:A1086)</f>
        <v>1083</v>
      </c>
      <c r="G1086" s="1">
        <f t="shared" si="32"/>
        <v>1083</v>
      </c>
      <c r="H1086" s="1">
        <f t="shared" si="33"/>
        <v>1083</v>
      </c>
      <c r="I1086" s="1"/>
      <c r="J1086" s="4" t="str">
        <f>IFERROR(INDEX($A$4:$E$1338,$H1086,COLUMNS($J$3:J1085)),"")</f>
        <v>83-6209</v>
      </c>
      <c r="K1086" s="4" t="str">
        <f>IFERROR(INDEX($A$4:$E$1338,$H1086,COLUMNS($J$3:K1085)),"")</f>
        <v>-</v>
      </c>
      <c r="L1086" s="4">
        <f>IFERROR(INDEX($C$4:$E$1338,$H1086,COLUMNS($J$3:L1085)),"")</f>
        <v>1</v>
      </c>
      <c r="M1086" s="9" t="str">
        <f>IFERROR(INDEX($A$4:$E$1338,$H1086,COLUMNS($J$3:M1085)),"")</f>
        <v>Petrol pipe (1977 T140 4 gallon tanks only)</v>
      </c>
      <c r="N1086" s="4" t="str">
        <f>IFERROR(INDEX($A$4:$C$1338,$H1086,COLUMNS($H$3:J1085)),"")</f>
        <v>29-28</v>
      </c>
    </row>
    <row r="1087" spans="1:14" x14ac:dyDescent="0.25">
      <c r="A1087" s="2" t="s">
        <v>2646</v>
      </c>
      <c r="B1087" s="2" t="s">
        <v>45</v>
      </c>
      <c r="C1087" s="1" t="s">
        <v>2647</v>
      </c>
      <c r="D1087" s="1" t="s">
        <v>2648</v>
      </c>
      <c r="E1087" s="1">
        <v>1</v>
      </c>
      <c r="F1087" s="1">
        <f>ROWS($A$4:A1087)</f>
        <v>1084</v>
      </c>
      <c r="G1087" s="1">
        <f t="shared" si="32"/>
        <v>1084</v>
      </c>
      <c r="H1087" s="1">
        <f t="shared" si="33"/>
        <v>1084</v>
      </c>
      <c r="I1087" s="1"/>
      <c r="J1087" s="4" t="str">
        <f>IFERROR(INDEX($A$4:$E$1338,$H1087,COLUMNS($J$3:J1086)),"")</f>
        <v>83-7003</v>
      </c>
      <c r="K1087" s="4" t="str">
        <f>IFERROR(INDEX($A$4:$E$1338,$H1087,COLUMNS($J$3:K1086)),"")</f>
        <v>-</v>
      </c>
      <c r="L1087" s="4">
        <f>IFERROR(INDEX($C$4:$E$1338,$H1087,COLUMNS($J$3:L1086)),"")</f>
        <v>1</v>
      </c>
      <c r="M1087" s="9" t="str">
        <f>IFERROR(INDEX($A$4:$E$1338,$H1087,COLUMNS($J$3:M1086)),"")</f>
        <v>Trunnion lever ()</v>
      </c>
      <c r="N1087" s="4" t="str">
        <f>IFERROR(INDEX($A$4:$C$1338,$H1087,COLUMNS($H$3:J1086)),"")</f>
        <v>63-18</v>
      </c>
    </row>
    <row r="1088" spans="1:14" x14ac:dyDescent="0.25">
      <c r="A1088" s="1" t="s">
        <v>2649</v>
      </c>
      <c r="B1088" s="1"/>
      <c r="C1088" s="1" t="s">
        <v>2650</v>
      </c>
      <c r="D1088" s="1" t="s">
        <v>2651</v>
      </c>
      <c r="E1088" s="1">
        <v>1</v>
      </c>
      <c r="F1088" s="1">
        <f>ROWS($A$4:A1088)</f>
        <v>1085</v>
      </c>
      <c r="G1088" s="1">
        <f t="shared" si="32"/>
        <v>1085</v>
      </c>
      <c r="H1088" s="1">
        <f t="shared" si="33"/>
        <v>1085</v>
      </c>
      <c r="I1088" s="1"/>
      <c r="J1088" s="4" t="str">
        <f>IFERROR(INDEX($A$4:$E$1338,$H1088,COLUMNS($J$3:J1087)),"")</f>
        <v>83-7009</v>
      </c>
      <c r="K1088" s="4">
        <f>IFERROR(INDEX($A$4:$E$1338,$H1088,COLUMNS($J$3:K1087)),"")</f>
        <v>0</v>
      </c>
      <c r="L1088" s="4">
        <f>IFERROR(INDEX($C$4:$E$1338,$H1088,COLUMNS($J$3:L1087)),"")</f>
        <v>1</v>
      </c>
      <c r="M1088" s="9" t="str">
        <f>IFERROR(INDEX($A$4:$E$1338,$H1088,COLUMNS($J$3:M1087)),"")</f>
        <v>Rear motor plate left ()</v>
      </c>
      <c r="N1088" s="4" t="str">
        <f>IFERROR(INDEX($A$4:$C$1338,$H1088,COLUMNS($H$3:J1087)),"")</f>
        <v>47-19</v>
      </c>
    </row>
    <row r="1089" spans="1:14" x14ac:dyDescent="0.25">
      <c r="A1089" s="1" t="s">
        <v>2652</v>
      </c>
      <c r="B1089" s="1"/>
      <c r="C1089" s="1" t="s">
        <v>2653</v>
      </c>
      <c r="D1089" s="1" t="s">
        <v>2654</v>
      </c>
      <c r="E1089" s="1">
        <v>1</v>
      </c>
      <c r="F1089" s="1">
        <f>ROWS($A$4:A1089)</f>
        <v>1086</v>
      </c>
      <c r="G1089" s="1">
        <f t="shared" si="32"/>
        <v>1086</v>
      </c>
      <c r="H1089" s="1">
        <f t="shared" si="33"/>
        <v>1086</v>
      </c>
      <c r="I1089" s="1"/>
      <c r="J1089" s="4" t="str">
        <f>IFERROR(INDEX($A$4:$E$1338,$H1089,COLUMNS($J$3:J1088)),"")</f>
        <v>83-7011</v>
      </c>
      <c r="K1089" s="4">
        <f>IFERROR(INDEX($A$4:$E$1338,$H1089,COLUMNS($J$3:K1088)),"")</f>
        <v>0</v>
      </c>
      <c r="L1089" s="4">
        <f>IFERROR(INDEX($C$4:$E$1338,$H1089,COLUMNS($J$3:L1088)),"")</f>
        <v>1</v>
      </c>
      <c r="M1089" s="9" t="str">
        <f>IFERROR(INDEX($A$4:$E$1338,$H1089,COLUMNS($J$3:M1088)),"")</f>
        <v>Rear motor plate right ()</v>
      </c>
      <c r="N1089" s="4" t="str">
        <f>IFERROR(INDEX($A$4:$C$1338,$H1089,COLUMNS($H$3:J1088)),"")</f>
        <v>47-18</v>
      </c>
    </row>
    <row r="1090" spans="1:14" x14ac:dyDescent="0.25">
      <c r="A1090" s="2" t="s">
        <v>2655</v>
      </c>
      <c r="B1090" s="2" t="s">
        <v>45</v>
      </c>
      <c r="C1090" s="1" t="s">
        <v>2656</v>
      </c>
      <c r="D1090" s="1" t="s">
        <v>2657</v>
      </c>
      <c r="E1090" s="1">
        <v>1</v>
      </c>
      <c r="F1090" s="1">
        <f>ROWS($A$4:A1090)</f>
        <v>1087</v>
      </c>
      <c r="G1090" s="1">
        <f t="shared" si="32"/>
        <v>1087</v>
      </c>
      <c r="H1090" s="1">
        <f t="shared" si="33"/>
        <v>1087</v>
      </c>
      <c r="I1090" s="1"/>
      <c r="J1090" s="4" t="str">
        <f>IFERROR(INDEX($A$4:$E$1338,$H1090,COLUMNS($J$3:J1089)),"")</f>
        <v>83-7016</v>
      </c>
      <c r="K1090" s="4" t="str">
        <f>IFERROR(INDEX($A$4:$E$1338,$H1090,COLUMNS($J$3:K1089)),"")</f>
        <v>-</v>
      </c>
      <c r="L1090" s="4">
        <f>IFERROR(INDEX($C$4:$E$1338,$H1090,COLUMNS($J$3:L1089)),"")</f>
        <v>1</v>
      </c>
      <c r="M1090" s="9" t="str">
        <f>IFERROR(INDEX($A$4:$E$1338,$H1090,COLUMNS($J$3:M1089)),"")</f>
        <v>Return spring, brake pedal ()</v>
      </c>
      <c r="N1090" s="4" t="str">
        <f>IFERROR(INDEX($A$4:$C$1338,$H1090,COLUMNS($H$3:J1089)),"")</f>
        <v>63-21</v>
      </c>
    </row>
    <row r="1091" spans="1:14" x14ac:dyDescent="0.25">
      <c r="A1091" s="2" t="s">
        <v>2658</v>
      </c>
      <c r="B1091" s="2" t="s">
        <v>45</v>
      </c>
      <c r="C1091" s="1" t="s">
        <v>2659</v>
      </c>
      <c r="D1091" s="1" t="s">
        <v>2660</v>
      </c>
      <c r="E1091" s="1">
        <v>1</v>
      </c>
      <c r="F1091" s="1">
        <f>ROWS($A$4:A1091)</f>
        <v>1088</v>
      </c>
      <c r="G1091" s="1">
        <f t="shared" si="32"/>
        <v>1088</v>
      </c>
      <c r="H1091" s="1">
        <f t="shared" si="33"/>
        <v>1088</v>
      </c>
      <c r="I1091" s="1"/>
      <c r="J1091" s="4" t="str">
        <f>IFERROR(INDEX($A$4:$E$1338,$H1091,COLUMNS($J$3:J1090)),"")</f>
        <v>83-7018</v>
      </c>
      <c r="K1091" s="4" t="str">
        <f>IFERROR(INDEX($A$4:$E$1338,$H1091,COLUMNS($J$3:K1090)),"")</f>
        <v>-</v>
      </c>
      <c r="L1091" s="4">
        <f>IFERROR(INDEX($C$4:$E$1338,$H1091,COLUMNS($J$3:L1090)),"")</f>
        <v>1</v>
      </c>
      <c r="M1091" s="9" t="str">
        <f>IFERROR(INDEX($A$4:$E$1338,$H1091,COLUMNS($J$3:M1090)),"")</f>
        <v>Mounting plate, master cylinder ()</v>
      </c>
      <c r="N1091" s="4" t="str">
        <f>IFERROR(INDEX($A$4:$C$1338,$H1091,COLUMNS($H$3:J1090)),"")</f>
        <v>63-37</v>
      </c>
    </row>
    <row r="1092" spans="1:14" x14ac:dyDescent="0.25">
      <c r="A1092" s="1" t="s">
        <v>2661</v>
      </c>
      <c r="B1092" s="1"/>
      <c r="C1092" s="1" t="s">
        <v>2662</v>
      </c>
      <c r="D1092" s="1" t="s">
        <v>2663</v>
      </c>
      <c r="E1092" s="1">
        <v>1</v>
      </c>
      <c r="F1092" s="1">
        <f>ROWS($A$4:A1092)</f>
        <v>1089</v>
      </c>
      <c r="G1092" s="1">
        <f t="shared" si="32"/>
        <v>1089</v>
      </c>
      <c r="H1092" s="1">
        <f t="shared" si="33"/>
        <v>1089</v>
      </c>
      <c r="I1092" s="1"/>
      <c r="J1092" s="4" t="str">
        <f>IFERROR(INDEX($A$4:$E$1338,$H1092,COLUMNS($J$3:J1091)),"")</f>
        <v>83-7021</v>
      </c>
      <c r="K1092" s="4">
        <f>IFERROR(INDEX($A$4:$E$1338,$H1092,COLUMNS($J$3:K1091)),"")</f>
        <v>0</v>
      </c>
      <c r="L1092" s="4">
        <f>IFERROR(INDEX($C$4:$E$1338,$H1092,COLUMNS($J$3:L1091)),"")</f>
        <v>1</v>
      </c>
      <c r="M1092" s="9" t="str">
        <f>IFERROR(INDEX($A$4:$E$1338,$H1092,COLUMNS($J$3:M1091)),"")</f>
        <v>Hanger - muffler right ()</v>
      </c>
      <c r="N1092" s="4" t="str">
        <f>IFERROR(INDEX($A$4:$C$1338,$H1092,COLUMNS($H$3:J1091)),"")</f>
        <v>49-20</v>
      </c>
    </row>
    <row r="1093" spans="1:14" x14ac:dyDescent="0.25">
      <c r="A1093" s="1" t="s">
        <v>2664</v>
      </c>
      <c r="B1093" s="1"/>
      <c r="C1093" s="1" t="s">
        <v>2665</v>
      </c>
      <c r="D1093" s="1" t="s">
        <v>2666</v>
      </c>
      <c r="E1093" s="1">
        <v>1</v>
      </c>
      <c r="F1093" s="1">
        <f>ROWS($A$4:A1093)</f>
        <v>1090</v>
      </c>
      <c r="G1093" s="1">
        <f t="shared" ref="G1093:G1156" si="34">IF(AND(ISNUMBER(SEARCH($F$2,D1093)),ISNUMBER(SEARCH($G$2,D1093))),F1093,"")</f>
        <v>1090</v>
      </c>
      <c r="H1093" s="1">
        <f t="shared" ref="H1093:H1156" si="35">IFERROR(SMALL($G$4:$G$1338,F1093),"")</f>
        <v>1090</v>
      </c>
      <c r="I1093" s="1"/>
      <c r="J1093" s="4" t="str">
        <f>IFERROR(INDEX($A$4:$E$1338,$H1093,COLUMNS($J$3:J1092)),"")</f>
        <v>83-7022</v>
      </c>
      <c r="K1093" s="4">
        <f>IFERROR(INDEX($A$4:$E$1338,$H1093,COLUMNS($J$3:K1092)),"")</f>
        <v>0</v>
      </c>
      <c r="L1093" s="4">
        <f>IFERROR(INDEX($C$4:$E$1338,$H1093,COLUMNS($J$3:L1092)),"")</f>
        <v>1</v>
      </c>
      <c r="M1093" s="9" t="str">
        <f>IFERROR(INDEX($A$4:$E$1338,$H1093,COLUMNS($J$3:M1092)),"")</f>
        <v>Hanger muffler left ()</v>
      </c>
      <c r="N1093" s="4" t="str">
        <f>IFERROR(INDEX($A$4:$C$1338,$H1093,COLUMNS($H$3:J1092)),"")</f>
        <v>49-24</v>
      </c>
    </row>
    <row r="1094" spans="1:14" x14ac:dyDescent="0.25">
      <c r="A1094" s="2" t="s">
        <v>2667</v>
      </c>
      <c r="B1094" s="2" t="s">
        <v>45</v>
      </c>
      <c r="C1094" s="1" t="s">
        <v>2668</v>
      </c>
      <c r="D1094" s="1" t="s">
        <v>1835</v>
      </c>
      <c r="E1094" s="1">
        <v>1</v>
      </c>
      <c r="F1094" s="1">
        <f>ROWS($A$4:A1094)</f>
        <v>1091</v>
      </c>
      <c r="G1094" s="1">
        <f t="shared" si="34"/>
        <v>1091</v>
      </c>
      <c r="H1094" s="1">
        <f t="shared" si="35"/>
        <v>1091</v>
      </c>
      <c r="I1094" s="1"/>
      <c r="J1094" s="4" t="str">
        <f>IFERROR(INDEX($A$4:$E$1338,$H1094,COLUMNS($J$3:J1093)),"")</f>
        <v>83-7024</v>
      </c>
      <c r="K1094" s="4" t="str">
        <f>IFERROR(INDEX($A$4:$E$1338,$H1094,COLUMNS($J$3:K1093)),"")</f>
        <v>-</v>
      </c>
      <c r="L1094" s="4">
        <f>IFERROR(INDEX($C$4:$E$1338,$H1094,COLUMNS($J$3:L1093)),"")</f>
        <v>1</v>
      </c>
      <c r="M1094" s="9" t="str">
        <f>IFERROR(INDEX($A$4:$E$1338,$H1094,COLUMNS($J$3:M1093)),"")</f>
        <v>Trunnion ()</v>
      </c>
      <c r="N1094" s="4" t="str">
        <f>IFERROR(INDEX($A$4:$C$1338,$H1094,COLUMNS($H$3:J1093)),"")</f>
        <v>63-36</v>
      </c>
    </row>
    <row r="1095" spans="1:14" x14ac:dyDescent="0.25">
      <c r="A1095" s="1" t="s">
        <v>2669</v>
      </c>
      <c r="B1095" s="1"/>
      <c r="C1095" s="1" t="s">
        <v>2670</v>
      </c>
      <c r="D1095" s="1" t="s">
        <v>2671</v>
      </c>
      <c r="E1095" s="1">
        <v>1</v>
      </c>
      <c r="F1095" s="1">
        <f>ROWS($A$4:A1095)</f>
        <v>1092</v>
      </c>
      <c r="G1095" s="1">
        <f t="shared" si="34"/>
        <v>1092</v>
      </c>
      <c r="H1095" s="1">
        <f t="shared" si="35"/>
        <v>1092</v>
      </c>
      <c r="I1095" s="1"/>
      <c r="J1095" s="4" t="str">
        <f>IFERROR(INDEX($A$4:$E$1338,$H1095,COLUMNS($J$3:J1094)),"")</f>
        <v>83-7025</v>
      </c>
      <c r="K1095" s="4">
        <f>IFERROR(INDEX($A$4:$E$1338,$H1095,COLUMNS($J$3:K1094)),"")</f>
        <v>0</v>
      </c>
      <c r="L1095" s="4">
        <f>IFERROR(INDEX($C$4:$E$1338,$H1095,COLUMNS($J$3:L1094)),"")</f>
        <v>1</v>
      </c>
      <c r="M1095" s="9" t="str">
        <f>IFERROR(INDEX($A$4:$E$1338,$H1095,COLUMNS($J$3:M1094)),"")</f>
        <v>PILLION FOOTREST ASSEMBLY LEFT ()</v>
      </c>
      <c r="N1095" s="4" t="str">
        <f>IFERROR(INDEX($A$4:$C$1338,$H1095,COLUMNS($H$3:J1094)),"")</f>
        <v>47-15</v>
      </c>
    </row>
    <row r="1096" spans="1:14" x14ac:dyDescent="0.25">
      <c r="A1096" s="1" t="s">
        <v>2672</v>
      </c>
      <c r="B1096" s="1"/>
      <c r="C1096" s="1" t="s">
        <v>2673</v>
      </c>
      <c r="D1096" s="1" t="s">
        <v>2674</v>
      </c>
      <c r="E1096" s="1">
        <v>1</v>
      </c>
      <c r="F1096" s="1">
        <f>ROWS($A$4:A1096)</f>
        <v>1093</v>
      </c>
      <c r="G1096" s="1">
        <f t="shared" si="34"/>
        <v>1093</v>
      </c>
      <c r="H1096" s="1">
        <f t="shared" si="35"/>
        <v>1093</v>
      </c>
      <c r="I1096" s="1"/>
      <c r="J1096" s="4" t="str">
        <f>IFERROR(INDEX($A$4:$E$1338,$H1096,COLUMNS($J$3:J1095)),"")</f>
        <v>83-7026</v>
      </c>
      <c r="K1096" s="4">
        <f>IFERROR(INDEX($A$4:$E$1338,$H1096,COLUMNS($J$3:K1095)),"")</f>
        <v>0</v>
      </c>
      <c r="L1096" s="4">
        <f>IFERROR(INDEX($C$4:$E$1338,$H1096,COLUMNS($J$3:L1095)),"")</f>
        <v>1</v>
      </c>
      <c r="M1096" s="9" t="str">
        <f>IFERROR(INDEX($A$4:$E$1338,$H1096,COLUMNS($J$3:M1095)),"")</f>
        <v>PILLION FOOTREST ASSEMBLY RIGHT ()</v>
      </c>
      <c r="N1096" s="4" t="str">
        <f>IFERROR(INDEX($A$4:$C$1338,$H1096,COLUMNS($H$3:J1095)),"")</f>
        <v>47-6</v>
      </c>
    </row>
    <row r="1097" spans="1:14" x14ac:dyDescent="0.25">
      <c r="A1097" s="1" t="s">
        <v>2675</v>
      </c>
      <c r="B1097" s="1"/>
      <c r="C1097" s="1" t="s">
        <v>2676</v>
      </c>
      <c r="D1097" s="1" t="s">
        <v>2677</v>
      </c>
      <c r="E1097" s="1">
        <v>1</v>
      </c>
      <c r="F1097" s="1">
        <f>ROWS($A$4:A1097)</f>
        <v>1094</v>
      </c>
      <c r="G1097" s="1">
        <f t="shared" si="34"/>
        <v>1094</v>
      </c>
      <c r="H1097" s="1">
        <f t="shared" si="35"/>
        <v>1094</v>
      </c>
      <c r="I1097" s="1"/>
      <c r="J1097" s="4" t="str">
        <f>IFERROR(INDEX($A$4:$E$1338,$H1097,COLUMNS($J$3:J1096)),"")</f>
        <v>83-7028</v>
      </c>
      <c r="K1097" s="4">
        <f>IFERROR(INDEX($A$4:$E$1338,$H1097,COLUMNS($J$3:K1096)),"")</f>
        <v>0</v>
      </c>
      <c r="L1097" s="4">
        <f>IFERROR(INDEX($C$4:$E$1338,$H1097,COLUMNS($J$3:L1096)),"")</f>
        <v>1</v>
      </c>
      <c r="M1097" s="9" t="str">
        <f>IFERROR(INDEX($A$4:$E$1338,$H1097,COLUMNS($J$3:M1096)),"")</f>
        <v>Brake torque stay ()</v>
      </c>
      <c r="N1097" s="4" t="str">
        <f>IFERROR(INDEX($A$4:$C$1338,$H1097,COLUMNS($H$3:J1096)),"")</f>
        <v>45-12</v>
      </c>
    </row>
    <row r="1098" spans="1:14" x14ac:dyDescent="0.25">
      <c r="A1098" s="1" t="s">
        <v>2678</v>
      </c>
      <c r="B1098" s="1"/>
      <c r="C1098" s="1" t="s">
        <v>2679</v>
      </c>
      <c r="D1098" s="1" t="s">
        <v>2680</v>
      </c>
      <c r="E1098" s="1">
        <v>1</v>
      </c>
      <c r="F1098" s="1">
        <f>ROWS($A$4:A1098)</f>
        <v>1095</v>
      </c>
      <c r="G1098" s="1">
        <f t="shared" si="34"/>
        <v>1095</v>
      </c>
      <c r="H1098" s="1">
        <f t="shared" si="35"/>
        <v>1095</v>
      </c>
      <c r="I1098" s="1"/>
      <c r="J1098" s="4" t="str">
        <f>IFERROR(INDEX($A$4:$E$1338,$H1098,COLUMNS($J$3:J1097)),"")</f>
        <v>83-7031</v>
      </c>
      <c r="K1098" s="4">
        <f>IFERROR(INDEX($A$4:$E$1338,$H1098,COLUMNS($J$3:K1097)),"")</f>
        <v>0</v>
      </c>
      <c r="L1098" s="4">
        <f>IFERROR(INDEX($C$4:$E$1338,$H1098,COLUMNS($J$3:L1097)),"")</f>
        <v>1</v>
      </c>
      <c r="M1098" s="9" t="str">
        <f>IFERROR(INDEX($A$4:$E$1338,$H1098,COLUMNS($J$3:M1097)),"")</f>
        <v>Rear fender ()</v>
      </c>
      <c r="N1098" s="4" t="str">
        <f>IFERROR(INDEX($A$4:$C$1338,$H1098,COLUMNS($H$3:J1097)),"")</f>
        <v>71-13</v>
      </c>
    </row>
    <row r="1099" spans="1:14" x14ac:dyDescent="0.25">
      <c r="A1099" s="1" t="s">
        <v>2681</v>
      </c>
      <c r="B1099" s="1"/>
      <c r="C1099" s="1" t="s">
        <v>2682</v>
      </c>
      <c r="D1099" s="1" t="s">
        <v>2683</v>
      </c>
      <c r="E1099" s="1">
        <v>1</v>
      </c>
      <c r="F1099" s="1">
        <f>ROWS($A$4:A1099)</f>
        <v>1096</v>
      </c>
      <c r="G1099" s="1">
        <f t="shared" si="34"/>
        <v>1096</v>
      </c>
      <c r="H1099" s="1">
        <f t="shared" si="35"/>
        <v>1096</v>
      </c>
      <c r="I1099" s="1"/>
      <c r="J1099" s="4" t="str">
        <f>IFERROR(INDEX($A$4:$E$1338,$H1099,COLUMNS($J$3:J1098)),"")</f>
        <v>83-7032</v>
      </c>
      <c r="K1099" s="4">
        <f>IFERROR(INDEX($A$4:$E$1338,$H1099,COLUMNS($J$3:K1098)),"")</f>
        <v>0</v>
      </c>
      <c r="L1099" s="4">
        <f>IFERROR(INDEX($C$4:$E$1338,$H1099,COLUMNS($J$3:L1098)),"")</f>
        <v>1</v>
      </c>
      <c r="M1099" s="9" t="str">
        <f>IFERROR(INDEX($A$4:$E$1338,$H1099,COLUMNS($J$3:M1098)),"")</f>
        <v>Frame ()</v>
      </c>
      <c r="N1099" s="4" t="str">
        <f>IFERROR(INDEX($A$4:$C$1338,$H1099,COLUMNS($H$3:J1098)),"")</f>
        <v>43-1</v>
      </c>
    </row>
    <row r="1100" spans="1:14" x14ac:dyDescent="0.25">
      <c r="A1100" s="1" t="s">
        <v>2684</v>
      </c>
      <c r="B1100" s="1"/>
      <c r="C1100" s="1" t="s">
        <v>2685</v>
      </c>
      <c r="D1100" s="1" t="s">
        <v>2686</v>
      </c>
      <c r="E1100" s="1">
        <v>1</v>
      </c>
      <c r="F1100" s="1">
        <f>ROWS($A$4:A1100)</f>
        <v>1097</v>
      </c>
      <c r="G1100" s="1">
        <f t="shared" si="34"/>
        <v>1097</v>
      </c>
      <c r="H1100" s="1">
        <f t="shared" si="35"/>
        <v>1097</v>
      </c>
      <c r="I1100" s="1"/>
      <c r="J1100" s="4" t="str">
        <f>IFERROR(INDEX($A$4:$E$1338,$H1100,COLUMNS($J$3:J1099)),"")</f>
        <v>83-7035</v>
      </c>
      <c r="K1100" s="4">
        <f>IFERROR(INDEX($A$4:$E$1338,$H1100,COLUMNS($J$3:K1099)),"")</f>
        <v>0</v>
      </c>
      <c r="L1100" s="4">
        <f>IFERROR(INDEX($C$4:$E$1338,$H1100,COLUMNS($J$3:L1099)),"")</f>
        <v>1</v>
      </c>
      <c r="M1100" s="9" t="str">
        <f>IFERROR(INDEX($A$4:$E$1338,$H1100,COLUMNS($J$3:M1099)),"")</f>
        <v>SWINGING ARM ()</v>
      </c>
      <c r="N1100" s="4" t="str">
        <f>IFERROR(INDEX($A$4:$C$1338,$H1100,COLUMNS($H$3:J1099)),"")</f>
        <v>45-1</v>
      </c>
    </row>
    <row r="1101" spans="1:14" x14ac:dyDescent="0.25">
      <c r="A1101" s="1" t="s">
        <v>2687</v>
      </c>
      <c r="B1101" s="1"/>
      <c r="C1101" s="1" t="s">
        <v>2688</v>
      </c>
      <c r="D1101" s="1" t="s">
        <v>2689</v>
      </c>
      <c r="E1101" s="1">
        <v>2</v>
      </c>
      <c r="F1101" s="1">
        <f>ROWS($A$4:A1101)</f>
        <v>1098</v>
      </c>
      <c r="G1101" s="1">
        <f t="shared" si="34"/>
        <v>1098</v>
      </c>
      <c r="H1101" s="1">
        <f t="shared" si="35"/>
        <v>1098</v>
      </c>
      <c r="I1101" s="1"/>
      <c r="J1101" s="4" t="str">
        <f>IFERROR(INDEX($A$4:$E$1338,$H1101,COLUMNS($J$3:J1100)),"")</f>
        <v>83-7040</v>
      </c>
      <c r="K1101" s="4">
        <f>IFERROR(INDEX($A$4:$E$1338,$H1101,COLUMNS($J$3:K1100)),"")</f>
        <v>0</v>
      </c>
      <c r="L1101" s="4">
        <f>IFERROR(INDEX($C$4:$E$1338,$H1101,COLUMNS($J$3:L1100)),"")</f>
        <v>2</v>
      </c>
      <c r="M1101" s="9" t="str">
        <f>IFERROR(INDEX($A$4:$E$1338,$H1101,COLUMNS($J$3:M1100)),"")</f>
        <v>Footrest - left and right ()</v>
      </c>
      <c r="N1101" s="4" t="str">
        <f>IFERROR(INDEX($A$4:$C$1338,$H1101,COLUMNS($H$3:J1100)),"")</f>
        <v>47-1</v>
      </c>
    </row>
    <row r="1102" spans="1:14" ht="30" x14ac:dyDescent="0.25">
      <c r="A1102" s="1" t="s">
        <v>2690</v>
      </c>
      <c r="B1102" s="2" t="s">
        <v>45</v>
      </c>
      <c r="C1102" s="1" t="s">
        <v>2691</v>
      </c>
      <c r="D1102" s="1" t="s">
        <v>2692</v>
      </c>
      <c r="E1102" s="1">
        <v>1</v>
      </c>
      <c r="F1102" s="1">
        <f>ROWS($A$4:A1102)</f>
        <v>1099</v>
      </c>
      <c r="G1102" s="1">
        <f t="shared" si="34"/>
        <v>1099</v>
      </c>
      <c r="H1102" s="1">
        <f t="shared" si="35"/>
        <v>1099</v>
      </c>
      <c r="I1102" s="1"/>
      <c r="J1102" s="4" t="str">
        <f>IFERROR(INDEX($A$4:$E$1338,$H1102,COLUMNS($J$3:J1101)),"")</f>
        <v>83-7041</v>
      </c>
      <c r="K1102" s="4" t="str">
        <f>IFERROR(INDEX($A$4:$E$1338,$H1102,COLUMNS($J$3:K1101)),"")</f>
        <v>-</v>
      </c>
      <c r="L1102" s="4">
        <f>IFERROR(INDEX($C$4:$E$1338,$H1102,COLUMNS($J$3:L1101)),"")</f>
        <v>1</v>
      </c>
      <c r="M1102" s="9" t="str">
        <f>IFERROR(INDEX($A$4:$E$1338,$H1102,COLUMNS($J$3:M1101)),"")</f>
        <v>Coil and tool tray assembly (Coil and tool tray attachment, rear.)</v>
      </c>
      <c r="N1102" s="4" t="str">
        <f>IFERROR(INDEX($A$4:$C$1338,$H1102,COLUMNS($H$3:J1101)),"")</f>
        <v>83-1</v>
      </c>
    </row>
    <row r="1103" spans="1:14" x14ac:dyDescent="0.25">
      <c r="A1103" s="2" t="s">
        <v>2693</v>
      </c>
      <c r="B1103" s="2" t="s">
        <v>45</v>
      </c>
      <c r="C1103" s="1" t="s">
        <v>2694</v>
      </c>
      <c r="D1103" s="1" t="s">
        <v>2695</v>
      </c>
      <c r="E1103" s="1">
        <v>1</v>
      </c>
      <c r="F1103" s="1">
        <f>ROWS($A$4:A1103)</f>
        <v>1100</v>
      </c>
      <c r="G1103" s="1">
        <f t="shared" si="34"/>
        <v>1100</v>
      </c>
      <c r="H1103" s="1">
        <f t="shared" si="35"/>
        <v>1100</v>
      </c>
      <c r="I1103" s="1"/>
      <c r="J1103" s="4" t="str">
        <f>IFERROR(INDEX($A$4:$E$1338,$H1103,COLUMNS($J$3:J1102)),"")</f>
        <v>83-7044</v>
      </c>
      <c r="K1103" s="4" t="str">
        <f>IFERROR(INDEX($A$4:$E$1338,$H1103,COLUMNS($J$3:K1102)),"")</f>
        <v>-</v>
      </c>
      <c r="L1103" s="4">
        <f>IFERROR(INDEX($C$4:$E$1338,$H1103,COLUMNS($J$3:L1102)),"")</f>
        <v>1</v>
      </c>
      <c r="M1103" s="9" t="str">
        <f>IFERROR(INDEX($A$4:$E$1338,$H1103,COLUMNS($J$3:M1102)),"")</f>
        <v>Brake pedal ()</v>
      </c>
      <c r="N1103" s="4" t="str">
        <f>IFERROR(INDEX($A$4:$C$1338,$H1103,COLUMNS($H$3:J1102)),"")</f>
        <v>63-15</v>
      </c>
    </row>
    <row r="1104" spans="1:14" x14ac:dyDescent="0.25">
      <c r="A1104" s="1" t="s">
        <v>2696</v>
      </c>
      <c r="B1104" s="1" t="s">
        <v>45</v>
      </c>
      <c r="C1104" s="1" t="s">
        <v>2697</v>
      </c>
      <c r="D1104" s="1" t="s">
        <v>2698</v>
      </c>
      <c r="E1104" s="1">
        <v>1</v>
      </c>
      <c r="F1104" s="1">
        <f>ROWS($A$4:A1104)</f>
        <v>1101</v>
      </c>
      <c r="G1104" s="1">
        <f t="shared" si="34"/>
        <v>1101</v>
      </c>
      <c r="H1104" s="1">
        <f t="shared" si="35"/>
        <v>1101</v>
      </c>
      <c r="I1104" s="1"/>
      <c r="J1104" s="4" t="str">
        <f>IFERROR(INDEX($A$4:$E$1338,$H1104,COLUMNS($J$3:J1103)),"")</f>
        <v>83-7046</v>
      </c>
      <c r="K1104" s="4" t="str">
        <f>IFERROR(INDEX($A$4:$E$1338,$H1104,COLUMNS($J$3:K1103)),"")</f>
        <v>-</v>
      </c>
      <c r="L1104" s="4">
        <f>IFERROR(INDEX($C$4:$E$1338,$H1104,COLUMNS($J$3:L1103)),"")</f>
        <v>1</v>
      </c>
      <c r="M1104" s="9" t="str">
        <f>IFERROR(INDEX($A$4:$E$1338,$H1104,COLUMNS($J$3:M1103)),"")</f>
        <v>Spindle, rear brake pedal ()</v>
      </c>
      <c r="N1104" s="4" t="str">
        <f>IFERROR(INDEX($A$4:$C$1338,$H1104,COLUMNS($H$3:J1103)),"")</f>
        <v>65-56</v>
      </c>
    </row>
    <row r="1105" spans="1:14" x14ac:dyDescent="0.25">
      <c r="A1105" s="2" t="s">
        <v>2699</v>
      </c>
      <c r="B1105" s="2" t="s">
        <v>45</v>
      </c>
      <c r="C1105" s="1" t="s">
        <v>2700</v>
      </c>
      <c r="D1105" s="1" t="s">
        <v>1657</v>
      </c>
      <c r="E1105" s="1">
        <v>1</v>
      </c>
      <c r="F1105" s="1">
        <f>ROWS($A$4:A1105)</f>
        <v>1102</v>
      </c>
      <c r="G1105" s="1">
        <f t="shared" si="34"/>
        <v>1102</v>
      </c>
      <c r="H1105" s="1">
        <f t="shared" si="35"/>
        <v>1102</v>
      </c>
      <c r="I1105" s="1"/>
      <c r="J1105" s="4" t="str">
        <f>IFERROR(INDEX($A$4:$E$1338,$H1105,COLUMNS($J$3:J1104)),"")</f>
        <v>83-7049</v>
      </c>
      <c r="K1105" s="4" t="str">
        <f>IFERROR(INDEX($A$4:$E$1338,$H1105,COLUMNS($J$3:K1104)),"")</f>
        <v>-</v>
      </c>
      <c r="L1105" s="4">
        <f>IFERROR(INDEX($C$4:$E$1338,$H1105,COLUMNS($J$3:L1104)),"")</f>
        <v>1</v>
      </c>
      <c r="M1105" s="9" t="str">
        <f>IFERROR(INDEX($A$4:$E$1338,$H1105,COLUMNS($J$3:M1104)),"")</f>
        <v>Clip, hose ()</v>
      </c>
      <c r="N1105" s="4" t="str">
        <f>IFERROR(INDEX($A$4:$C$1338,$H1105,COLUMNS($H$3:J1104)),"")</f>
        <v>63-35</v>
      </c>
    </row>
    <row r="1106" spans="1:14" x14ac:dyDescent="0.25">
      <c r="A1106" s="2" t="s">
        <v>2701</v>
      </c>
      <c r="B1106" s="2" t="s">
        <v>45</v>
      </c>
      <c r="C1106" s="1" t="s">
        <v>2702</v>
      </c>
      <c r="D1106" s="1" t="s">
        <v>2703</v>
      </c>
      <c r="E1106" s="1">
        <v>1</v>
      </c>
      <c r="F1106" s="1">
        <f>ROWS($A$4:A1106)</f>
        <v>1103</v>
      </c>
      <c r="G1106" s="1">
        <f t="shared" si="34"/>
        <v>1103</v>
      </c>
      <c r="H1106" s="1">
        <f t="shared" si="35"/>
        <v>1103</v>
      </c>
      <c r="I1106" s="1"/>
      <c r="J1106" s="4" t="str">
        <f>IFERROR(INDEX($A$4:$E$1338,$H1106,COLUMNS($J$3:J1105)),"")</f>
        <v>83-7053</v>
      </c>
      <c r="K1106" s="4" t="str">
        <f>IFERROR(INDEX($A$4:$E$1338,$H1106,COLUMNS($J$3:K1105)),"")</f>
        <v>-</v>
      </c>
      <c r="L1106" s="4">
        <f>IFERROR(INDEX($C$4:$E$1338,$H1106,COLUMNS($J$3:L1105)),"")</f>
        <v>1</v>
      </c>
      <c r="M1106" s="9" t="str">
        <f>IFERROR(INDEX($A$4:$E$1338,$H1106,COLUMNS($J$3:M1105)),"")</f>
        <v>Pivot bolt assembly with bushes ()</v>
      </c>
      <c r="N1106" s="4" t="str">
        <f>IFERROR(INDEX($A$4:$C$1338,$H1106,COLUMNS($H$3:J1105)),"")</f>
        <v>63-38</v>
      </c>
    </row>
    <row r="1107" spans="1:14" x14ac:dyDescent="0.25">
      <c r="A1107" s="1" t="s">
        <v>2704</v>
      </c>
      <c r="B1107" s="1" t="s">
        <v>45</v>
      </c>
      <c r="C1107" s="1" t="s">
        <v>2705</v>
      </c>
      <c r="D1107" s="1" t="s">
        <v>2706</v>
      </c>
      <c r="E1107" s="1">
        <v>2</v>
      </c>
      <c r="F1107" s="1">
        <f>ROWS($A$4:A1107)</f>
        <v>1104</v>
      </c>
      <c r="G1107" s="1">
        <f t="shared" si="34"/>
        <v>1104</v>
      </c>
      <c r="H1107" s="1">
        <f t="shared" si="35"/>
        <v>1104</v>
      </c>
      <c r="I1107" s="1"/>
      <c r="J1107" s="4" t="str">
        <f>IFERROR(INDEX($A$4:$E$1338,$H1107,COLUMNS($J$3:J1106)),"")</f>
        <v>83-7054</v>
      </c>
      <c r="K1107" s="4" t="str">
        <f>IFERROR(INDEX($A$4:$E$1338,$H1107,COLUMNS($J$3:K1106)),"")</f>
        <v>-</v>
      </c>
      <c r="L1107" s="4">
        <f>IFERROR(INDEX($C$4:$E$1338,$H1107,COLUMNS($J$3:L1106)),"")</f>
        <v>2</v>
      </c>
      <c r="M1107" s="9" t="str">
        <f>IFERROR(INDEX($A$4:$E$1338,$H1107,COLUMNS($J$3:M1106)),"")</f>
        <v>Pivot bolt bush ()</v>
      </c>
      <c r="N1107" s="4" t="str">
        <f>IFERROR(INDEX($A$4:$C$1338,$H1107,COLUMNS($H$3:J1106)),"")</f>
        <v>65-54</v>
      </c>
    </row>
    <row r="1108" spans="1:14" x14ac:dyDescent="0.25">
      <c r="A1108" s="1" t="s">
        <v>2707</v>
      </c>
      <c r="B1108" s="1" t="s">
        <v>45</v>
      </c>
      <c r="C1108" s="1" t="s">
        <v>2708</v>
      </c>
      <c r="D1108" s="1" t="s">
        <v>2709</v>
      </c>
      <c r="E1108" s="1">
        <v>1</v>
      </c>
      <c r="F1108" s="1">
        <f>ROWS($A$4:A1108)</f>
        <v>1105</v>
      </c>
      <c r="G1108" s="1">
        <f t="shared" si="34"/>
        <v>1105</v>
      </c>
      <c r="H1108" s="1">
        <f t="shared" si="35"/>
        <v>1105</v>
      </c>
      <c r="I1108" s="1"/>
      <c r="J1108" s="4" t="str">
        <f>IFERROR(INDEX($A$4:$E$1338,$H1108,COLUMNS($J$3:J1107)),"")</f>
        <v>83-7055</v>
      </c>
      <c r="K1108" s="4" t="str">
        <f>IFERROR(INDEX($A$4:$E$1338,$H1108,COLUMNS($J$3:K1107)),"")</f>
        <v>-</v>
      </c>
      <c r="L1108" s="4">
        <f>IFERROR(INDEX($C$4:$E$1338,$H1108,COLUMNS($J$3:L1107)),"")</f>
        <v>1</v>
      </c>
      <c r="M1108" s="9" t="str">
        <f>IFERROR(INDEX($A$4:$E$1338,$H1108,COLUMNS($J$3:M1107)),"")</f>
        <v>Outlet stub, feed hose ()</v>
      </c>
      <c r="N1108" s="4" t="str">
        <f>IFERROR(INDEX($A$4:$C$1338,$H1108,COLUMNS($H$3:J1107)),"")</f>
        <v>65-48</v>
      </c>
    </row>
    <row r="1109" spans="1:14" x14ac:dyDescent="0.25">
      <c r="A1109" s="1" t="s">
        <v>2710</v>
      </c>
      <c r="B1109" s="1" t="s">
        <v>45</v>
      </c>
      <c r="C1109" s="1" t="s">
        <v>2711</v>
      </c>
      <c r="D1109" s="1" t="s">
        <v>2712</v>
      </c>
      <c r="E1109" s="1">
        <v>1</v>
      </c>
      <c r="F1109" s="1">
        <f>ROWS($A$4:A1109)</f>
        <v>1106</v>
      </c>
      <c r="G1109" s="1">
        <f t="shared" si="34"/>
        <v>1106</v>
      </c>
      <c r="H1109" s="1">
        <f t="shared" si="35"/>
        <v>1106</v>
      </c>
      <c r="I1109" s="1"/>
      <c r="J1109" s="4" t="str">
        <f>IFERROR(INDEX($A$4:$E$1338,$H1109,COLUMNS($J$3:J1108)),"")</f>
        <v>83-7056</v>
      </c>
      <c r="K1109" s="4" t="str">
        <f>IFERROR(INDEX($A$4:$E$1338,$H1109,COLUMNS($J$3:K1108)),"")</f>
        <v>-</v>
      </c>
      <c r="L1109" s="4">
        <f>IFERROR(INDEX($C$4:$E$1338,$H1109,COLUMNS($J$3:L1108)),"")</f>
        <v>1</v>
      </c>
      <c r="M1109" s="9" t="str">
        <f>IFERROR(INDEX($A$4:$E$1338,$H1109,COLUMNS($J$3:M1108)),"")</f>
        <v>Mounting, reservoir ()</v>
      </c>
      <c r="N1109" s="4" t="str">
        <f>IFERROR(INDEX($A$4:$C$1338,$H1109,COLUMNS($H$3:J1108)),"")</f>
        <v>65-41</v>
      </c>
    </row>
    <row r="1110" spans="1:14" x14ac:dyDescent="0.25">
      <c r="A1110" s="1" t="s">
        <v>2713</v>
      </c>
      <c r="B1110" s="1"/>
      <c r="C1110" s="1" t="s">
        <v>2714</v>
      </c>
      <c r="D1110" s="1" t="s">
        <v>2715</v>
      </c>
      <c r="E1110" s="1">
        <v>2</v>
      </c>
      <c r="F1110" s="1">
        <f>ROWS($A$4:A1110)</f>
        <v>1107</v>
      </c>
      <c r="G1110" s="1">
        <f t="shared" si="34"/>
        <v>1107</v>
      </c>
      <c r="H1110" s="1">
        <f t="shared" si="35"/>
        <v>1107</v>
      </c>
      <c r="I1110" s="1"/>
      <c r="J1110" s="4" t="str">
        <f>IFERROR(INDEX($A$4:$E$1338,$H1110,COLUMNS($J$3:J1109)),"")</f>
        <v>83-7057</v>
      </c>
      <c r="K1110" s="4">
        <f>IFERROR(INDEX($A$4:$E$1338,$H1110,COLUMNS($J$3:K1109)),"")</f>
        <v>0</v>
      </c>
      <c r="L1110" s="4">
        <f>IFERROR(INDEX($C$4:$E$1338,$H1110,COLUMNS($J$3:L1109)),"")</f>
        <v>2</v>
      </c>
      <c r="M1110" s="9" t="str">
        <f>IFERROR(INDEX($A$4:$E$1338,$H1110,COLUMNS($J$3:M1109)),"")</f>
        <v>Circlip (All models - Cover to body)</v>
      </c>
      <c r="N1110" s="4" t="str">
        <f>IFERROR(INDEX($A$4:$C$1338,$H1110,COLUMNS($H$3:J1109)),"")</f>
        <v>69-6</v>
      </c>
    </row>
    <row r="1111" spans="1:14" x14ac:dyDescent="0.25">
      <c r="A1111" s="1" t="s">
        <v>2716</v>
      </c>
      <c r="B1111" s="1"/>
      <c r="C1111" s="1" t="s">
        <v>2360</v>
      </c>
      <c r="D1111" s="1" t="s">
        <v>2717</v>
      </c>
      <c r="E1111" s="1">
        <v>2</v>
      </c>
      <c r="F1111" s="1">
        <f>ROWS($A$4:A1111)</f>
        <v>1108</v>
      </c>
      <c r="G1111" s="1">
        <f t="shared" si="34"/>
        <v>1108</v>
      </c>
      <c r="H1111" s="1">
        <f t="shared" si="35"/>
        <v>1108</v>
      </c>
      <c r="I1111" s="1"/>
      <c r="J1111" s="4" t="str">
        <f>IFERROR(INDEX($A$4:$E$1338,$H1111,COLUMNS($J$3:J1110)),"")</f>
        <v>83-7058</v>
      </c>
      <c r="K1111" s="4">
        <f>IFERROR(INDEX($A$4:$E$1338,$H1111,COLUMNS($J$3:K1110)),"")</f>
        <v>0</v>
      </c>
      <c r="L1111" s="4">
        <f>IFERROR(INDEX($C$4:$E$1338,$H1111,COLUMNS($J$3:L1110)),"")</f>
        <v>2</v>
      </c>
      <c r="M1111" s="9" t="str">
        <f>IFERROR(INDEX($A$4:$E$1338,$H1111,COLUMNS($J$3:M1110)),"")</f>
        <v>Screw (front) (Name plate attachment)</v>
      </c>
      <c r="N1111" s="4" t="str">
        <f>IFERROR(INDEX($A$4:$C$1338,$H1111,COLUMNS($H$3:J1110)),"")</f>
        <v>69-27</v>
      </c>
    </row>
    <row r="1112" spans="1:14" x14ac:dyDescent="0.25">
      <c r="A1112" s="1" t="s">
        <v>2718</v>
      </c>
      <c r="B1112" s="1"/>
      <c r="C1112" s="1" t="s">
        <v>2719</v>
      </c>
      <c r="D1112" s="1" t="s">
        <v>2720</v>
      </c>
      <c r="E1112" s="1">
        <v>1</v>
      </c>
      <c r="F1112" s="1">
        <f>ROWS($A$4:A1112)</f>
        <v>1109</v>
      </c>
      <c r="G1112" s="1">
        <f t="shared" si="34"/>
        <v>1109</v>
      </c>
      <c r="H1112" s="1">
        <f t="shared" si="35"/>
        <v>1109</v>
      </c>
      <c r="I1112" s="1"/>
      <c r="J1112" s="4" t="str">
        <f>IFERROR(INDEX($A$4:$E$1338,$H1112,COLUMNS($J$3:J1111)),"")</f>
        <v>83-7059</v>
      </c>
      <c r="K1112" s="4">
        <f>IFERROR(INDEX($A$4:$E$1338,$H1112,COLUMNS($J$3:K1111)),"")</f>
        <v>0</v>
      </c>
      <c r="L1112" s="4">
        <f>IFERROR(INDEX($C$4:$E$1338,$H1112,COLUMNS($J$3:L1111)),"")</f>
        <v>1</v>
      </c>
      <c r="M1112" s="9" t="str">
        <f>IFERROR(INDEX($A$4:$E$1338,$H1112,COLUMNS($J$3:M1111)),"")</f>
        <v xml:space="preserve">   Pedal ()</v>
      </c>
      <c r="N1112" s="4" t="str">
        <f>IFERROR(INDEX($A$4:$C$1338,$H1112,COLUMNS($H$3:J1111)),"")</f>
        <v>47-7</v>
      </c>
    </row>
    <row r="1113" spans="1:14" x14ac:dyDescent="0.25">
      <c r="A1113" s="1" t="s">
        <v>2721</v>
      </c>
      <c r="B1113" s="2" t="s">
        <v>45</v>
      </c>
      <c r="C1113" s="1" t="s">
        <v>2722</v>
      </c>
      <c r="D1113" s="1" t="s">
        <v>2723</v>
      </c>
      <c r="E1113" s="1">
        <v>2</v>
      </c>
      <c r="F1113" s="1">
        <f>ROWS($A$4:A1113)</f>
        <v>1110</v>
      </c>
      <c r="G1113" s="1">
        <f t="shared" si="34"/>
        <v>1110</v>
      </c>
      <c r="H1113" s="1">
        <f t="shared" si="35"/>
        <v>1110</v>
      </c>
      <c r="I1113" s="1"/>
      <c r="J1113" s="4" t="str">
        <f>IFERROR(INDEX($A$4:$E$1338,$H1113,COLUMNS($J$3:J1112)),"")</f>
        <v>83-7060</v>
      </c>
      <c r="K1113" s="4" t="str">
        <f>IFERROR(INDEX($A$4:$E$1338,$H1113,COLUMNS($J$3:K1112)),"")</f>
        <v>-</v>
      </c>
      <c r="L1113" s="4">
        <f>IFERROR(INDEX($C$4:$E$1338,$H1113,COLUMNS($J$3:L1112)),"")</f>
        <v>2</v>
      </c>
      <c r="M1113" s="9" t="str">
        <f>IFERROR(INDEX($A$4:$E$1338,$H1113,COLUMNS($J$3:M1112)),"")</f>
        <v>Rubber washer ()</v>
      </c>
      <c r="N1113" s="4" t="str">
        <f>IFERROR(INDEX($A$4:$C$1338,$H1113,COLUMNS($H$3:J1112)),"")</f>
        <v>83-43</v>
      </c>
    </row>
    <row r="1114" spans="1:14" x14ac:dyDescent="0.25">
      <c r="A1114" s="1" t="s">
        <v>2724</v>
      </c>
      <c r="B1114" s="1"/>
      <c r="C1114" s="1" t="s">
        <v>2725</v>
      </c>
      <c r="D1114" s="1" t="s">
        <v>2726</v>
      </c>
      <c r="E1114" s="1">
        <v>1</v>
      </c>
      <c r="F1114" s="1">
        <f>ROWS($A$4:A1114)</f>
        <v>1111</v>
      </c>
      <c r="G1114" s="1">
        <f t="shared" si="34"/>
        <v>1111</v>
      </c>
      <c r="H1114" s="1">
        <f t="shared" si="35"/>
        <v>1111</v>
      </c>
      <c r="I1114" s="1"/>
      <c r="J1114" s="4" t="str">
        <f>IFERROR(INDEX($A$4:$E$1338,$H1114,COLUMNS($J$3:J1113)),"")</f>
        <v>83-7064</v>
      </c>
      <c r="K1114" s="4">
        <f>IFERROR(INDEX($A$4:$E$1338,$H1114,COLUMNS($J$3:K1113)),"")</f>
        <v>0</v>
      </c>
      <c r="L1114" s="4">
        <f>IFERROR(INDEX($C$4:$E$1338,$H1114,COLUMNS($J$3:L1113)),"")</f>
        <v>1</v>
      </c>
      <c r="M1114" s="9" t="str">
        <f>IFERROR(INDEX($A$4:$E$1338,$H1114,COLUMNS($J$3:M1113)),"")</f>
        <v>Bracket - pipe support ()</v>
      </c>
      <c r="N1114" s="4" t="str">
        <f>IFERROR(INDEX($A$4:$C$1338,$H1114,COLUMNS($H$3:J1113)),"")</f>
        <v>57-34</v>
      </c>
    </row>
    <row r="1115" spans="1:14" x14ac:dyDescent="0.25">
      <c r="A1115" s="1" t="s">
        <v>2727</v>
      </c>
      <c r="B1115" s="1"/>
      <c r="C1115" s="1" t="s">
        <v>2728</v>
      </c>
      <c r="D1115" s="1" t="s">
        <v>2729</v>
      </c>
      <c r="E1115" s="1">
        <v>1</v>
      </c>
      <c r="F1115" s="1">
        <f>ROWS($A$4:A1115)</f>
        <v>1112</v>
      </c>
      <c r="G1115" s="1">
        <f t="shared" si="34"/>
        <v>1112</v>
      </c>
      <c r="H1115" s="1">
        <f t="shared" si="35"/>
        <v>1112</v>
      </c>
      <c r="I1115" s="1"/>
      <c r="J1115" s="4" t="str">
        <f>IFERROR(INDEX($A$4:$E$1338,$H1115,COLUMNS($J$3:J1114)),"")</f>
        <v>83-7065</v>
      </c>
      <c r="K1115" s="4">
        <f>IFERROR(INDEX($A$4:$E$1338,$H1115,COLUMNS($J$3:K1114)),"")</f>
        <v>0</v>
      </c>
      <c r="L1115" s="4">
        <f>IFERROR(INDEX($C$4:$E$1338,$H1115,COLUMNS($J$3:L1114)),"")</f>
        <v>1</v>
      </c>
      <c r="M1115" s="9" t="str">
        <f>IFERROR(INDEX($A$4:$E$1338,$H1115,COLUMNS($J$3:M1114)),"")</f>
        <v>Twinseat ()</v>
      </c>
      <c r="N1115" s="4" t="str">
        <f>IFERROR(INDEX($A$4:$C$1338,$H1115,COLUMNS($H$3:J1114)),"")</f>
        <v>67-24</v>
      </c>
    </row>
    <row r="1116" spans="1:14" x14ac:dyDescent="0.25">
      <c r="A1116" s="1" t="s">
        <v>2730</v>
      </c>
      <c r="B1116" s="1"/>
      <c r="C1116" s="1" t="s">
        <v>2731</v>
      </c>
      <c r="D1116" s="1" t="s">
        <v>2732</v>
      </c>
      <c r="E1116" s="1">
        <v>1</v>
      </c>
      <c r="F1116" s="1">
        <f>ROWS($A$4:A1116)</f>
        <v>1113</v>
      </c>
      <c r="G1116" s="1">
        <f t="shared" si="34"/>
        <v>1113</v>
      </c>
      <c r="H1116" s="1">
        <f t="shared" si="35"/>
        <v>1113</v>
      </c>
      <c r="I1116" s="1"/>
      <c r="J1116" s="4" t="str">
        <f>IFERROR(INDEX($A$4:$E$1338,$H1116,COLUMNS($J$3:J1115)),"")</f>
        <v>83-7066</v>
      </c>
      <c r="K1116" s="4">
        <f>IFERROR(INDEX($A$4:$E$1338,$H1116,COLUMNS($J$3:K1115)),"")</f>
        <v>0</v>
      </c>
      <c r="L1116" s="4">
        <f>IFERROR(INDEX($C$4:$E$1338,$H1116,COLUMNS($J$3:L1115)),"")</f>
        <v>1</v>
      </c>
      <c r="M1116" s="9" t="str">
        <f>IFERROR(INDEX($A$4:$E$1338,$H1116,COLUMNS($J$3:M1115)),"")</f>
        <v>Twinseat cover ()</v>
      </c>
      <c r="N1116" s="4" t="str">
        <f>IFERROR(INDEX($A$4:$C$1338,$H1116,COLUMNS($H$3:J1115)),"")</f>
        <v>67-25</v>
      </c>
    </row>
    <row r="1117" spans="1:14" x14ac:dyDescent="0.25">
      <c r="A1117" s="1" t="s">
        <v>2733</v>
      </c>
      <c r="B1117" s="1"/>
      <c r="C1117" s="1" t="s">
        <v>2582</v>
      </c>
      <c r="D1117" s="1" t="s">
        <v>2734</v>
      </c>
      <c r="E1117" s="1">
        <v>1</v>
      </c>
      <c r="F1117" s="1">
        <f>ROWS($A$4:A1117)</f>
        <v>1114</v>
      </c>
      <c r="G1117" s="1">
        <f t="shared" si="34"/>
        <v>1114</v>
      </c>
      <c r="H1117" s="1">
        <f t="shared" si="35"/>
        <v>1114</v>
      </c>
      <c r="I1117" s="1"/>
      <c r="J1117" s="4" t="str">
        <f>IFERROR(INDEX($A$4:$E$1338,$H1117,COLUMNS($J$3:J1116)),"")</f>
        <v>83-7067</v>
      </c>
      <c r="K1117" s="4">
        <f>IFERROR(INDEX($A$4:$E$1338,$H1117,COLUMNS($J$3:K1116)),"")</f>
        <v>0</v>
      </c>
      <c r="L1117" s="4">
        <f>IFERROR(INDEX($C$4:$E$1338,$H1117,COLUMNS($J$3:L1116)),"")</f>
        <v>1</v>
      </c>
      <c r="M1117" s="9" t="str">
        <f>IFERROR(INDEX($A$4:$E$1338,$H1117,COLUMNS($J$3:M1116)),"")</f>
        <v>Cover - left (Twin Carb T140V)</v>
      </c>
      <c r="N1117" s="4" t="str">
        <f>IFERROR(INDEX($A$4:$C$1338,$H1117,COLUMNS($H$3:J1116)),"")</f>
        <v>69-2</v>
      </c>
    </row>
    <row r="1118" spans="1:14" x14ac:dyDescent="0.25">
      <c r="A1118" s="1" t="s">
        <v>2735</v>
      </c>
      <c r="B1118" s="1"/>
      <c r="C1118" s="1" t="s">
        <v>2582</v>
      </c>
      <c r="D1118" s="1" t="s">
        <v>2736</v>
      </c>
      <c r="E1118" s="1">
        <v>1</v>
      </c>
      <c r="F1118" s="1">
        <f>ROWS($A$4:A1118)</f>
        <v>1115</v>
      </c>
      <c r="G1118" s="1">
        <f t="shared" si="34"/>
        <v>1115</v>
      </c>
      <c r="H1118" s="1">
        <f t="shared" si="35"/>
        <v>1115</v>
      </c>
      <c r="I1118" s="1"/>
      <c r="J1118" s="4" t="str">
        <f>IFERROR(INDEX($A$4:$E$1338,$H1118,COLUMNS($J$3:J1117)),"")</f>
        <v>83-7068</v>
      </c>
      <c r="K1118" s="4">
        <f>IFERROR(INDEX($A$4:$E$1338,$H1118,COLUMNS($J$3:K1117)),"")</f>
        <v>0</v>
      </c>
      <c r="L1118" s="4">
        <f>IFERROR(INDEX($C$4:$E$1338,$H1118,COLUMNS($J$3:L1117)),"")</f>
        <v>1</v>
      </c>
      <c r="M1118" s="9" t="str">
        <f>IFERROR(INDEX($A$4:$E$1338,$H1118,COLUMNS($J$3:M1117)),"")</f>
        <v>Cover - right (Twin Carb T140V)</v>
      </c>
      <c r="N1118" s="4" t="str">
        <f>IFERROR(INDEX($A$4:$C$1338,$H1118,COLUMNS($H$3:J1117)),"")</f>
        <v>69-2</v>
      </c>
    </row>
    <row r="1119" spans="1:14" x14ac:dyDescent="0.25">
      <c r="A1119" s="1" t="s">
        <v>2737</v>
      </c>
      <c r="B1119" s="1"/>
      <c r="C1119" s="1" t="s">
        <v>2738</v>
      </c>
      <c r="D1119" s="1" t="s">
        <v>2739</v>
      </c>
      <c r="E1119" s="1">
        <v>1</v>
      </c>
      <c r="F1119" s="1">
        <f>ROWS($A$4:A1119)</f>
        <v>1116</v>
      </c>
      <c r="G1119" s="1">
        <f t="shared" si="34"/>
        <v>1116</v>
      </c>
      <c r="H1119" s="1">
        <f t="shared" si="35"/>
        <v>1116</v>
      </c>
      <c r="I1119" s="1"/>
      <c r="J1119" s="4" t="str">
        <f>IFERROR(INDEX($A$4:$E$1338,$H1119,COLUMNS($J$3:J1118)),"")</f>
        <v>83-7069</v>
      </c>
      <c r="K1119" s="4">
        <f>IFERROR(INDEX($A$4:$E$1338,$H1119,COLUMNS($J$3:K1118)),"")</f>
        <v>0</v>
      </c>
      <c r="L1119" s="4">
        <f>IFERROR(INDEX($C$4:$E$1338,$H1119,COLUMNS($J$3:L1118)),"")</f>
        <v>1</v>
      </c>
      <c r="M1119" s="9" t="str">
        <f>IFERROR(INDEX($A$4:$E$1338,$H1119,COLUMNS($J$3:M1118)),"")</f>
        <v>Clip - vent pipe to T-piece ()</v>
      </c>
      <c r="N1119" s="4" t="str">
        <f>IFERROR(INDEX($A$4:$C$1338,$H1119,COLUMNS($H$3:J1118)),"")</f>
        <v>43-29</v>
      </c>
    </row>
    <row r="1120" spans="1:14" x14ac:dyDescent="0.25">
      <c r="A1120" s="1" t="s">
        <v>2740</v>
      </c>
      <c r="B1120" s="1"/>
      <c r="C1120" s="1" t="s">
        <v>2741</v>
      </c>
      <c r="D1120" s="1" t="s">
        <v>2742</v>
      </c>
      <c r="E1120" s="1">
        <v>2</v>
      </c>
      <c r="F1120" s="1">
        <f>ROWS($A$4:A1120)</f>
        <v>1117</v>
      </c>
      <c r="G1120" s="1">
        <f t="shared" si="34"/>
        <v>1117</v>
      </c>
      <c r="H1120" s="1">
        <f t="shared" si="35"/>
        <v>1117</v>
      </c>
      <c r="I1120" s="1"/>
      <c r="J1120" s="4" t="str">
        <f>IFERROR(INDEX($A$4:$E$1338,$H1120,COLUMNS($J$3:J1119)),"")</f>
        <v>97-0200</v>
      </c>
      <c r="K1120" s="4">
        <f>IFERROR(INDEX($A$4:$E$1338,$H1120,COLUMNS($J$3:K1119)),"")</f>
        <v>0</v>
      </c>
      <c r="L1120" s="4">
        <f>IFERROR(INDEX($C$4:$E$1338,$H1120,COLUMNS($J$3:L1119)),"")</f>
        <v>2</v>
      </c>
      <c r="M1120" s="9" t="str">
        <f>IFERROR(INDEX($A$4:$E$1338,$H1120,COLUMNS($J$3:M1119)),"")</f>
        <v>Set bolt ()</v>
      </c>
      <c r="N1120" s="4" t="str">
        <f>IFERROR(INDEX($A$4:$C$1338,$H1120,COLUMNS($H$3:J1119)),"")</f>
        <v>17-24</v>
      </c>
    </row>
    <row r="1121" spans="1:14" x14ac:dyDescent="0.25">
      <c r="A1121" s="1" t="s">
        <v>2743</v>
      </c>
      <c r="B1121" s="1"/>
      <c r="C1121" s="1" t="s">
        <v>2744</v>
      </c>
      <c r="D1121" s="1" t="s">
        <v>883</v>
      </c>
      <c r="E1121" s="1">
        <v>2</v>
      </c>
      <c r="F1121" s="1">
        <f>ROWS($A$4:A1121)</f>
        <v>1118</v>
      </c>
      <c r="G1121" s="1">
        <f t="shared" si="34"/>
        <v>1118</v>
      </c>
      <c r="H1121" s="1">
        <f t="shared" si="35"/>
        <v>1118</v>
      </c>
      <c r="I1121" s="1"/>
      <c r="J1121" s="4" t="str">
        <f>IFERROR(INDEX($A$4:$E$1338,$H1121,COLUMNS($J$3:J1120)),"")</f>
        <v>97-0430</v>
      </c>
      <c r="K1121" s="4">
        <f>IFERROR(INDEX($A$4:$E$1338,$H1121,COLUMNS($J$3:K1120)),"")</f>
        <v>0</v>
      </c>
      <c r="L1121" s="4">
        <f>IFERROR(INDEX($C$4:$E$1338,$H1121,COLUMNS($J$3:L1120)),"")</f>
        <v>2</v>
      </c>
      <c r="M1121" s="9" t="str">
        <f>IFERROR(INDEX($A$4:$E$1338,$H1121,COLUMNS($J$3:M1120)),"")</f>
        <v>Fibre washer ()</v>
      </c>
      <c r="N1121" s="4" t="str">
        <f>IFERROR(INDEX($A$4:$C$1338,$H1121,COLUMNS($H$3:J1120)),"")</f>
        <v>31-16</v>
      </c>
    </row>
    <row r="1122" spans="1:14" x14ac:dyDescent="0.25">
      <c r="A1122" s="1" t="s">
        <v>2745</v>
      </c>
      <c r="B1122" s="2" t="s">
        <v>45</v>
      </c>
      <c r="C1122" s="1" t="s">
        <v>1368</v>
      </c>
      <c r="D1122" s="1" t="s">
        <v>2746</v>
      </c>
      <c r="E1122" s="1">
        <v>2</v>
      </c>
      <c r="F1122" s="1">
        <f>ROWS($A$4:A1122)</f>
        <v>1119</v>
      </c>
      <c r="G1122" s="1">
        <f t="shared" si="34"/>
        <v>1119</v>
      </c>
      <c r="H1122" s="1">
        <f t="shared" si="35"/>
        <v>1119</v>
      </c>
      <c r="I1122" s="1"/>
      <c r="J1122" s="4" t="str">
        <f>IFERROR(INDEX($A$4:$E$1338,$H1122,COLUMNS($J$3:J1121)),"")</f>
        <v>97-0961</v>
      </c>
      <c r="K1122" s="4" t="str">
        <f>IFERROR(INDEX($A$4:$E$1338,$H1122,COLUMNS($J$3:K1121)),"")</f>
        <v>-</v>
      </c>
      <c r="L1122" s="4">
        <f>IFERROR(INDEX($C$4:$E$1338,$H1122,COLUMNS($J$3:L1121)),"")</f>
        <v>2</v>
      </c>
      <c r="M1122" s="9" t="str">
        <f>IFERROR(INDEX($A$4:$E$1338,$H1122,COLUMNS($J$3:M1121)),"")</f>
        <v>Grommet, mudguard for wiring (Not illus.)</v>
      </c>
      <c r="N1122" s="4" t="str">
        <f>IFERROR(INDEX($A$4:$C$1338,$H1122,COLUMNS($H$3:J1121)),"")</f>
        <v>73-</v>
      </c>
    </row>
    <row r="1123" spans="1:14" x14ac:dyDescent="0.25">
      <c r="A1123" s="1" t="s">
        <v>2747</v>
      </c>
      <c r="B1123" s="2" t="s">
        <v>45</v>
      </c>
      <c r="C1123" s="1" t="s">
        <v>2748</v>
      </c>
      <c r="D1123" s="1" t="s">
        <v>1186</v>
      </c>
      <c r="E1123" s="1">
        <v>1</v>
      </c>
      <c r="F1123" s="1">
        <f>ROWS($A$4:A1123)</f>
        <v>1120</v>
      </c>
      <c r="G1123" s="1">
        <f t="shared" si="34"/>
        <v>1120</v>
      </c>
      <c r="H1123" s="1">
        <f t="shared" si="35"/>
        <v>1120</v>
      </c>
      <c r="I1123" s="1"/>
      <c r="J1123" s="4" t="str">
        <f>IFERROR(INDEX($A$4:$E$1338,$H1123,COLUMNS($J$3:J1122)),"")</f>
        <v>97-1388</v>
      </c>
      <c r="K1123" s="4" t="str">
        <f>IFERROR(INDEX($A$4:$E$1338,$H1123,COLUMNS($J$3:K1122)),"")</f>
        <v>-</v>
      </c>
      <c r="L1123" s="4">
        <f>IFERROR(INDEX($C$4:$E$1338,$H1123,COLUMNS($J$3:L1122)),"")</f>
        <v>1</v>
      </c>
      <c r="M1123" s="9" t="str">
        <f>IFERROR(INDEX($A$4:$E$1338,$H1123,COLUMNS($J$3:M1122)),"")</f>
        <v>Plain washer ()</v>
      </c>
      <c r="N1123" s="4" t="str">
        <f>IFERROR(INDEX($A$4:$C$1338,$H1123,COLUMNS($H$3:J1122)),"")</f>
        <v>83-25</v>
      </c>
    </row>
    <row r="1124" spans="1:14" x14ac:dyDescent="0.25">
      <c r="A1124" s="1" t="s">
        <v>2747</v>
      </c>
      <c r="B1124" s="1"/>
      <c r="C1124" s="1" t="s">
        <v>2749</v>
      </c>
      <c r="D1124" s="1" t="s">
        <v>2750</v>
      </c>
      <c r="E1124" s="1">
        <v>2</v>
      </c>
      <c r="F1124" s="1">
        <f>ROWS($A$4:A1124)</f>
        <v>1121</v>
      </c>
      <c r="G1124" s="1">
        <f t="shared" si="34"/>
        <v>1121</v>
      </c>
      <c r="H1124" s="1">
        <f t="shared" si="35"/>
        <v>1121</v>
      </c>
      <c r="I1124" s="1"/>
      <c r="J1124" s="4" t="str">
        <f>IFERROR(INDEX($A$4:$E$1338,$H1124,COLUMNS($J$3:J1123)),"")</f>
        <v>97-1388</v>
      </c>
      <c r="K1124" s="4">
        <f>IFERROR(INDEX($A$4:$E$1338,$H1124,COLUMNS($J$3:K1123)),"")</f>
        <v>0</v>
      </c>
      <c r="L1124" s="4">
        <f>IFERROR(INDEX($C$4:$E$1338,$H1124,COLUMNS($J$3:L1123)),"")</f>
        <v>2</v>
      </c>
      <c r="M1124" s="9" t="str">
        <f>IFERROR(INDEX($A$4:$E$1338,$H1124,COLUMNS($J$3:M1123)),"")</f>
        <v>Washer (under motif, front) (Name plate attachment)</v>
      </c>
      <c r="N1124" s="4" t="str">
        <f>IFERROR(INDEX($A$4:$C$1338,$H1124,COLUMNS($H$3:J1123)),"")</f>
        <v>69-28</v>
      </c>
    </row>
    <row r="1125" spans="1:14" x14ac:dyDescent="0.25">
      <c r="A1125" s="1" t="s">
        <v>2747</v>
      </c>
      <c r="B1125" s="2" t="s">
        <v>45</v>
      </c>
      <c r="C1125" s="1" t="s">
        <v>2751</v>
      </c>
      <c r="D1125" s="1" t="s">
        <v>1186</v>
      </c>
      <c r="E1125" s="1">
        <v>2</v>
      </c>
      <c r="F1125" s="1">
        <f>ROWS($A$4:A1125)</f>
        <v>1122</v>
      </c>
      <c r="G1125" s="1">
        <f t="shared" si="34"/>
        <v>1122</v>
      </c>
      <c r="H1125" s="1">
        <f t="shared" si="35"/>
        <v>1122</v>
      </c>
      <c r="I1125" s="1"/>
      <c r="J1125" s="4" t="str">
        <f>IFERROR(INDEX($A$4:$E$1338,$H1125,COLUMNS($J$3:J1124)),"")</f>
        <v>97-1388</v>
      </c>
      <c r="K1125" s="4" t="str">
        <f>IFERROR(INDEX($A$4:$E$1338,$H1125,COLUMNS($J$3:K1124)),"")</f>
        <v>-</v>
      </c>
      <c r="L1125" s="4">
        <f>IFERROR(INDEX($C$4:$E$1338,$H1125,COLUMNS($J$3:L1124)),"")</f>
        <v>2</v>
      </c>
      <c r="M1125" s="9" t="str">
        <f>IFERROR(INDEX($A$4:$E$1338,$H1125,COLUMNS($J$3:M1124)),"")</f>
        <v>Plain washer ()</v>
      </c>
      <c r="N1125" s="4" t="str">
        <f>IFERROR(INDEX($A$4:$C$1338,$H1125,COLUMNS($H$3:J1124)),"")</f>
        <v>83-42</v>
      </c>
    </row>
    <row r="1126" spans="1:14" x14ac:dyDescent="0.25">
      <c r="A1126" s="1" t="s">
        <v>2752</v>
      </c>
      <c r="B1126" s="2"/>
      <c r="C1126" s="1"/>
      <c r="D1126" s="1" t="s">
        <v>1186</v>
      </c>
      <c r="E1126" s="1">
        <v>5</v>
      </c>
      <c r="F1126" s="1">
        <f>ROWS($A$4:A1126)</f>
        <v>1123</v>
      </c>
      <c r="G1126" s="1">
        <f t="shared" si="34"/>
        <v>1123</v>
      </c>
      <c r="H1126" s="1">
        <f t="shared" si="35"/>
        <v>1123</v>
      </c>
      <c r="I1126" s="1"/>
      <c r="J1126" s="4" t="str">
        <f>IFERROR(INDEX($A$4:$E$1338,$H1126,COLUMNS($J$3:J1125)),"")</f>
        <v>97-1388-Total</v>
      </c>
      <c r="K1126" s="4">
        <f>IFERROR(INDEX($A$4:$E$1338,$H1126,COLUMNS($J$3:K1125)),"")</f>
        <v>0</v>
      </c>
      <c r="L1126" s="4">
        <f>IFERROR(INDEX($C$4:$E$1338,$H1126,COLUMNS($J$3:L1125)),"")</f>
        <v>5</v>
      </c>
      <c r="M1126" s="9" t="str">
        <f>IFERROR(INDEX($A$4:$E$1338,$H1126,COLUMNS($J$3:M1125)),"")</f>
        <v>Plain washer ()</v>
      </c>
      <c r="N1126" s="4">
        <f>IFERROR(INDEX($A$4:$C$1338,$H1126,COLUMNS($H$3:J1125)),"")</f>
        <v>0</v>
      </c>
    </row>
    <row r="1127" spans="1:14" x14ac:dyDescent="0.25">
      <c r="A1127" s="1" t="s">
        <v>2753</v>
      </c>
      <c r="B1127" s="1" t="s">
        <v>45</v>
      </c>
      <c r="C1127" s="1" t="s">
        <v>2754</v>
      </c>
      <c r="D1127" s="1" t="s">
        <v>2755</v>
      </c>
      <c r="E1127" s="1">
        <v>4</v>
      </c>
      <c r="F1127" s="1">
        <f>ROWS($A$4:A1127)</f>
        <v>1124</v>
      </c>
      <c r="G1127" s="1">
        <f t="shared" si="34"/>
        <v>1124</v>
      </c>
      <c r="H1127" s="1">
        <f t="shared" si="35"/>
        <v>1124</v>
      </c>
      <c r="I1127" s="1"/>
      <c r="J1127" s="4" t="str">
        <f>IFERROR(INDEX($A$4:$E$1338,$H1127,COLUMNS($J$3:J1126)),"")</f>
        <v>97-1425</v>
      </c>
      <c r="K1127" s="4" t="str">
        <f>IFERROR(INDEX($A$4:$E$1338,$H1127,COLUMNS($J$3:K1126)),"")</f>
        <v>-</v>
      </c>
      <c r="L1127" s="4">
        <f>IFERROR(INDEX($C$4:$E$1338,$H1127,COLUMNS($J$3:L1126)),"")</f>
        <v>4</v>
      </c>
      <c r="M1127" s="9" t="str">
        <f>IFERROR(INDEX($A$4:$E$1338,$H1127,COLUMNS($J$3:M1126)),"")</f>
        <v>Sleeve, handlebar mounting ()</v>
      </c>
      <c r="N1127" s="4" t="str">
        <f>IFERROR(INDEX($A$4:$C$1338,$H1127,COLUMNS($H$3:J1126)),"")</f>
        <v>75-2</v>
      </c>
    </row>
    <row r="1128" spans="1:14" x14ac:dyDescent="0.25">
      <c r="A1128" s="1" t="s">
        <v>2756</v>
      </c>
      <c r="B1128" s="1"/>
      <c r="C1128" s="1" t="s">
        <v>2757</v>
      </c>
      <c r="D1128" s="1" t="s">
        <v>2758</v>
      </c>
      <c r="E1128" s="1">
        <v>2</v>
      </c>
      <c r="F1128" s="1">
        <f>ROWS($A$4:A1128)</f>
        <v>1125</v>
      </c>
      <c r="G1128" s="1">
        <f t="shared" si="34"/>
        <v>1125</v>
      </c>
      <c r="H1128" s="1">
        <f t="shared" si="35"/>
        <v>1125</v>
      </c>
      <c r="I1128" s="1"/>
      <c r="J1128" s="4" t="str">
        <f>IFERROR(INDEX($A$4:$E$1338,$H1128,COLUMNS($J$3:J1127)),"")</f>
        <v>97-1510</v>
      </c>
      <c r="K1128" s="4">
        <f>IFERROR(INDEX($A$4:$E$1338,$H1128,COLUMNS($J$3:K1127)),"")</f>
        <v>0</v>
      </c>
      <c r="L1128" s="4">
        <f>IFERROR(INDEX($C$4:$E$1338,$H1128,COLUMNS($J$3:L1127)),"")</f>
        <v>2</v>
      </c>
      <c r="M1128" s="9" t="str">
        <f>IFERROR(INDEX($A$4:$E$1338,$H1128,COLUMNS($J$3:M1127)),"")</f>
        <v>Gaiter - fork outer cover ()</v>
      </c>
      <c r="N1128" s="4" t="str">
        <f>IFERROR(INDEX($A$4:$C$1338,$H1128,COLUMNS($H$3:J1127)),"")</f>
        <v>53-</v>
      </c>
    </row>
    <row r="1129" spans="1:14" x14ac:dyDescent="0.25">
      <c r="A1129" s="1" t="s">
        <v>2759</v>
      </c>
      <c r="B1129" s="1" t="s">
        <v>45</v>
      </c>
      <c r="C1129" s="1" t="s">
        <v>2760</v>
      </c>
      <c r="D1129" s="1" t="s">
        <v>2761</v>
      </c>
      <c r="E1129" s="1">
        <v>2</v>
      </c>
      <c r="F1129" s="1">
        <f>ROWS($A$4:A1129)</f>
        <v>1126</v>
      </c>
      <c r="G1129" s="1">
        <f t="shared" si="34"/>
        <v>1126</v>
      </c>
      <c r="H1129" s="1">
        <f t="shared" si="35"/>
        <v>1126</v>
      </c>
      <c r="I1129" s="1"/>
      <c r="J1129" s="4" t="str">
        <f>IFERROR(INDEX($A$4:$E$1338,$H1129,COLUMNS($J$3:J1128)),"")</f>
        <v>97-1527</v>
      </c>
      <c r="K1129" s="4" t="str">
        <f>IFERROR(INDEX($A$4:$E$1338,$H1129,COLUMNS($J$3:K1128)),"")</f>
        <v>-</v>
      </c>
      <c r="L1129" s="4">
        <f>IFERROR(INDEX($C$4:$E$1338,$H1129,COLUMNS($J$3:L1128)),"")</f>
        <v>2</v>
      </c>
      <c r="M1129" s="9" t="str">
        <f>IFERROR(INDEX($A$4:$E$1338,$H1129,COLUMNS($J$3:M1128)),"")</f>
        <v>Metalastik bush ()</v>
      </c>
      <c r="N1129" s="4" t="str">
        <f>IFERROR(INDEX($A$4:$C$1338,$H1129,COLUMNS($H$3:J1128)),"")</f>
        <v>75-35</v>
      </c>
    </row>
    <row r="1130" spans="1:14" x14ac:dyDescent="0.25">
      <c r="A1130" s="1" t="s">
        <v>2762</v>
      </c>
      <c r="B1130" s="1" t="s">
        <v>45</v>
      </c>
      <c r="C1130" s="1" t="s">
        <v>2763</v>
      </c>
      <c r="D1130" s="1" t="s">
        <v>2764</v>
      </c>
      <c r="E1130" s="1">
        <v>4</v>
      </c>
      <c r="F1130" s="1">
        <f>ROWS($A$4:A1130)</f>
        <v>1127</v>
      </c>
      <c r="G1130" s="1">
        <f t="shared" si="34"/>
        <v>1127</v>
      </c>
      <c r="H1130" s="1">
        <f t="shared" si="35"/>
        <v>1127</v>
      </c>
      <c r="I1130" s="1"/>
      <c r="J1130" s="4" t="str">
        <f>IFERROR(INDEX($A$4:$E$1338,$H1130,COLUMNS($J$3:J1129)),"")</f>
        <v>97-1529</v>
      </c>
      <c r="K1130" s="4" t="str">
        <f>IFERROR(INDEX($A$4:$E$1338,$H1130,COLUMNS($J$3:K1129)),"")</f>
        <v>-</v>
      </c>
      <c r="L1130" s="4">
        <f>IFERROR(INDEX($C$4:$E$1338,$H1130,COLUMNS($J$3:L1129)),"")</f>
        <v>4</v>
      </c>
      <c r="M1130" s="9" t="str">
        <f>IFERROR(INDEX($A$4:$E$1338,$H1130,COLUMNS($J$3:M1129)),"")</f>
        <v>Hemispherical washer ()</v>
      </c>
      <c r="N1130" s="4" t="str">
        <f>IFERROR(INDEX($A$4:$C$1338,$H1130,COLUMNS($H$3:J1129)),"")</f>
        <v>75-36</v>
      </c>
    </row>
    <row r="1131" spans="1:14" x14ac:dyDescent="0.25">
      <c r="A1131" s="1" t="s">
        <v>2765</v>
      </c>
      <c r="B1131" s="1" t="s">
        <v>45</v>
      </c>
      <c r="C1131" s="1" t="s">
        <v>2766</v>
      </c>
      <c r="D1131" s="1" t="s">
        <v>2723</v>
      </c>
      <c r="E1131" s="1">
        <v>2</v>
      </c>
      <c r="F1131" s="1">
        <f>ROWS($A$4:A1131)</f>
        <v>1128</v>
      </c>
      <c r="G1131" s="1">
        <f t="shared" si="34"/>
        <v>1128</v>
      </c>
      <c r="H1131" s="1">
        <f t="shared" si="35"/>
        <v>1128</v>
      </c>
      <c r="I1131" s="1"/>
      <c r="J1131" s="4" t="str">
        <f>IFERROR(INDEX($A$4:$E$1338,$H1131,COLUMNS($J$3:J1130)),"")</f>
        <v>97-1580</v>
      </c>
      <c r="K1131" s="4" t="str">
        <f>IFERROR(INDEX($A$4:$E$1338,$H1131,COLUMNS($J$3:K1130)),"")</f>
        <v>-</v>
      </c>
      <c r="L1131" s="4">
        <f>IFERROR(INDEX($C$4:$E$1338,$H1131,COLUMNS($J$3:L1130)),"")</f>
        <v>2</v>
      </c>
      <c r="M1131" s="9" t="str">
        <f>IFERROR(INDEX($A$4:$E$1338,$H1131,COLUMNS($J$3:M1130)),"")</f>
        <v>Rubber washer ()</v>
      </c>
      <c r="N1131" s="4" t="str">
        <f>IFERROR(INDEX($A$4:$C$1338,$H1131,COLUMNS($H$3:J1130)),"")</f>
        <v>75-38</v>
      </c>
    </row>
    <row r="1132" spans="1:14" x14ac:dyDescent="0.25">
      <c r="A1132" s="1" t="s">
        <v>2767</v>
      </c>
      <c r="B1132" s="1" t="s">
        <v>45</v>
      </c>
      <c r="C1132" s="1" t="s">
        <v>2768</v>
      </c>
      <c r="D1132" s="1" t="s">
        <v>1557</v>
      </c>
      <c r="E1132" s="1">
        <v>2</v>
      </c>
      <c r="F1132" s="1">
        <f>ROWS($A$4:A1132)</f>
        <v>1129</v>
      </c>
      <c r="G1132" s="1">
        <f t="shared" si="34"/>
        <v>1129</v>
      </c>
      <c r="H1132" s="1">
        <f t="shared" si="35"/>
        <v>1129</v>
      </c>
      <c r="I1132" s="1"/>
      <c r="J1132" s="4" t="str">
        <f>IFERROR(INDEX($A$4:$E$1338,$H1132,COLUMNS($J$3:J1131)),"")</f>
        <v>97-1581</v>
      </c>
      <c r="K1132" s="4" t="str">
        <f>IFERROR(INDEX($A$4:$E$1338,$H1132,COLUMNS($J$3:K1131)),"")</f>
        <v>-</v>
      </c>
      <c r="L1132" s="4">
        <f>IFERROR(INDEX($C$4:$E$1338,$H1132,COLUMNS($J$3:L1131)),"")</f>
        <v>2</v>
      </c>
      <c r="M1132" s="9" t="str">
        <f>IFERROR(INDEX($A$4:$E$1338,$H1132,COLUMNS($J$3:M1131)),"")</f>
        <v>Distance piece ()</v>
      </c>
      <c r="N1132" s="4" t="str">
        <f>IFERROR(INDEX($A$4:$C$1338,$H1132,COLUMNS($H$3:J1131)),"")</f>
        <v>75-37</v>
      </c>
    </row>
    <row r="1133" spans="1:14" x14ac:dyDescent="0.25">
      <c r="A1133" s="1" t="s">
        <v>2769</v>
      </c>
      <c r="B1133" s="1" t="s">
        <v>45</v>
      </c>
      <c r="C1133" s="1" t="s">
        <v>2770</v>
      </c>
      <c r="D1133" s="1" t="s">
        <v>2771</v>
      </c>
      <c r="E1133" s="1">
        <v>1</v>
      </c>
      <c r="F1133" s="1">
        <f>ROWS($A$4:A1133)</f>
        <v>1130</v>
      </c>
      <c r="G1133" s="1">
        <f t="shared" si="34"/>
        <v>1130</v>
      </c>
      <c r="H1133" s="1">
        <f t="shared" si="35"/>
        <v>1130</v>
      </c>
      <c r="I1133" s="1"/>
      <c r="J1133" s="4" t="str">
        <f>IFERROR(INDEX($A$4:$E$1338,$H1133,COLUMNS($J$3:J1132)),"")</f>
        <v>97-2125</v>
      </c>
      <c r="K1133" s="4" t="str">
        <f>IFERROR(INDEX($A$4:$E$1338,$H1133,COLUMNS($J$3:K1132)),"")</f>
        <v>-</v>
      </c>
      <c r="L1133" s="4">
        <f>IFERROR(INDEX($C$4:$E$1338,$H1133,COLUMNS($J$3:L1132)),"")</f>
        <v>1</v>
      </c>
      <c r="M1133" s="9" t="str">
        <f>IFERROR(INDEX($A$4:$E$1338,$H1133,COLUMNS($J$3:M1132)),"")</f>
        <v>Grip, right hand ()</v>
      </c>
      <c r="N1133" s="4" t="str">
        <f>IFERROR(INDEX($A$4:$C$1338,$H1133,COLUMNS($H$3:J1132)),"")</f>
        <v>75-11</v>
      </c>
    </row>
    <row r="1134" spans="1:14" x14ac:dyDescent="0.25">
      <c r="A1134" s="1" t="s">
        <v>2772</v>
      </c>
      <c r="B1134" s="1" t="s">
        <v>45</v>
      </c>
      <c r="C1134" s="1" t="s">
        <v>2773</v>
      </c>
      <c r="D1134" s="1" t="s">
        <v>2774</v>
      </c>
      <c r="E1134" s="1">
        <v>1</v>
      </c>
      <c r="F1134" s="1">
        <f>ROWS($A$4:A1134)</f>
        <v>1131</v>
      </c>
      <c r="G1134" s="1">
        <f t="shared" si="34"/>
        <v>1131</v>
      </c>
      <c r="H1134" s="1">
        <f t="shared" si="35"/>
        <v>1131</v>
      </c>
      <c r="I1134" s="1"/>
      <c r="J1134" s="4" t="str">
        <f>IFERROR(INDEX($A$4:$E$1338,$H1134,COLUMNS($J$3:J1133)),"")</f>
        <v>97-2142</v>
      </c>
      <c r="K1134" s="4" t="str">
        <f>IFERROR(INDEX($A$4:$E$1338,$H1134,COLUMNS($J$3:K1133)),"")</f>
        <v>-</v>
      </c>
      <c r="L1134" s="4">
        <f>IFERROR(INDEX($C$4:$E$1338,$H1134,COLUMNS($J$3:L1133)),"")</f>
        <v>1</v>
      </c>
      <c r="M1134" s="9" t="str">
        <f>IFERROR(INDEX($A$4:$E$1338,$H1134,COLUMNS($J$3:M1133)),"")</f>
        <v>Grip, left hand ()</v>
      </c>
      <c r="N1134" s="4" t="str">
        <f>IFERROR(INDEX($A$4:$C$1338,$H1134,COLUMNS($H$3:J1133)),"")</f>
        <v>75-13</v>
      </c>
    </row>
    <row r="1135" spans="1:14" x14ac:dyDescent="0.25">
      <c r="A1135" s="1" t="s">
        <v>2775</v>
      </c>
      <c r="B1135" s="1"/>
      <c r="C1135" s="1" t="s">
        <v>2776</v>
      </c>
      <c r="D1135" s="1" t="s">
        <v>2777</v>
      </c>
      <c r="E1135" s="1">
        <v>2</v>
      </c>
      <c r="F1135" s="1">
        <f>ROWS($A$4:A1135)</f>
        <v>1132</v>
      </c>
      <c r="G1135" s="1">
        <f t="shared" si="34"/>
        <v>1132</v>
      </c>
      <c r="H1135" s="1">
        <f t="shared" si="35"/>
        <v>1132</v>
      </c>
      <c r="I1135" s="1"/>
      <c r="J1135" s="4" t="str">
        <f>IFERROR(INDEX($A$4:$E$1338,$H1135,COLUMNS($J$3:J1134)),"")</f>
        <v>97-2208</v>
      </c>
      <c r="K1135" s="4">
        <f>IFERROR(INDEX($A$4:$E$1338,$H1135,COLUMNS($J$3:K1134)),"")</f>
        <v>0</v>
      </c>
      <c r="L1135" s="4">
        <f>IFERROR(INDEX($C$4:$E$1338,$H1135,COLUMNS($J$3:L1134)),"")</f>
        <v>2</v>
      </c>
      <c r="M1135" s="9" t="str">
        <f>IFERROR(INDEX($A$4:$E$1338,$H1135,COLUMNS($J$3:M1134)),"")</f>
        <v>Rubber mounting ()</v>
      </c>
      <c r="N1135" s="4" t="str">
        <f>IFERROR(INDEX($A$4:$C$1338,$H1135,COLUMNS($H$3:J1134)),"")</f>
        <v>53-47</v>
      </c>
    </row>
    <row r="1136" spans="1:14" x14ac:dyDescent="0.25">
      <c r="A1136" s="1" t="s">
        <v>2778</v>
      </c>
      <c r="B1136" s="1"/>
      <c r="C1136" s="1" t="s">
        <v>2779</v>
      </c>
      <c r="D1136" s="1" t="s">
        <v>2424</v>
      </c>
      <c r="E1136" s="1">
        <v>4</v>
      </c>
      <c r="F1136" s="1">
        <f>ROWS($A$4:A1136)</f>
        <v>1133</v>
      </c>
      <c r="G1136" s="1">
        <f t="shared" si="34"/>
        <v>1133</v>
      </c>
      <c r="H1136" s="1">
        <f t="shared" si="35"/>
        <v>1133</v>
      </c>
      <c r="I1136" s="1"/>
      <c r="J1136" s="4" t="str">
        <f>IFERROR(INDEX($A$4:$E$1338,$H1136,COLUMNS($J$3:J1135)),"")</f>
        <v>97-2209</v>
      </c>
      <c r="K1136" s="4">
        <f>IFERROR(INDEX($A$4:$E$1338,$H1136,COLUMNS($J$3:K1135)),"")</f>
        <v>0</v>
      </c>
      <c r="L1136" s="4">
        <f>IFERROR(INDEX($C$4:$E$1338,$H1136,COLUMNS($J$3:L1135)),"")</f>
        <v>4</v>
      </c>
      <c r="M1136" s="9" t="str">
        <f>IFERROR(INDEX($A$4:$E$1338,$H1136,COLUMNS($J$3:M1135)),"")</f>
        <v>Rubber buffer ()</v>
      </c>
      <c r="N1136" s="4" t="str">
        <f>IFERROR(INDEX($A$4:$C$1338,$H1136,COLUMNS($H$3:J1135)),"")</f>
        <v>53-48</v>
      </c>
    </row>
    <row r="1137" spans="1:14" x14ac:dyDescent="0.25">
      <c r="A1137" s="1" t="s">
        <v>2780</v>
      </c>
      <c r="B1137" s="1"/>
      <c r="C1137" s="1" t="s">
        <v>2781</v>
      </c>
      <c r="D1137" s="1" t="s">
        <v>2782</v>
      </c>
      <c r="E1137" s="1">
        <v>4</v>
      </c>
      <c r="F1137" s="1">
        <f>ROWS($A$4:A1137)</f>
        <v>1134</v>
      </c>
      <c r="G1137" s="1">
        <f t="shared" si="34"/>
        <v>1134</v>
      </c>
      <c r="H1137" s="1">
        <f t="shared" si="35"/>
        <v>1134</v>
      </c>
      <c r="I1137" s="1"/>
      <c r="J1137" s="4" t="str">
        <f>IFERROR(INDEX($A$4:$E$1338,$H1137,COLUMNS($J$3:J1136)),"")</f>
        <v>97-2210</v>
      </c>
      <c r="K1137" s="4">
        <f>IFERROR(INDEX($A$4:$E$1338,$H1137,COLUMNS($J$3:K1136)),"")</f>
        <v>0</v>
      </c>
      <c r="L1137" s="4">
        <f>IFERROR(INDEX($C$4:$E$1338,$H1137,COLUMNS($J$3:L1136)),"")</f>
        <v>4</v>
      </c>
      <c r="M1137" s="9" t="str">
        <f>IFERROR(INDEX($A$4:$E$1338,$H1137,COLUMNS($J$3:M1136)),"")</f>
        <v>Backing washer ()</v>
      </c>
      <c r="N1137" s="4" t="str">
        <f>IFERROR(INDEX($A$4:$C$1338,$H1137,COLUMNS($H$3:J1136)),"")</f>
        <v>53-49</v>
      </c>
    </row>
    <row r="1138" spans="1:14" x14ac:dyDescent="0.25">
      <c r="A1138" s="1" t="s">
        <v>2783</v>
      </c>
      <c r="B1138" s="1" t="s">
        <v>45</v>
      </c>
      <c r="C1138" s="1" t="s">
        <v>2784</v>
      </c>
      <c r="D1138" s="1" t="s">
        <v>2785</v>
      </c>
      <c r="E1138" s="1">
        <v>2</v>
      </c>
      <c r="F1138" s="1">
        <f>ROWS($A$4:A1138)</f>
        <v>1135</v>
      </c>
      <c r="G1138" s="1">
        <f t="shared" si="34"/>
        <v>1135</v>
      </c>
      <c r="H1138" s="1">
        <f t="shared" si="35"/>
        <v>1135</v>
      </c>
      <c r="I1138" s="1"/>
      <c r="J1138" s="4" t="str">
        <f>IFERROR(INDEX($A$4:$E$1338,$H1138,COLUMNS($J$3:J1137)),"")</f>
        <v>97-2221</v>
      </c>
      <c r="K1138" s="4" t="str">
        <f>IFERROR(INDEX($A$4:$E$1338,$H1138,COLUMNS($J$3:K1137)),"")</f>
        <v>-</v>
      </c>
      <c r="L1138" s="4">
        <f>IFERROR(INDEX($C$4:$E$1338,$H1138,COLUMNS($J$3:L1137)),"")</f>
        <v>2</v>
      </c>
      <c r="M1138" s="9" t="str">
        <f>IFERROR(INDEX($A$4:$E$1338,$H1138,COLUMNS($J$3:M1137)),"")</f>
        <v>Cup ()</v>
      </c>
      <c r="N1138" s="4" t="str">
        <f>IFERROR(INDEX($A$4:$C$1338,$H1138,COLUMNS($H$3:J1137)),"")</f>
        <v>75-39</v>
      </c>
    </row>
    <row r="1139" spans="1:14" x14ac:dyDescent="0.25">
      <c r="A1139" s="1" t="s">
        <v>2786</v>
      </c>
      <c r="B1139" s="2" t="s">
        <v>45</v>
      </c>
      <c r="C1139" s="1" t="s">
        <v>2787</v>
      </c>
      <c r="D1139" s="1" t="s">
        <v>2788</v>
      </c>
      <c r="E1139" s="1">
        <v>1</v>
      </c>
      <c r="F1139" s="1">
        <f>ROWS($A$4:A1139)</f>
        <v>1136</v>
      </c>
      <c r="G1139" s="1">
        <f t="shared" si="34"/>
        <v>1136</v>
      </c>
      <c r="H1139" s="1">
        <f t="shared" si="35"/>
        <v>1136</v>
      </c>
      <c r="I1139" s="1"/>
      <c r="J1139" s="4" t="str">
        <f>IFERROR(INDEX($A$4:$E$1338,$H1139,COLUMNS($J$3:J1138)),"")</f>
        <v>97-2262</v>
      </c>
      <c r="K1139" s="4" t="str">
        <f>IFERROR(INDEX($A$4:$E$1338,$H1139,COLUMNS($J$3:K1138)),"")</f>
        <v>-</v>
      </c>
      <c r="L1139" s="4">
        <f>IFERROR(INDEX($C$4:$E$1338,$H1139,COLUMNS($J$3:L1138)),"")</f>
        <v>1</v>
      </c>
      <c r="M1139" s="9" t="str">
        <f>IFERROR(INDEX($A$4:$E$1338,$H1139,COLUMNS($J$3:M1138)),"")</f>
        <v>Cover, ignition switch ()</v>
      </c>
      <c r="N1139" s="4" t="str">
        <f>IFERROR(INDEX($A$4:$C$1338,$H1139,COLUMNS($H$3:J1138)),"")</f>
        <v>85-24</v>
      </c>
    </row>
    <row r="1140" spans="1:14" x14ac:dyDescent="0.25">
      <c r="A1140" s="1" t="s">
        <v>2789</v>
      </c>
      <c r="B1140" s="1"/>
      <c r="C1140" s="1" t="s">
        <v>2790</v>
      </c>
      <c r="D1140" s="1" t="s">
        <v>2791</v>
      </c>
      <c r="E1140" s="1">
        <v>1</v>
      </c>
      <c r="F1140" s="1">
        <f>ROWS($A$4:A1140)</f>
        <v>1137</v>
      </c>
      <c r="G1140" s="1">
        <f t="shared" si="34"/>
        <v>1137</v>
      </c>
      <c r="H1140" s="1">
        <f t="shared" si="35"/>
        <v>1137</v>
      </c>
      <c r="I1140" s="1"/>
      <c r="J1140" s="4" t="str">
        <f>IFERROR(INDEX($A$4:$E$1338,$H1140,COLUMNS($J$3:J1139)),"")</f>
        <v>97-2266</v>
      </c>
      <c r="K1140" s="4">
        <f>IFERROR(INDEX($A$4:$E$1338,$H1140,COLUMNS($J$3:K1139)),"")</f>
        <v>0</v>
      </c>
      <c r="L1140" s="4">
        <f>IFERROR(INDEX($C$4:$E$1338,$H1140,COLUMNS($J$3:L1139)),"")</f>
        <v>1</v>
      </c>
      <c r="M1140" s="9" t="str">
        <f>IFERROR(INDEX($A$4:$E$1338,$H1140,COLUMNS($J$3:M1139)),"")</f>
        <v xml:space="preserve">   Sealing washer ()</v>
      </c>
      <c r="N1140" s="4" t="str">
        <f>IFERROR(INDEX($A$4:$C$1338,$H1140,COLUMNS($H$3:J1139)),"")</f>
        <v>51-10</v>
      </c>
    </row>
    <row r="1141" spans="1:14" x14ac:dyDescent="0.25">
      <c r="A1141" s="1" t="s">
        <v>2792</v>
      </c>
      <c r="B1141" s="1" t="s">
        <v>45</v>
      </c>
      <c r="C1141" s="1" t="s">
        <v>2793</v>
      </c>
      <c r="D1141" s="1" t="s">
        <v>2794</v>
      </c>
      <c r="E1141" s="1">
        <v>2</v>
      </c>
      <c r="F1141" s="1">
        <f>ROWS($A$4:A1141)</f>
        <v>1138</v>
      </c>
      <c r="G1141" s="1">
        <f t="shared" si="34"/>
        <v>1138</v>
      </c>
      <c r="H1141" s="1">
        <f t="shared" si="35"/>
        <v>1138</v>
      </c>
      <c r="I1141" s="1"/>
      <c r="J1141" s="4" t="str">
        <f>IFERROR(INDEX($A$4:$E$1338,$H1141,COLUMNS($J$3:J1140)),"")</f>
        <v>97-2291</v>
      </c>
      <c r="K1141" s="4" t="str">
        <f>IFERROR(INDEX($A$4:$E$1338,$H1141,COLUMNS($J$3:K1140)),"")</f>
        <v>-</v>
      </c>
      <c r="L1141" s="4">
        <f>IFERROR(INDEX($C$4:$E$1338,$H1141,COLUMNS($J$3:L1140)),"")</f>
        <v>2</v>
      </c>
      <c r="M1141" s="9" t="str">
        <f>IFERROR(INDEX($A$4:$E$1338,$H1141,COLUMNS($J$3:M1140)),"")</f>
        <v>Handlebar eyebolt ()</v>
      </c>
      <c r="N1141" s="4" t="str">
        <f>IFERROR(INDEX($A$4:$C$1338,$H1141,COLUMNS($H$3:J1140)),"")</f>
        <v>75-32</v>
      </c>
    </row>
    <row r="1142" spans="1:14" x14ac:dyDescent="0.25">
      <c r="A1142" s="1" t="s">
        <v>2795</v>
      </c>
      <c r="B1142" s="1"/>
      <c r="C1142" s="1" t="s">
        <v>2796</v>
      </c>
      <c r="D1142" s="1" t="s">
        <v>921</v>
      </c>
      <c r="E1142" s="1">
        <v>2</v>
      </c>
      <c r="F1142" s="1">
        <f>ROWS($A$4:A1142)</f>
        <v>1139</v>
      </c>
      <c r="G1142" s="1">
        <f t="shared" si="34"/>
        <v>1139</v>
      </c>
      <c r="H1142" s="1">
        <f t="shared" si="35"/>
        <v>1139</v>
      </c>
      <c r="I1142" s="1"/>
      <c r="J1142" s="4" t="str">
        <f>IFERROR(INDEX($A$4:$E$1338,$H1142,COLUMNS($J$3:J1141)),"")</f>
        <v>97-3893</v>
      </c>
      <c r="K1142" s="4">
        <f>IFERROR(INDEX($A$4:$E$1338,$H1142,COLUMNS($J$3:K1141)),"")</f>
        <v>0</v>
      </c>
      <c r="L1142" s="4">
        <f>IFERROR(INDEX($C$4:$E$1338,$H1142,COLUMNS($J$3:L1141)),"")</f>
        <v>2</v>
      </c>
      <c r="M1142" s="9" t="str">
        <f>IFERROR(INDEX($A$4:$E$1338,$H1142,COLUMNS($J$3:M1141)),"")</f>
        <v>Washer ()</v>
      </c>
      <c r="N1142" s="4" t="str">
        <f>IFERROR(INDEX($A$4:$C$1338,$H1142,COLUMNS($H$3:J1141)),"")</f>
        <v>51-30</v>
      </c>
    </row>
    <row r="1143" spans="1:14" x14ac:dyDescent="0.25">
      <c r="A1143" s="1" t="s">
        <v>2797</v>
      </c>
      <c r="B1143" s="1"/>
      <c r="C1143" s="1" t="s">
        <v>2798</v>
      </c>
      <c r="D1143" s="1" t="s">
        <v>2373</v>
      </c>
      <c r="E1143" s="1">
        <v>2</v>
      </c>
      <c r="F1143" s="1">
        <f>ROWS($A$4:A1143)</f>
        <v>1140</v>
      </c>
      <c r="G1143" s="1">
        <f t="shared" si="34"/>
        <v>1140</v>
      </c>
      <c r="H1143" s="1">
        <f t="shared" si="35"/>
        <v>1140</v>
      </c>
      <c r="I1143" s="1"/>
      <c r="J1143" s="4" t="str">
        <f>IFERROR(INDEX($A$4:$E$1338,$H1143,COLUMNS($J$3:J1142)),"")</f>
        <v>97-3894</v>
      </c>
      <c r="K1143" s="4">
        <f>IFERROR(INDEX($A$4:$E$1338,$H1143,COLUMNS($J$3:K1142)),"")</f>
        <v>0</v>
      </c>
      <c r="L1143" s="4">
        <f>IFERROR(INDEX($C$4:$E$1338,$H1143,COLUMNS($J$3:L1142)),"")</f>
        <v>2</v>
      </c>
      <c r="M1143" s="9" t="str">
        <f>IFERROR(INDEX($A$4:$E$1338,$H1143,COLUMNS($J$3:M1142)),"")</f>
        <v>Drain plug ()</v>
      </c>
      <c r="N1143" s="4" t="str">
        <f>IFERROR(INDEX($A$4:$C$1338,$H1143,COLUMNS($H$3:J1142)),"")</f>
        <v>51-29</v>
      </c>
    </row>
    <row r="1144" spans="1:14" x14ac:dyDescent="0.25">
      <c r="A1144" s="1" t="s">
        <v>2797</v>
      </c>
      <c r="B1144" s="1"/>
      <c r="C1144" s="1" t="s">
        <v>2799</v>
      </c>
      <c r="D1144" s="1" t="s">
        <v>367</v>
      </c>
      <c r="E1144" s="1">
        <v>4</v>
      </c>
      <c r="F1144" s="1">
        <f>ROWS($A$4:A1144)</f>
        <v>1141</v>
      </c>
      <c r="G1144" s="1">
        <f t="shared" si="34"/>
        <v>1141</v>
      </c>
      <c r="H1144" s="1">
        <f t="shared" si="35"/>
        <v>1141</v>
      </c>
      <c r="I1144" s="1"/>
      <c r="J1144" s="4" t="str">
        <f>IFERROR(INDEX($A$4:$E$1338,$H1144,COLUMNS($J$3:J1143)),"")</f>
        <v>97-3894</v>
      </c>
      <c r="K1144" s="4">
        <f>IFERROR(INDEX($A$4:$E$1338,$H1144,COLUMNS($J$3:K1143)),"")</f>
        <v>0</v>
      </c>
      <c r="L1144" s="4">
        <f>IFERROR(INDEX($C$4:$E$1338,$H1144,COLUMNS($J$3:L1143)),"")</f>
        <v>4</v>
      </c>
      <c r="M1144" s="9" t="str">
        <f>IFERROR(INDEX($A$4:$E$1338,$H1144,COLUMNS($J$3:M1143)),"")</f>
        <v>Screw ()</v>
      </c>
      <c r="N1144" s="4" t="str">
        <f>IFERROR(INDEX($A$4:$C$1338,$H1144,COLUMNS($H$3:J1143)),"")</f>
        <v>43-32</v>
      </c>
    </row>
    <row r="1145" spans="1:14" x14ac:dyDescent="0.25">
      <c r="A1145" s="1" t="s">
        <v>2800</v>
      </c>
      <c r="B1145" s="1"/>
      <c r="C1145" s="1"/>
      <c r="D1145" s="1" t="s">
        <v>2801</v>
      </c>
      <c r="E1145" s="1">
        <v>6</v>
      </c>
      <c r="F1145" s="1">
        <f>ROWS($A$4:A1145)</f>
        <v>1142</v>
      </c>
      <c r="G1145" s="1">
        <f t="shared" si="34"/>
        <v>1142</v>
      </c>
      <c r="H1145" s="1">
        <f t="shared" si="35"/>
        <v>1142</v>
      </c>
      <c r="I1145" s="1"/>
      <c r="J1145" s="4" t="str">
        <f>IFERROR(INDEX($A$4:$E$1338,$H1145,COLUMNS($J$3:J1144)),"")</f>
        <v>97-3894-Total</v>
      </c>
      <c r="K1145" s="4">
        <f>IFERROR(INDEX($A$4:$E$1338,$H1145,COLUMNS($J$3:K1144)),"")</f>
        <v>0</v>
      </c>
      <c r="L1145" s="4">
        <f>IFERROR(INDEX($C$4:$E$1338,$H1145,COLUMNS($J$3:L1144)),"")</f>
        <v>6</v>
      </c>
      <c r="M1145" s="9" t="str">
        <f>IFERROR(INDEX($A$4:$E$1338,$H1145,COLUMNS($J$3:M1144)),"")</f>
        <v>Screw / Drain Plug ()</v>
      </c>
      <c r="N1145" s="4">
        <f>IFERROR(INDEX($A$4:$C$1338,$H1145,COLUMNS($H$3:J1144)),"")</f>
        <v>0</v>
      </c>
    </row>
    <row r="1146" spans="1:14" x14ac:dyDescent="0.25">
      <c r="A1146" s="1" t="s">
        <v>2802</v>
      </c>
      <c r="B1146" s="1"/>
      <c r="C1146" s="1" t="s">
        <v>2803</v>
      </c>
      <c r="D1146" s="1" t="s">
        <v>919</v>
      </c>
      <c r="E1146" s="1">
        <v>2</v>
      </c>
      <c r="F1146" s="1">
        <f>ROWS($A$4:A1146)</f>
        <v>1143</v>
      </c>
      <c r="G1146" s="1">
        <f t="shared" si="34"/>
        <v>1143</v>
      </c>
      <c r="H1146" s="1">
        <f t="shared" si="35"/>
        <v>1143</v>
      </c>
      <c r="I1146" s="1"/>
      <c r="J1146" s="4" t="str">
        <f>IFERROR(INDEX($A$4:$E$1338,$H1146,COLUMNS($J$3:J1145)),"")</f>
        <v>97-4001</v>
      </c>
      <c r="K1146" s="4">
        <f>IFERROR(INDEX($A$4:$E$1338,$H1146,COLUMNS($J$3:K1145)),"")</f>
        <v>0</v>
      </c>
      <c r="L1146" s="4">
        <f>IFERROR(INDEX($C$4:$E$1338,$H1146,COLUMNS($J$3:L1145)),"")</f>
        <v>2</v>
      </c>
      <c r="M1146" s="9" t="str">
        <f>IFERROR(INDEX($A$4:$E$1338,$H1146,COLUMNS($J$3:M1145)),"")</f>
        <v xml:space="preserve">   Oil seal ()</v>
      </c>
      <c r="N1146" s="4" t="str">
        <f>IFERROR(INDEX($A$4:$C$1338,$H1146,COLUMNS($H$3:J1145)),"")</f>
        <v>51-28</v>
      </c>
    </row>
    <row r="1147" spans="1:14" x14ac:dyDescent="0.25">
      <c r="A1147" s="1" t="s">
        <v>2804</v>
      </c>
      <c r="B1147" s="1"/>
      <c r="C1147" s="1" t="s">
        <v>2805</v>
      </c>
      <c r="D1147" s="1" t="s">
        <v>2806</v>
      </c>
      <c r="E1147" s="1">
        <v>2</v>
      </c>
      <c r="F1147" s="1">
        <f>ROWS($A$4:A1147)</f>
        <v>1144</v>
      </c>
      <c r="G1147" s="1">
        <f t="shared" si="34"/>
        <v>1144</v>
      </c>
      <c r="H1147" s="1">
        <f t="shared" si="35"/>
        <v>1144</v>
      </c>
      <c r="I1147" s="1"/>
      <c r="J1147" s="4" t="str">
        <f>IFERROR(INDEX($A$4:$E$1338,$H1147,COLUMNS($J$3:J1146)),"")</f>
        <v>97-4002</v>
      </c>
      <c r="K1147" s="4">
        <f>IFERROR(INDEX($A$4:$E$1338,$H1147,COLUMNS($J$3:K1146)),"")</f>
        <v>0</v>
      </c>
      <c r="L1147" s="4">
        <f>IFERROR(INDEX($C$4:$E$1338,$H1147,COLUMNS($J$3:L1146)),"")</f>
        <v>2</v>
      </c>
      <c r="M1147" s="9" t="str">
        <f>IFERROR(INDEX($A$4:$E$1338,$H1147,COLUMNS($J$3:M1146)),"")</f>
        <v>Scraper sleeve ()</v>
      </c>
      <c r="N1147" s="4" t="str">
        <f>IFERROR(INDEX($A$4:$C$1338,$H1147,COLUMNS($H$3:J1146)),"")</f>
        <v>51-42</v>
      </c>
    </row>
    <row r="1148" spans="1:14" x14ac:dyDescent="0.25">
      <c r="A1148" s="1" t="s">
        <v>2807</v>
      </c>
      <c r="B1148" s="1"/>
      <c r="C1148" s="1" t="s">
        <v>2808</v>
      </c>
      <c r="D1148" s="1" t="s">
        <v>1363</v>
      </c>
      <c r="E1148" s="1">
        <v>2</v>
      </c>
      <c r="F1148" s="1">
        <f>ROWS($A$4:A1148)</f>
        <v>1145</v>
      </c>
      <c r="G1148" s="1">
        <f t="shared" si="34"/>
        <v>1145</v>
      </c>
      <c r="H1148" s="1">
        <f t="shared" si="35"/>
        <v>1145</v>
      </c>
      <c r="I1148" s="1"/>
      <c r="J1148" s="4" t="str">
        <f>IFERROR(INDEX($A$4:$E$1338,$H1148,COLUMNS($J$3:J1147)),"")</f>
        <v>97-4003</v>
      </c>
      <c r="K1148" s="4">
        <f>IFERROR(INDEX($A$4:$E$1338,$H1148,COLUMNS($J$3:K1147)),"")</f>
        <v>0</v>
      </c>
      <c r="L1148" s="4">
        <f>IFERROR(INDEX($C$4:$E$1338,$H1148,COLUMNS($J$3:L1147)),"")</f>
        <v>2</v>
      </c>
      <c r="M1148" s="9" t="str">
        <f>IFERROR(INDEX($A$4:$E$1338,$H1148,COLUMNS($J$3:M1147)),"")</f>
        <v>'O' ring ()</v>
      </c>
      <c r="N1148" s="4" t="str">
        <f>IFERROR(INDEX($A$4:$C$1338,$H1148,COLUMNS($H$3:J1147)),"")</f>
        <v>51-31</v>
      </c>
    </row>
    <row r="1149" spans="1:14" x14ac:dyDescent="0.25">
      <c r="A1149" s="1" t="s">
        <v>2809</v>
      </c>
      <c r="B1149" s="1"/>
      <c r="C1149" s="1" t="s">
        <v>2810</v>
      </c>
      <c r="D1149" s="1" t="s">
        <v>2811</v>
      </c>
      <c r="E1149" s="1">
        <v>2</v>
      </c>
      <c r="F1149" s="1">
        <f>ROWS($A$4:A1149)</f>
        <v>1146</v>
      </c>
      <c r="G1149" s="1">
        <f t="shared" si="34"/>
        <v>1146</v>
      </c>
      <c r="H1149" s="1">
        <f t="shared" si="35"/>
        <v>1146</v>
      </c>
      <c r="I1149" s="1"/>
      <c r="J1149" s="4" t="str">
        <f>IFERROR(INDEX($A$4:$E$1338,$H1149,COLUMNS($J$3:J1148)),"")</f>
        <v>97-4004</v>
      </c>
      <c r="K1149" s="4">
        <f>IFERROR(INDEX($A$4:$E$1338,$H1149,COLUMNS($J$3:K1148)),"")</f>
        <v>0</v>
      </c>
      <c r="L1149" s="4">
        <f>IFERROR(INDEX($C$4:$E$1338,$H1149,COLUMNS($J$3:L1148)),"")</f>
        <v>2</v>
      </c>
      <c r="M1149" s="9" t="str">
        <f>IFERROR(INDEX($A$4:$E$1338,$H1149,COLUMNS($J$3:M1148)),"")</f>
        <v>Cap screw seal ()</v>
      </c>
      <c r="N1149" s="4" t="str">
        <f>IFERROR(INDEX($A$4:$C$1338,$H1149,COLUMNS($H$3:J1148)),"")</f>
        <v>51-34</v>
      </c>
    </row>
    <row r="1150" spans="1:14" x14ac:dyDescent="0.25">
      <c r="A1150" s="1" t="s">
        <v>2812</v>
      </c>
      <c r="B1150" s="1"/>
      <c r="C1150" s="1" t="s">
        <v>2813</v>
      </c>
      <c r="D1150" s="1" t="s">
        <v>2814</v>
      </c>
      <c r="E1150" s="1">
        <v>2</v>
      </c>
      <c r="F1150" s="1">
        <f>ROWS($A$4:A1150)</f>
        <v>1147</v>
      </c>
      <c r="G1150" s="1">
        <f t="shared" si="34"/>
        <v>1147</v>
      </c>
      <c r="H1150" s="1">
        <f t="shared" si="35"/>
        <v>1147</v>
      </c>
      <c r="I1150" s="1"/>
      <c r="J1150" s="4" t="str">
        <f>IFERROR(INDEX($A$4:$E$1338,$H1150,COLUMNS($J$3:J1149)),"")</f>
        <v>97-4009</v>
      </c>
      <c r="K1150" s="4">
        <f>IFERROR(INDEX($A$4:$E$1338,$H1150,COLUMNS($J$3:K1149)),"")</f>
        <v>0</v>
      </c>
      <c r="L1150" s="4">
        <f>IFERROR(INDEX($C$4:$E$1338,$H1150,COLUMNS($J$3:L1149)),"")</f>
        <v>2</v>
      </c>
      <c r="M1150" s="9" t="str">
        <f>IFERROR(INDEX($A$4:$E$1338,$H1150,COLUMNS($J$3:M1149)),"")</f>
        <v>Recoil spring ()</v>
      </c>
      <c r="N1150" s="4" t="str">
        <f>IFERROR(INDEX($A$4:$C$1338,$H1150,COLUMNS($H$3:J1149)),"")</f>
        <v>51-32</v>
      </c>
    </row>
    <row r="1151" spans="1:14" x14ac:dyDescent="0.25">
      <c r="A1151" s="1" t="s">
        <v>2815</v>
      </c>
      <c r="B1151" s="1"/>
      <c r="C1151" s="1" t="s">
        <v>2816</v>
      </c>
      <c r="D1151" s="1" t="s">
        <v>2817</v>
      </c>
      <c r="E1151" s="1">
        <v>2</v>
      </c>
      <c r="F1151" s="1">
        <f>ROWS($A$4:A1151)</f>
        <v>1148</v>
      </c>
      <c r="G1151" s="1">
        <f t="shared" si="34"/>
        <v>1148</v>
      </c>
      <c r="H1151" s="1">
        <f t="shared" si="35"/>
        <v>1148</v>
      </c>
      <c r="I1151" s="1"/>
      <c r="J1151" s="4" t="str">
        <f>IFERROR(INDEX($A$4:$E$1338,$H1151,COLUMNS($J$3:J1150)),"")</f>
        <v>97-4011</v>
      </c>
      <c r="K1151" s="4">
        <f>IFERROR(INDEX($A$4:$E$1338,$H1151,COLUMNS($J$3:K1150)),"")</f>
        <v>0</v>
      </c>
      <c r="L1151" s="4">
        <f>IFERROR(INDEX($C$4:$E$1338,$H1151,COLUMNS($J$3:L1150)),"")</f>
        <v>2</v>
      </c>
      <c r="M1151" s="9" t="str">
        <f>IFERROR(INDEX($A$4:$E$1338,$H1151,COLUMNS($J$3:M1150)),"")</f>
        <v xml:space="preserve">   Main spring ()</v>
      </c>
      <c r="N1151" s="4" t="str">
        <f>IFERROR(INDEX($A$4:$C$1338,$H1151,COLUMNS($H$3:J1150)),"")</f>
        <v>51-20</v>
      </c>
    </row>
    <row r="1152" spans="1:14" x14ac:dyDescent="0.25">
      <c r="A1152" s="1" t="s">
        <v>2818</v>
      </c>
      <c r="B1152" s="1"/>
      <c r="C1152" s="1" t="s">
        <v>2819</v>
      </c>
      <c r="D1152" s="1" t="s">
        <v>2820</v>
      </c>
      <c r="E1152" s="1">
        <v>1</v>
      </c>
      <c r="F1152" s="1">
        <f>ROWS($A$4:A1152)</f>
        <v>1149</v>
      </c>
      <c r="G1152" s="1">
        <f t="shared" si="34"/>
        <v>1149</v>
      </c>
      <c r="H1152" s="1">
        <f t="shared" si="35"/>
        <v>1149</v>
      </c>
      <c r="I1152" s="1"/>
      <c r="J1152" s="4" t="str">
        <f>IFERROR(INDEX($A$4:$E$1338,$H1152,COLUMNS($J$3:J1151)),"")</f>
        <v>97-4012</v>
      </c>
      <c r="K1152" s="4">
        <f>IFERROR(INDEX($A$4:$E$1338,$H1152,COLUMNS($J$3:K1151)),"")</f>
        <v>0</v>
      </c>
      <c r="L1152" s="4">
        <f>IFERROR(INDEX($C$4:$E$1338,$H1152,COLUMNS($J$3:L1151)),"")</f>
        <v>1</v>
      </c>
      <c r="M1152" s="9" t="str">
        <f>IFERROR(INDEX($A$4:$E$1338,$H1152,COLUMNS($J$3:M1151)),"")</f>
        <v>Nut, damper valve ()</v>
      </c>
      <c r="N1152" s="4" t="str">
        <f>IFERROR(INDEX($A$4:$C$1338,$H1152,COLUMNS($H$3:J1151)),"")</f>
        <v>53-51</v>
      </c>
    </row>
    <row r="1153" spans="1:14" x14ac:dyDescent="0.25">
      <c r="A1153" s="1" t="s">
        <v>2821</v>
      </c>
      <c r="B1153" s="2" t="s">
        <v>45</v>
      </c>
      <c r="C1153" s="1" t="s">
        <v>2822</v>
      </c>
      <c r="D1153" s="1" t="s">
        <v>2823</v>
      </c>
      <c r="E1153" s="1">
        <v>1</v>
      </c>
      <c r="F1153" s="1">
        <f>ROWS($A$4:A1153)</f>
        <v>1150</v>
      </c>
      <c r="G1153" s="1">
        <f t="shared" si="34"/>
        <v>1150</v>
      </c>
      <c r="H1153" s="1">
        <f t="shared" si="35"/>
        <v>1150</v>
      </c>
      <c r="I1153" s="1"/>
      <c r="J1153" s="4" t="str">
        <f>IFERROR(INDEX($A$4:$E$1338,$H1153,COLUMNS($J$3:J1152)),"")</f>
        <v>97-4026</v>
      </c>
      <c r="K1153" s="4" t="str">
        <f>IFERROR(INDEX($A$4:$E$1338,$H1153,COLUMNS($J$3:K1152)),"")</f>
        <v>-</v>
      </c>
      <c r="L1153" s="4">
        <f>IFERROR(INDEX($C$4:$E$1338,$H1153,COLUMNS($J$3:L1152)),"")</f>
        <v>1</v>
      </c>
      <c r="M1153" s="9" t="str">
        <f>IFERROR(INDEX($A$4:$E$1338,$H1153,COLUMNS($J$3:M1152)),"")</f>
        <v>Mounting bracket ()</v>
      </c>
      <c r="N1153" s="4" t="str">
        <f>IFERROR(INDEX($A$4:$C$1338,$H1153,COLUMNS($H$3:J1152)),"")</f>
        <v>81-8</v>
      </c>
    </row>
    <row r="1154" spans="1:14" x14ac:dyDescent="0.25">
      <c r="A1154" s="1" t="s">
        <v>2824</v>
      </c>
      <c r="B1154" s="1"/>
      <c r="C1154" s="1" t="s">
        <v>2825</v>
      </c>
      <c r="D1154" s="1" t="s">
        <v>2826</v>
      </c>
      <c r="E1154" s="1">
        <v>2</v>
      </c>
      <c r="F1154" s="1">
        <f>ROWS($A$4:A1154)</f>
        <v>1151</v>
      </c>
      <c r="G1154" s="1">
        <f t="shared" si="34"/>
        <v>1151</v>
      </c>
      <c r="H1154" s="1">
        <f t="shared" si="35"/>
        <v>1151</v>
      </c>
      <c r="I1154" s="1"/>
      <c r="J1154" s="4" t="str">
        <f>IFERROR(INDEX($A$4:$E$1338,$H1154,COLUMNS($J$3:J1153)),"")</f>
        <v>97-4028</v>
      </c>
      <c r="K1154" s="4">
        <f>IFERROR(INDEX($A$4:$E$1338,$H1154,COLUMNS($J$3:K1153)),"")</f>
        <v>0</v>
      </c>
      <c r="L1154" s="4">
        <f>IFERROR(INDEX($C$4:$E$1338,$H1154,COLUMNS($J$3:L1153)),"")</f>
        <v>2</v>
      </c>
      <c r="M1154" s="9" t="str">
        <f>IFERROR(INDEX($A$4:$E$1338,$H1154,COLUMNS($J$3:M1153)),"")</f>
        <v xml:space="preserve">   Dust cover ()</v>
      </c>
      <c r="N1154" s="4" t="str">
        <f>IFERROR(INDEX($A$4:$C$1338,$H1154,COLUMNS($H$3:J1153)),"")</f>
        <v>51-13</v>
      </c>
    </row>
    <row r="1155" spans="1:14" x14ac:dyDescent="0.25">
      <c r="A1155" s="1" t="s">
        <v>2827</v>
      </c>
      <c r="B1155" s="1"/>
      <c r="C1155" s="1" t="s">
        <v>2828</v>
      </c>
      <c r="D1155" s="1" t="s">
        <v>2829</v>
      </c>
      <c r="E1155" s="1">
        <v>2</v>
      </c>
      <c r="F1155" s="1">
        <f>ROWS($A$4:A1155)</f>
        <v>1152</v>
      </c>
      <c r="G1155" s="1">
        <f t="shared" si="34"/>
        <v>1152</v>
      </c>
      <c r="H1155" s="1">
        <f t="shared" si="35"/>
        <v>1152</v>
      </c>
      <c r="I1155" s="1"/>
      <c r="J1155" s="4" t="str">
        <f>IFERROR(INDEX($A$4:$E$1338,$H1155,COLUMNS($J$3:J1154)),"")</f>
        <v>97-4031</v>
      </c>
      <c r="K1155" s="4">
        <f>IFERROR(INDEX($A$4:$E$1338,$H1155,COLUMNS($J$3:K1154)),"")</f>
        <v>0</v>
      </c>
      <c r="L1155" s="4">
        <f>IFERROR(INDEX($C$4:$E$1338,$H1155,COLUMNS($J$3:L1154)),"")</f>
        <v>2</v>
      </c>
      <c r="M1155" s="9" t="str">
        <f>IFERROR(INDEX($A$4:$E$1338,$H1155,COLUMNS($J$3:M1154)),"")</f>
        <v xml:space="preserve">   Taper roller bearing ()</v>
      </c>
      <c r="N1155" s="4" t="str">
        <f>IFERROR(INDEX($A$4:$C$1338,$H1155,COLUMNS($H$3:J1154)),"")</f>
        <v>51-12</v>
      </c>
    </row>
    <row r="1156" spans="1:14" x14ac:dyDescent="0.25">
      <c r="A1156" s="1" t="s">
        <v>2830</v>
      </c>
      <c r="B1156" s="1"/>
      <c r="C1156" s="1" t="s">
        <v>2831</v>
      </c>
      <c r="D1156" s="1" t="s">
        <v>2832</v>
      </c>
      <c r="E1156" s="1">
        <v>2</v>
      </c>
      <c r="F1156" s="1">
        <f>ROWS($A$4:A1156)</f>
        <v>1153</v>
      </c>
      <c r="G1156" s="1">
        <f t="shared" si="34"/>
        <v>1153</v>
      </c>
      <c r="H1156" s="1">
        <f t="shared" si="35"/>
        <v>1153</v>
      </c>
      <c r="I1156" s="1"/>
      <c r="J1156" s="4" t="str">
        <f>IFERROR(INDEX($A$4:$E$1338,$H1156,COLUMNS($J$3:J1155)),"")</f>
        <v>97-4076</v>
      </c>
      <c r="K1156" s="4">
        <f>IFERROR(INDEX($A$4:$E$1338,$H1156,COLUMNS($J$3:K1155)),"")</f>
        <v>0</v>
      </c>
      <c r="L1156" s="4">
        <f>IFERROR(INDEX($C$4:$E$1338,$H1156,COLUMNS($J$3:L1155)),"")</f>
        <v>2</v>
      </c>
      <c r="M1156" s="9" t="str">
        <f>IFERROR(INDEX($A$4:$E$1338,$H1156,COLUMNS($J$3:M1155)),"")</f>
        <v xml:space="preserve">   End plug ()</v>
      </c>
      <c r="N1156" s="4" t="str">
        <f>IFERROR(INDEX($A$4:$C$1338,$H1156,COLUMNS($H$3:J1155)),"")</f>
        <v>51-19</v>
      </c>
    </row>
    <row r="1157" spans="1:14" x14ac:dyDescent="0.25">
      <c r="A1157" s="1" t="s">
        <v>2833</v>
      </c>
      <c r="B1157" s="1"/>
      <c r="C1157" s="1" t="s">
        <v>2834</v>
      </c>
      <c r="D1157" s="1" t="s">
        <v>2835</v>
      </c>
      <c r="E1157" s="1"/>
      <c r="F1157" s="1">
        <f>ROWS($A$4:A1157)</f>
        <v>1154</v>
      </c>
      <c r="G1157" s="1">
        <f t="shared" ref="G1157:G1220" si="36">IF(AND(ISNUMBER(SEARCH($F$2,D1157)),ISNUMBER(SEARCH($G$2,D1157))),F1157,"")</f>
        <v>1154</v>
      </c>
      <c r="H1157" s="1">
        <f t="shared" ref="H1157:H1220" si="37">IFERROR(SMALL($G$4:$G$1338,F1157),"")</f>
        <v>1154</v>
      </c>
      <c r="I1157" s="1"/>
      <c r="J1157" s="4" t="str">
        <f>IFERROR(INDEX($A$4:$E$1338,$H1157,COLUMNS($J$3:J1156)),"")</f>
        <v>97-4112</v>
      </c>
      <c r="K1157" s="4">
        <f>IFERROR(INDEX($A$4:$E$1338,$H1157,COLUMNS($J$3:K1156)),"")</f>
        <v>0</v>
      </c>
      <c r="L1157" s="4">
        <f>IFERROR(INDEX($C$4:$E$1338,$H1157,COLUMNS($J$3:L1156)),"")</f>
        <v>0</v>
      </c>
      <c r="M1157" s="9" t="str">
        <f>IFERROR(INDEX($A$4:$E$1338,$H1157,COLUMNS($J$3:M1156)),"")</f>
        <v>Handlebar clip (As required)</v>
      </c>
      <c r="N1157" s="4" t="str">
        <f>IFERROR(INDEX($A$4:$C$1338,$H1157,COLUMNS($H$3:J1156)),"")</f>
        <v>77-12</v>
      </c>
    </row>
    <row r="1158" spans="1:14" x14ac:dyDescent="0.25">
      <c r="A1158" s="1" t="s">
        <v>2836</v>
      </c>
      <c r="B1158" s="1"/>
      <c r="C1158" s="1" t="s">
        <v>2837</v>
      </c>
      <c r="D1158" s="1" t="s">
        <v>2838</v>
      </c>
      <c r="E1158" s="1">
        <v>1</v>
      </c>
      <c r="F1158" s="1">
        <f>ROWS($A$4:A1158)</f>
        <v>1155</v>
      </c>
      <c r="G1158" s="1">
        <f t="shared" si="36"/>
        <v>1155</v>
      </c>
      <c r="H1158" s="1">
        <f t="shared" si="37"/>
        <v>1155</v>
      </c>
      <c r="I1158" s="1"/>
      <c r="J1158" s="4" t="str">
        <f>IFERROR(INDEX($A$4:$E$1338,$H1158,COLUMNS($J$3:J1157)),"")</f>
        <v>97-4121</v>
      </c>
      <c r="K1158" s="4">
        <f>IFERROR(INDEX($A$4:$E$1338,$H1158,COLUMNS($J$3:K1157)),"")</f>
        <v>0</v>
      </c>
      <c r="L1158" s="4">
        <f>IFERROR(INDEX($C$4:$E$1338,$H1158,COLUMNS($J$3:L1157)),"")</f>
        <v>1</v>
      </c>
      <c r="M1158" s="9" t="str">
        <f>IFERROR(INDEX($A$4:$E$1338,$H1158,COLUMNS($J$3:M1157)),"")</f>
        <v>Headlamp bracket - left ()</v>
      </c>
      <c r="N1158" s="4" t="str">
        <f>IFERROR(INDEX($A$4:$C$1338,$H1158,COLUMNS($H$3:J1157)),"")</f>
        <v>53-45</v>
      </c>
    </row>
    <row r="1159" spans="1:14" x14ac:dyDescent="0.25">
      <c r="A1159" s="1" t="s">
        <v>2839</v>
      </c>
      <c r="B1159" s="2" t="s">
        <v>45</v>
      </c>
      <c r="C1159" s="1" t="s">
        <v>2840</v>
      </c>
      <c r="D1159" s="1" t="s">
        <v>2841</v>
      </c>
      <c r="E1159" s="1">
        <v>2</v>
      </c>
      <c r="F1159" s="1">
        <f>ROWS($A$4:A1159)</f>
        <v>1156</v>
      </c>
      <c r="G1159" s="1">
        <f t="shared" si="36"/>
        <v>1156</v>
      </c>
      <c r="H1159" s="1">
        <f t="shared" si="37"/>
        <v>1156</v>
      </c>
      <c r="I1159" s="1"/>
      <c r="J1159" s="4" t="str">
        <f>IFERROR(INDEX($A$4:$E$1338,$H1159,COLUMNS($J$3:J1158)),"")</f>
        <v>97-4125</v>
      </c>
      <c r="K1159" s="4" t="str">
        <f>IFERROR(INDEX($A$4:$E$1338,$H1159,COLUMNS($J$3:K1158)),"")</f>
        <v>-</v>
      </c>
      <c r="L1159" s="4">
        <f>IFERROR(INDEX($C$4:$E$1338,$H1159,COLUMNS($J$3:L1158)),"")</f>
        <v>2</v>
      </c>
      <c r="M1159" s="9" t="str">
        <f>IFERROR(INDEX($A$4:$E$1338,$H1159,COLUMNS($J$3:M1158)),"")</f>
        <v>Distance piece, headlamp bolt ()</v>
      </c>
      <c r="N1159" s="4" t="str">
        <f>IFERROR(INDEX($A$4:$C$1338,$H1159,COLUMNS($H$3:J1158)),"")</f>
        <v>85-16</v>
      </c>
    </row>
    <row r="1160" spans="1:14" x14ac:dyDescent="0.25">
      <c r="A1160" s="1" t="s">
        <v>2842</v>
      </c>
      <c r="B1160" s="1"/>
      <c r="C1160" s="1" t="s">
        <v>2843</v>
      </c>
      <c r="D1160" s="1" t="s">
        <v>921</v>
      </c>
      <c r="E1160" s="1">
        <v>2</v>
      </c>
      <c r="F1160" s="1">
        <f>ROWS($A$4:A1160)</f>
        <v>1157</v>
      </c>
      <c r="G1160" s="1">
        <f t="shared" si="36"/>
        <v>1157</v>
      </c>
      <c r="H1160" s="1">
        <f t="shared" si="37"/>
        <v>1157</v>
      </c>
      <c r="I1160" s="1"/>
      <c r="J1160" s="4" t="str">
        <f>IFERROR(INDEX($A$4:$E$1338,$H1160,COLUMNS($J$3:J1159)),"")</f>
        <v>97-4166</v>
      </c>
      <c r="K1160" s="4">
        <f>IFERROR(INDEX($A$4:$E$1338,$H1160,COLUMNS($J$3:K1159)),"")</f>
        <v>0</v>
      </c>
      <c r="L1160" s="4">
        <f>IFERROR(INDEX($C$4:$E$1338,$H1160,COLUMNS($J$3:L1159)),"")</f>
        <v>2</v>
      </c>
      <c r="M1160" s="9" t="str">
        <f>IFERROR(INDEX($A$4:$E$1338,$H1160,COLUMNS($J$3:M1159)),"")</f>
        <v>Washer ()</v>
      </c>
      <c r="N1160" s="4" t="str">
        <f>IFERROR(INDEX($A$4:$C$1338,$H1160,COLUMNS($H$3:J1159)),"")</f>
        <v>51-37</v>
      </c>
    </row>
    <row r="1161" spans="1:14" x14ac:dyDescent="0.25">
      <c r="A1161" s="1" t="s">
        <v>2844</v>
      </c>
      <c r="B1161" s="1"/>
      <c r="C1161" s="1" t="s">
        <v>2845</v>
      </c>
      <c r="D1161" s="1" t="s">
        <v>2846</v>
      </c>
      <c r="E1161" s="1">
        <v>1</v>
      </c>
      <c r="F1161" s="1">
        <f>ROWS($A$4:A1161)</f>
        <v>1158</v>
      </c>
      <c r="G1161" s="1">
        <f t="shared" si="36"/>
        <v>1158</v>
      </c>
      <c r="H1161" s="1">
        <f t="shared" si="37"/>
        <v>1158</v>
      </c>
      <c r="I1161" s="1"/>
      <c r="J1161" s="4" t="str">
        <f>IFERROR(INDEX($A$4:$E$1338,$H1161,COLUMNS($J$3:J1160)),"")</f>
        <v>97-4203</v>
      </c>
      <c r="K1161" s="4">
        <f>IFERROR(INDEX($A$4:$E$1338,$H1161,COLUMNS($J$3:K1160)),"")</f>
        <v>0</v>
      </c>
      <c r="L1161" s="4">
        <f>IFERROR(INDEX($C$4:$E$1338,$H1161,COLUMNS($J$3:L1160)),"")</f>
        <v>1</v>
      </c>
      <c r="M1161" s="9" t="str">
        <f>IFERROR(INDEX($A$4:$E$1338,$H1161,COLUMNS($J$3:M1160)),"")</f>
        <v>Headlamp bracket - right ()</v>
      </c>
      <c r="N1161" s="4" t="str">
        <f>IFERROR(INDEX($A$4:$C$1338,$H1161,COLUMNS($H$3:J1160)),"")</f>
        <v>53-46</v>
      </c>
    </row>
    <row r="1162" spans="1:14" x14ac:dyDescent="0.25">
      <c r="A1162" s="1" t="s">
        <v>2847</v>
      </c>
      <c r="B1162" s="1"/>
      <c r="C1162" s="1" t="s">
        <v>2848</v>
      </c>
      <c r="D1162" s="1" t="s">
        <v>2849</v>
      </c>
      <c r="E1162" s="1">
        <v>1</v>
      </c>
      <c r="F1162" s="1">
        <f>ROWS($A$4:A1162)</f>
        <v>1159</v>
      </c>
      <c r="G1162" s="1">
        <f t="shared" si="36"/>
        <v>1159</v>
      </c>
      <c r="H1162" s="1">
        <f t="shared" si="37"/>
        <v>1159</v>
      </c>
      <c r="I1162" s="1"/>
      <c r="J1162" s="4" t="str">
        <f>IFERROR(INDEX($A$4:$E$1338,$H1162,COLUMNS($J$3:J1161)),"")</f>
        <v>97-4317</v>
      </c>
      <c r="K1162" s="4">
        <f>IFERROR(INDEX($A$4:$E$1338,$H1162,COLUMNS($J$3:K1161)),"")</f>
        <v>0</v>
      </c>
      <c r="L1162" s="4">
        <f>IFERROR(INDEX($C$4:$E$1338,$H1162,COLUMNS($J$3:L1161)),"")</f>
        <v>1</v>
      </c>
      <c r="M1162" s="9" t="str">
        <f>IFERROR(INDEX($A$4:$E$1338,$H1162,COLUMNS($J$3:M1161)),"")</f>
        <v>Steering stem nut ()</v>
      </c>
      <c r="N1162" s="4" t="str">
        <f>IFERROR(INDEX($A$4:$C$1338,$H1162,COLUMNS($H$3:J1161)),"")</f>
        <v>51-38</v>
      </c>
    </row>
    <row r="1163" spans="1:14" x14ac:dyDescent="0.25">
      <c r="A1163" s="1" t="s">
        <v>2850</v>
      </c>
      <c r="B1163" s="1"/>
      <c r="C1163" s="1" t="s">
        <v>2851</v>
      </c>
      <c r="D1163" s="1" t="s">
        <v>2852</v>
      </c>
      <c r="E1163" s="1">
        <v>2</v>
      </c>
      <c r="F1163" s="1">
        <f>ROWS($A$4:A1163)</f>
        <v>1160</v>
      </c>
      <c r="G1163" s="1">
        <f t="shared" si="36"/>
        <v>1160</v>
      </c>
      <c r="H1163" s="1">
        <f t="shared" si="37"/>
        <v>1160</v>
      </c>
      <c r="I1163" s="1"/>
      <c r="J1163" s="4" t="str">
        <f>IFERROR(INDEX($A$4:$E$1338,$H1163,COLUMNS($J$3:J1162)),"")</f>
        <v>97-4325</v>
      </c>
      <c r="K1163" s="4">
        <f>IFERROR(INDEX($A$4:$E$1338,$H1163,COLUMNS($J$3:K1162)),"")</f>
        <v>0</v>
      </c>
      <c r="L1163" s="4">
        <f>IFERROR(INDEX($C$4:$E$1338,$H1163,COLUMNS($J$3:L1162)),"")</f>
        <v>2</v>
      </c>
      <c r="M1163" s="9" t="str">
        <f>IFERROR(INDEX($A$4:$E$1338,$H1163,COLUMNS($J$3:M1162)),"")</f>
        <v>Damper tube and valve assembly ()</v>
      </c>
      <c r="N1163" s="4" t="str">
        <f>IFERROR(INDEX($A$4:$C$1338,$H1163,COLUMNS($H$3:J1162)),"")</f>
        <v>51-35</v>
      </c>
    </row>
    <row r="1164" spans="1:14" x14ac:dyDescent="0.25">
      <c r="A1164" s="1" t="s">
        <v>2853</v>
      </c>
      <c r="B1164" s="1"/>
      <c r="C1164" s="1" t="s">
        <v>2854</v>
      </c>
      <c r="D1164" s="1" t="s">
        <v>2855</v>
      </c>
      <c r="E1164" s="1">
        <v>2</v>
      </c>
      <c r="F1164" s="1">
        <f>ROWS($A$4:A1164)</f>
        <v>1161</v>
      </c>
      <c r="G1164" s="1">
        <f t="shared" si="36"/>
        <v>1161</v>
      </c>
      <c r="H1164" s="1">
        <f t="shared" si="37"/>
        <v>1161</v>
      </c>
      <c r="I1164" s="1"/>
      <c r="J1164" s="4" t="str">
        <f>IFERROR(INDEX($A$4:$E$1338,$H1164,COLUMNS($J$3:J1163)),"")</f>
        <v>97-4380</v>
      </c>
      <c r="K1164" s="4">
        <f>IFERROR(INDEX($A$4:$E$1338,$H1164,COLUMNS($J$3:K1163)),"")</f>
        <v>0</v>
      </c>
      <c r="L1164" s="4">
        <f>IFERROR(INDEX($C$4:$E$1338,$H1164,COLUMNS($J$3:L1163)),"")</f>
        <v>2</v>
      </c>
      <c r="M1164" s="9" t="str">
        <f>IFERROR(INDEX($A$4:$E$1338,$H1164,COLUMNS($J$3:M1163)),"")</f>
        <v xml:space="preserve">   Stanchion ()</v>
      </c>
      <c r="N1164" s="4" t="str">
        <f>IFERROR(INDEX($A$4:$C$1338,$H1164,COLUMNS($H$3:J1163)),"")</f>
        <v>51-18</v>
      </c>
    </row>
    <row r="1165" spans="1:14" x14ac:dyDescent="0.25">
      <c r="A1165" s="1" t="s">
        <v>2856</v>
      </c>
      <c r="B1165" s="1"/>
      <c r="C1165" s="1" t="s">
        <v>2857</v>
      </c>
      <c r="D1165" s="1" t="s">
        <v>2858</v>
      </c>
      <c r="E1165" s="1">
        <v>1</v>
      </c>
      <c r="F1165" s="1">
        <f>ROWS($A$4:A1165)</f>
        <v>1162</v>
      </c>
      <c r="G1165" s="1">
        <f t="shared" si="36"/>
        <v>1162</v>
      </c>
      <c r="H1165" s="1">
        <f t="shared" si="37"/>
        <v>1162</v>
      </c>
      <c r="I1165" s="1"/>
      <c r="J1165" s="4" t="str">
        <f>IFERROR(INDEX($A$4:$E$1338,$H1165,COLUMNS($J$3:J1164)),"")</f>
        <v>97-4381</v>
      </c>
      <c r="K1165" s="4">
        <f>IFERROR(INDEX($A$4:$E$1338,$H1165,COLUMNS($J$3:K1164)),"")</f>
        <v>0</v>
      </c>
      <c r="L1165" s="4">
        <f>IFERROR(INDEX($C$4:$E$1338,$H1165,COLUMNS($J$3:L1164)),"")</f>
        <v>1</v>
      </c>
      <c r="M1165" s="9" t="str">
        <f>IFERROR(INDEX($A$4:$E$1338,$H1165,COLUMNS($J$3:M1164)),"")</f>
        <v xml:space="preserve">   Top Yoke ()</v>
      </c>
      <c r="N1165" s="4" t="str">
        <f>IFERROR(INDEX($A$4:$C$1338,$H1165,COLUMNS($H$3:J1164)),"")</f>
        <v>51-2</v>
      </c>
    </row>
    <row r="1166" spans="1:14" x14ac:dyDescent="0.25">
      <c r="A1166" s="1" t="s">
        <v>2859</v>
      </c>
      <c r="B1166" s="1"/>
      <c r="C1166" s="1" t="s">
        <v>2860</v>
      </c>
      <c r="D1166" s="1" t="s">
        <v>2861</v>
      </c>
      <c r="E1166" s="1">
        <v>1</v>
      </c>
      <c r="F1166" s="1">
        <f>ROWS($A$4:A1166)</f>
        <v>1163</v>
      </c>
      <c r="G1166" s="1">
        <f t="shared" si="36"/>
        <v>1163</v>
      </c>
      <c r="H1166" s="1">
        <f t="shared" si="37"/>
        <v>1163</v>
      </c>
      <c r="I1166" s="1"/>
      <c r="J1166" s="4" t="str">
        <f>IFERROR(INDEX($A$4:$E$1338,$H1166,COLUMNS($J$3:J1165)),"")</f>
        <v>97-4385</v>
      </c>
      <c r="K1166" s="4">
        <f>IFERROR(INDEX($A$4:$E$1338,$H1166,COLUMNS($J$3:K1165)),"")</f>
        <v>0</v>
      </c>
      <c r="L1166" s="4">
        <f>IFERROR(INDEX($C$4:$E$1338,$H1166,COLUMNS($J$3:L1165)),"")</f>
        <v>1</v>
      </c>
      <c r="M1166" s="9" t="str">
        <f>IFERROR(INDEX($A$4:$E$1338,$H1166,COLUMNS($J$3:M1165)),"")</f>
        <v xml:space="preserve">   Bottom yoke and stem ()</v>
      </c>
      <c r="N1166" s="4" t="str">
        <f>IFERROR(INDEX($A$4:$C$1338,$H1166,COLUMNS($H$3:J1165)),"")</f>
        <v>51-14</v>
      </c>
    </row>
    <row r="1167" spans="1:14" x14ac:dyDescent="0.25">
      <c r="A1167" s="1" t="s">
        <v>2862</v>
      </c>
      <c r="B1167" s="1"/>
      <c r="C1167" s="1" t="s">
        <v>2863</v>
      </c>
      <c r="D1167" s="1" t="s">
        <v>2864</v>
      </c>
      <c r="E1167" s="1">
        <v>2</v>
      </c>
      <c r="F1167" s="1">
        <f>ROWS($A$4:A1167)</f>
        <v>1164</v>
      </c>
      <c r="G1167" s="1">
        <f t="shared" si="36"/>
        <v>1164</v>
      </c>
      <c r="H1167" s="1">
        <f t="shared" si="37"/>
        <v>1164</v>
      </c>
      <c r="I1167" s="1"/>
      <c r="J1167" s="4" t="str">
        <f>IFERROR(INDEX($A$4:$E$1338,$H1167,COLUMNS($J$3:J1166)),"")</f>
        <v>97-4387</v>
      </c>
      <c r="K1167" s="4">
        <f>IFERROR(INDEX($A$4:$E$1338,$H1167,COLUMNS($J$3:K1166)),"")</f>
        <v>0</v>
      </c>
      <c r="L1167" s="4">
        <f>IFERROR(INDEX($C$4:$E$1338,$H1167,COLUMNS($J$3:L1166)),"")</f>
        <v>2</v>
      </c>
      <c r="M1167" s="9" t="str">
        <f>IFERROR(INDEX($A$4:$E$1338,$H1167,COLUMNS($J$3:M1166)),"")</f>
        <v>Top nut ()</v>
      </c>
      <c r="N1167" s="4" t="str">
        <f>IFERROR(INDEX($A$4:$C$1338,$H1167,COLUMNS($H$3:J1166)),"")</f>
        <v>51-40</v>
      </c>
    </row>
    <row r="1168" spans="1:14" x14ac:dyDescent="0.25">
      <c r="A1168" s="1" t="s">
        <v>2865</v>
      </c>
      <c r="B1168" s="1"/>
      <c r="C1168" s="1" t="s">
        <v>2866</v>
      </c>
      <c r="D1168" s="1" t="s">
        <v>241</v>
      </c>
      <c r="E1168" s="1">
        <v>2</v>
      </c>
      <c r="F1168" s="1">
        <f>ROWS($A$4:A1168)</f>
        <v>1165</v>
      </c>
      <c r="G1168" s="1">
        <f t="shared" si="36"/>
        <v>1165</v>
      </c>
      <c r="H1168" s="1">
        <f t="shared" si="37"/>
        <v>1165</v>
      </c>
      <c r="I1168" s="1"/>
      <c r="J1168" s="4" t="str">
        <f>IFERROR(INDEX($A$4:$E$1338,$H1168,COLUMNS($J$3:J1167)),"")</f>
        <v>97-4395</v>
      </c>
      <c r="K1168" s="4">
        <f>IFERROR(INDEX($A$4:$E$1338,$H1168,COLUMNS($J$3:K1167)),"")</f>
        <v>0</v>
      </c>
      <c r="L1168" s="4">
        <f>IFERROR(INDEX($C$4:$E$1338,$H1168,COLUMNS($J$3:L1167)),"")</f>
        <v>2</v>
      </c>
      <c r="M1168" s="9" t="str">
        <f>IFERROR(INDEX($A$4:$E$1338,$H1168,COLUMNS($J$3:M1167)),"")</f>
        <v>Cap screw ()</v>
      </c>
      <c r="N1168" s="4" t="str">
        <f>IFERROR(INDEX($A$4:$C$1338,$H1168,COLUMNS($H$3:J1167)),"")</f>
        <v>51-36</v>
      </c>
    </row>
    <row r="1169" spans="1:14" x14ac:dyDescent="0.25">
      <c r="A1169" s="1" t="s">
        <v>2867</v>
      </c>
      <c r="B1169" s="1"/>
      <c r="C1169" s="1" t="s">
        <v>2868</v>
      </c>
      <c r="D1169" s="1" t="s">
        <v>2869</v>
      </c>
      <c r="E1169" s="1">
        <v>1</v>
      </c>
      <c r="F1169" s="1">
        <f>ROWS($A$4:A1169)</f>
        <v>1166</v>
      </c>
      <c r="G1169" s="1">
        <f t="shared" si="36"/>
        <v>1166</v>
      </c>
      <c r="H1169" s="1">
        <f t="shared" si="37"/>
        <v>1166</v>
      </c>
      <c r="I1169" s="1"/>
      <c r="J1169" s="4" t="str">
        <f>IFERROR(INDEX($A$4:$E$1338,$H1169,COLUMNS($J$3:J1168)),"")</f>
        <v>97-4396</v>
      </c>
      <c r="K1169" s="4">
        <f>IFERROR(INDEX($A$4:$E$1338,$H1169,COLUMNS($J$3:K1168)),"")</f>
        <v>0</v>
      </c>
      <c r="L1169" s="4">
        <f>IFERROR(INDEX($C$4:$E$1338,$H1169,COLUMNS($J$3:L1168)),"")</f>
        <v>1</v>
      </c>
      <c r="M1169" s="9" t="str">
        <f>IFERROR(INDEX($A$4:$E$1338,$H1169,COLUMNS($J$3:M1168)),"")</f>
        <v>FORK ASSEMBLY (U.S.A.)</v>
      </c>
      <c r="N1169" s="4" t="str">
        <f>IFERROR(INDEX($A$4:$C$1338,$H1169,COLUMNS($H$3:J1168)),"")</f>
        <v>51-1</v>
      </c>
    </row>
    <row r="1170" spans="1:14" x14ac:dyDescent="0.25">
      <c r="A1170" s="1" t="s">
        <v>2870</v>
      </c>
      <c r="B1170" s="1"/>
      <c r="C1170" s="1" t="s">
        <v>2871</v>
      </c>
      <c r="D1170" s="1" t="s">
        <v>2872</v>
      </c>
      <c r="E1170" s="1">
        <v>1</v>
      </c>
      <c r="F1170" s="1">
        <f>ROWS($A$4:A1170)</f>
        <v>1167</v>
      </c>
      <c r="G1170" s="1">
        <f t="shared" si="36"/>
        <v>1167</v>
      </c>
      <c r="H1170" s="1">
        <f t="shared" si="37"/>
        <v>1167</v>
      </c>
      <c r="I1170" s="1"/>
      <c r="J1170" s="4" t="str">
        <f>IFERROR(INDEX($A$4:$E$1338,$H1170,COLUMNS($J$3:J1169)),"")</f>
        <v>97-4399</v>
      </c>
      <c r="K1170" s="4">
        <f>IFERROR(INDEX($A$4:$E$1338,$H1170,COLUMNS($J$3:K1169)),"")</f>
        <v>0</v>
      </c>
      <c r="L1170" s="4">
        <f>IFERROR(INDEX($C$4:$E$1338,$H1170,COLUMNS($J$3:L1169)),"")</f>
        <v>1</v>
      </c>
      <c r="M1170" s="9" t="str">
        <f>IFERROR(INDEX($A$4:$E$1338,$H1170,COLUMNS($J$3:M1169)),"")</f>
        <v>OUTER MEMBER - LEFT ()</v>
      </c>
      <c r="N1170" s="4" t="str">
        <f>IFERROR(INDEX($A$4:$C$1338,$H1170,COLUMNS($H$3:J1169)),"")</f>
        <v>51-21</v>
      </c>
    </row>
    <row r="1171" spans="1:14" x14ac:dyDescent="0.25">
      <c r="A1171" s="1" t="s">
        <v>2873</v>
      </c>
      <c r="B1171" s="1"/>
      <c r="C1171" s="1" t="s">
        <v>2757</v>
      </c>
      <c r="D1171" s="1" t="s">
        <v>2874</v>
      </c>
      <c r="E1171" s="1">
        <v>1</v>
      </c>
      <c r="F1171" s="1">
        <f>ROWS($A$4:A1171)</f>
        <v>1168</v>
      </c>
      <c r="G1171" s="1">
        <f t="shared" si="36"/>
        <v>1168</v>
      </c>
      <c r="H1171" s="1">
        <f t="shared" si="37"/>
        <v>1168</v>
      </c>
      <c r="I1171" s="1"/>
      <c r="J1171" s="4" t="str">
        <f>IFERROR(INDEX($A$4:$E$1338,$H1171,COLUMNS($J$3:J1170)),"")</f>
        <v>97-4406</v>
      </c>
      <c r="K1171" s="4">
        <f>IFERROR(INDEX($A$4:$E$1338,$H1171,COLUMNS($J$3:K1170)),"")</f>
        <v>0</v>
      </c>
      <c r="L1171" s="4">
        <f>IFERROR(INDEX($C$4:$E$1338,$H1171,COLUMNS($J$3:L1170)),"")</f>
        <v>1</v>
      </c>
      <c r="M1171" s="9" t="str">
        <f>IFERROR(INDEX($A$4:$E$1338,$H1171,COLUMNS($J$3:M1170)),"")</f>
        <v>Outer cover - left ()</v>
      </c>
      <c r="N1171" s="4" t="str">
        <f>IFERROR(INDEX($A$4:$C$1338,$H1171,COLUMNS($H$3:J1170)),"")</f>
        <v>53-</v>
      </c>
    </row>
    <row r="1172" spans="1:14" x14ac:dyDescent="0.25">
      <c r="A1172" s="1" t="s">
        <v>2875</v>
      </c>
      <c r="B1172" s="1"/>
      <c r="C1172" s="1" t="s">
        <v>2757</v>
      </c>
      <c r="D1172" s="1" t="s">
        <v>2876</v>
      </c>
      <c r="E1172" s="1">
        <v>1</v>
      </c>
      <c r="F1172" s="1">
        <f>ROWS($A$4:A1172)</f>
        <v>1169</v>
      </c>
      <c r="G1172" s="1">
        <f t="shared" si="36"/>
        <v>1169</v>
      </c>
      <c r="H1172" s="1">
        <f t="shared" si="37"/>
        <v>1169</v>
      </c>
      <c r="I1172" s="1"/>
      <c r="J1172" s="4" t="str">
        <f>IFERROR(INDEX($A$4:$E$1338,$H1172,COLUMNS($J$3:J1171)),"")</f>
        <v>97-4407</v>
      </c>
      <c r="K1172" s="4">
        <f>IFERROR(INDEX($A$4:$E$1338,$H1172,COLUMNS($J$3:K1171)),"")</f>
        <v>0</v>
      </c>
      <c r="L1172" s="4">
        <f>IFERROR(INDEX($C$4:$E$1338,$H1172,COLUMNS($J$3:L1171)),"")</f>
        <v>1</v>
      </c>
      <c r="M1172" s="9" t="str">
        <f>IFERROR(INDEX($A$4:$E$1338,$H1172,COLUMNS($J$3:M1171)),"")</f>
        <v>Outer cover - right ()</v>
      </c>
      <c r="N1172" s="4" t="str">
        <f>IFERROR(INDEX($A$4:$C$1338,$H1172,COLUMNS($H$3:J1171)),"")</f>
        <v>53-</v>
      </c>
    </row>
    <row r="1173" spans="1:14" x14ac:dyDescent="0.25">
      <c r="A1173" s="1" t="s">
        <v>2877</v>
      </c>
      <c r="B1173" s="1"/>
      <c r="C1173" s="1" t="s">
        <v>2878</v>
      </c>
      <c r="D1173" s="1" t="s">
        <v>2879</v>
      </c>
      <c r="E1173" s="1">
        <v>1</v>
      </c>
      <c r="F1173" s="1">
        <f>ROWS($A$4:A1173)</f>
        <v>1170</v>
      </c>
      <c r="G1173" s="1">
        <f t="shared" si="36"/>
        <v>1170</v>
      </c>
      <c r="H1173" s="1">
        <f t="shared" si="37"/>
        <v>1170</v>
      </c>
      <c r="I1173" s="1"/>
      <c r="J1173" s="4" t="str">
        <f>IFERROR(INDEX($A$4:$E$1338,$H1173,COLUMNS($J$3:J1172)),"")</f>
        <v>97-4456</v>
      </c>
      <c r="K1173" s="4">
        <f>IFERROR(INDEX($A$4:$E$1338,$H1173,COLUMNS($J$3:K1172)),"")</f>
        <v>0</v>
      </c>
      <c r="L1173" s="4">
        <f>IFERROR(INDEX($C$4:$E$1338,$H1173,COLUMNS($J$3:L1172)),"")</f>
        <v>1</v>
      </c>
      <c r="M1173" s="9" t="str">
        <f>IFERROR(INDEX($A$4:$E$1338,$H1173,COLUMNS($J$3:M1172)),"")</f>
        <v xml:space="preserve">   Cap, wheel spindle - left ()</v>
      </c>
      <c r="N1173" s="4" t="str">
        <f>IFERROR(INDEX($A$4:$C$1338,$H1173,COLUMNS($H$3:J1172)),"")</f>
        <v>51-23</v>
      </c>
    </row>
    <row r="1174" spans="1:14" x14ac:dyDescent="0.25">
      <c r="A1174" s="1" t="s">
        <v>2880</v>
      </c>
      <c r="B1174" s="1"/>
      <c r="C1174" s="1" t="s">
        <v>2881</v>
      </c>
      <c r="D1174" s="1" t="s">
        <v>2882</v>
      </c>
      <c r="E1174" s="1">
        <v>1</v>
      </c>
      <c r="F1174" s="1">
        <f>ROWS($A$4:A1174)</f>
        <v>1171</v>
      </c>
      <c r="G1174" s="1">
        <f t="shared" si="36"/>
        <v>1171</v>
      </c>
      <c r="H1174" s="1">
        <f t="shared" si="37"/>
        <v>1171</v>
      </c>
      <c r="I1174" s="1"/>
      <c r="J1174" s="4" t="str">
        <f>IFERROR(INDEX($A$4:$E$1338,$H1174,COLUMNS($J$3:J1173)),"")</f>
        <v>97-4457</v>
      </c>
      <c r="K1174" s="4">
        <f>IFERROR(INDEX($A$4:$E$1338,$H1174,COLUMNS($J$3:K1173)),"")</f>
        <v>0</v>
      </c>
      <c r="L1174" s="4">
        <f>IFERROR(INDEX($C$4:$E$1338,$H1174,COLUMNS($J$3:L1173)),"")</f>
        <v>1</v>
      </c>
      <c r="M1174" s="9" t="str">
        <f>IFERROR(INDEX($A$4:$E$1338,$H1174,COLUMNS($J$3:M1173)),"")</f>
        <v xml:space="preserve">   Cap, wheel spindle - right ()</v>
      </c>
      <c r="N1174" s="4" t="str">
        <f>IFERROR(INDEX($A$4:$C$1338,$H1174,COLUMNS($H$3:J1173)),"")</f>
        <v>51-24</v>
      </c>
    </row>
    <row r="1175" spans="1:14" x14ac:dyDescent="0.25">
      <c r="A1175" s="1" t="s">
        <v>2883</v>
      </c>
      <c r="B1175" s="1"/>
      <c r="C1175" s="1" t="s">
        <v>2884</v>
      </c>
      <c r="D1175" s="1" t="s">
        <v>2885</v>
      </c>
      <c r="E1175" s="1">
        <v>2</v>
      </c>
      <c r="F1175" s="1">
        <f>ROWS($A$4:A1175)</f>
        <v>1172</v>
      </c>
      <c r="G1175" s="1">
        <f t="shared" si="36"/>
        <v>1172</v>
      </c>
      <c r="H1175" s="1">
        <f t="shared" si="37"/>
        <v>1172</v>
      </c>
      <c r="I1175" s="1"/>
      <c r="J1175" s="4" t="str">
        <f>IFERROR(INDEX($A$4:$E$1338,$H1175,COLUMNS($J$3:J1174)),"")</f>
        <v>97-4461</v>
      </c>
      <c r="K1175" s="4">
        <f>IFERROR(INDEX($A$4:$E$1338,$H1175,COLUMNS($J$3:K1174)),"")</f>
        <v>0</v>
      </c>
      <c r="L1175" s="4">
        <f>IFERROR(INDEX($C$4:$E$1338,$H1175,COLUMNS($J$3:L1174)),"")</f>
        <v>2</v>
      </c>
      <c r="M1175" s="9" t="str">
        <f>IFERROR(INDEX($A$4:$E$1338,$H1175,COLUMNS($J$3:M1174)),"")</f>
        <v>Rubber ring, outer cover ()</v>
      </c>
      <c r="N1175" s="4" t="str">
        <f>IFERROR(INDEX($A$4:$C$1338,$H1175,COLUMNS($H$3:J1174)),"")</f>
        <v>51-41</v>
      </c>
    </row>
    <row r="1176" spans="1:14" x14ac:dyDescent="0.25">
      <c r="A1176" s="1" t="s">
        <v>2886</v>
      </c>
      <c r="B1176" s="1"/>
      <c r="C1176" s="1" t="s">
        <v>166</v>
      </c>
      <c r="D1176" s="1" t="s">
        <v>2887</v>
      </c>
      <c r="E1176" s="1">
        <v>1</v>
      </c>
      <c r="F1176" s="1">
        <f>ROWS($A$4:A1176)</f>
        <v>1173</v>
      </c>
      <c r="G1176" s="1">
        <f t="shared" si="36"/>
        <v>1173</v>
      </c>
      <c r="H1176" s="1">
        <f t="shared" si="37"/>
        <v>1173</v>
      </c>
      <c r="I1176" s="1"/>
      <c r="J1176" s="4" t="str">
        <f>IFERROR(INDEX($A$4:$E$1338,$H1176,COLUMNS($J$3:J1175)),"")</f>
        <v>97-4476</v>
      </c>
      <c r="K1176" s="4">
        <f>IFERROR(INDEX($A$4:$E$1338,$H1176,COLUMNS($J$3:K1175)),"")</f>
        <v>0</v>
      </c>
      <c r="L1176" s="4">
        <f>IFERROR(INDEX($C$4:$E$1338,$H1176,COLUMNS($J$3:L1175)),"")</f>
        <v>1</v>
      </c>
      <c r="M1176" s="9" t="str">
        <f>IFERROR(INDEX($A$4:$E$1338,$H1176,COLUMNS($J$3:M1175)),"")</f>
        <v xml:space="preserve">   Eye bolt, LEFT ()</v>
      </c>
      <c r="N1176" s="4" t="str">
        <f>IFERROR(INDEX($A$4:$C$1338,$H1176,COLUMNS($H$3:J1175)),"")</f>
        <v>51-15</v>
      </c>
    </row>
    <row r="1177" spans="1:14" x14ac:dyDescent="0.25">
      <c r="A1177" s="1" t="s">
        <v>2888</v>
      </c>
      <c r="B1177" s="1"/>
      <c r="C1177" s="1" t="s">
        <v>2889</v>
      </c>
      <c r="D1177" s="1" t="s">
        <v>2874</v>
      </c>
      <c r="E1177" s="1">
        <v>1</v>
      </c>
      <c r="F1177" s="1">
        <f>ROWS($A$4:A1177)</f>
        <v>1174</v>
      </c>
      <c r="G1177" s="1">
        <f t="shared" si="36"/>
        <v>1174</v>
      </c>
      <c r="H1177" s="1">
        <f t="shared" si="37"/>
        <v>1174</v>
      </c>
      <c r="I1177" s="1"/>
      <c r="J1177" s="4" t="str">
        <f>IFERROR(INDEX($A$4:$E$1338,$H1177,COLUMNS($J$3:J1176)),"")</f>
        <v>97-4480</v>
      </c>
      <c r="K1177" s="4">
        <f>IFERROR(INDEX($A$4:$E$1338,$H1177,COLUMNS($J$3:K1176)),"")</f>
        <v>0</v>
      </c>
      <c r="L1177" s="4">
        <f>IFERROR(INDEX($C$4:$E$1338,$H1177,COLUMNS($J$3:L1176)),"")</f>
        <v>1</v>
      </c>
      <c r="M1177" s="9" t="str">
        <f>IFERROR(INDEX($A$4:$E$1338,$H1177,COLUMNS($J$3:M1176)),"")</f>
        <v>Outer cover - left ()</v>
      </c>
      <c r="N1177" s="4" t="str">
        <f>IFERROR(INDEX($A$4:$C$1338,$H1177,COLUMNS($H$3:J1176)),"")</f>
        <v>53-43</v>
      </c>
    </row>
    <row r="1178" spans="1:14" x14ac:dyDescent="0.25">
      <c r="A1178" s="1" t="s">
        <v>2890</v>
      </c>
      <c r="B1178" s="1"/>
      <c r="C1178" s="1" t="s">
        <v>2891</v>
      </c>
      <c r="D1178" s="1" t="s">
        <v>2876</v>
      </c>
      <c r="E1178" s="1">
        <v>1</v>
      </c>
      <c r="F1178" s="1">
        <f>ROWS($A$4:A1178)</f>
        <v>1175</v>
      </c>
      <c r="G1178" s="1">
        <f t="shared" si="36"/>
        <v>1175</v>
      </c>
      <c r="H1178" s="1">
        <f t="shared" si="37"/>
        <v>1175</v>
      </c>
      <c r="I1178" s="1"/>
      <c r="J1178" s="4" t="str">
        <f>IFERROR(INDEX($A$4:$E$1338,$H1178,COLUMNS($J$3:J1177)),"")</f>
        <v>97-4481</v>
      </c>
      <c r="K1178" s="4">
        <f>IFERROR(INDEX($A$4:$E$1338,$H1178,COLUMNS($J$3:K1177)),"")</f>
        <v>0</v>
      </c>
      <c r="L1178" s="4">
        <f>IFERROR(INDEX($C$4:$E$1338,$H1178,COLUMNS($J$3:L1177)),"")</f>
        <v>1</v>
      </c>
      <c r="M1178" s="9" t="str">
        <f>IFERROR(INDEX($A$4:$E$1338,$H1178,COLUMNS($J$3:M1177)),"")</f>
        <v>Outer cover - right ()</v>
      </c>
      <c r="N1178" s="4" t="str">
        <f>IFERROR(INDEX($A$4:$C$1338,$H1178,COLUMNS($H$3:J1177)),"")</f>
        <v>53-44</v>
      </c>
    </row>
    <row r="1179" spans="1:14" x14ac:dyDescent="0.25">
      <c r="A1179" s="1" t="s">
        <v>2892</v>
      </c>
      <c r="B1179" s="1"/>
      <c r="C1179" s="1" t="s">
        <v>2893</v>
      </c>
      <c r="D1179" s="1" t="s">
        <v>2894</v>
      </c>
      <c r="E1179" s="1">
        <v>1</v>
      </c>
      <c r="F1179" s="1">
        <f>ROWS($A$4:A1179)</f>
        <v>1176</v>
      </c>
      <c r="G1179" s="1">
        <f t="shared" si="36"/>
        <v>1176</v>
      </c>
      <c r="H1179" s="1">
        <f t="shared" si="37"/>
        <v>1176</v>
      </c>
      <c r="I1179" s="1"/>
      <c r="J1179" s="4" t="str">
        <f>IFERROR(INDEX($A$4:$E$1338,$H1179,COLUMNS($J$3:J1178)),"")</f>
        <v>97-4552</v>
      </c>
      <c r="K1179" s="4">
        <f>IFERROR(INDEX($A$4:$E$1338,$H1179,COLUMNS($J$3:K1178)),"")</f>
        <v>0</v>
      </c>
      <c r="L1179" s="4">
        <f>IFERROR(INDEX($C$4:$E$1338,$H1179,COLUMNS($J$3:L1178)),"")</f>
        <v>1</v>
      </c>
      <c r="M1179" s="9" t="str">
        <f>IFERROR(INDEX($A$4:$E$1338,$H1179,COLUMNS($J$3:M1178)),"")</f>
        <v>Rear stay ()</v>
      </c>
      <c r="N1179" s="4" t="str">
        <f>IFERROR(INDEX($A$4:$C$1338,$H1179,COLUMNS($H$3:J1178)),"")</f>
        <v>71-3</v>
      </c>
    </row>
    <row r="1180" spans="1:14" x14ac:dyDescent="0.25">
      <c r="A1180" s="1" t="s">
        <v>2895</v>
      </c>
      <c r="B1180" s="1"/>
      <c r="C1180" s="1" t="s">
        <v>2896</v>
      </c>
      <c r="D1180" s="1" t="s">
        <v>2897</v>
      </c>
      <c r="E1180" s="1">
        <v>1</v>
      </c>
      <c r="F1180" s="1">
        <f>ROWS($A$4:A1180)</f>
        <v>1177</v>
      </c>
      <c r="G1180" s="1">
        <f t="shared" si="36"/>
        <v>1177</v>
      </c>
      <c r="H1180" s="1">
        <f t="shared" si="37"/>
        <v>1177</v>
      </c>
      <c r="I1180" s="1"/>
      <c r="J1180" s="4" t="str">
        <f>IFERROR(INDEX($A$4:$E$1338,$H1180,COLUMNS($J$3:J1179)),"")</f>
        <v>97-4579</v>
      </c>
      <c r="K1180" s="4">
        <f>IFERROR(INDEX($A$4:$E$1338,$H1180,COLUMNS($J$3:K1179)),"")</f>
        <v>0</v>
      </c>
      <c r="L1180" s="4">
        <f>IFERROR(INDEX($C$4:$E$1338,$H1180,COLUMNS($J$3:L1179)),"")</f>
        <v>1</v>
      </c>
      <c r="M1180" s="9" t="str">
        <f>IFERROR(INDEX($A$4:$E$1338,$H1180,COLUMNS($J$3:M1179)),"")</f>
        <v>OUTER MEMBER - RIGHT ()</v>
      </c>
      <c r="N1180" s="4" t="str">
        <f>IFERROR(INDEX($A$4:$C$1338,$H1180,COLUMNS($H$3:J1179)),"")</f>
        <v>51-22</v>
      </c>
    </row>
    <row r="1181" spans="1:14" x14ac:dyDescent="0.25">
      <c r="A1181" s="1" t="s">
        <v>2898</v>
      </c>
      <c r="B1181" s="1"/>
      <c r="C1181" s="1" t="s">
        <v>2868</v>
      </c>
      <c r="D1181" s="1" t="s">
        <v>2899</v>
      </c>
      <c r="E1181" s="1">
        <v>1</v>
      </c>
      <c r="F1181" s="1">
        <f>ROWS($A$4:A1181)</f>
        <v>1178</v>
      </c>
      <c r="G1181" s="1">
        <f t="shared" si="36"/>
        <v>1178</v>
      </c>
      <c r="H1181" s="1">
        <f t="shared" si="37"/>
        <v>1178</v>
      </c>
      <c r="I1181" s="1"/>
      <c r="J1181" s="4" t="str">
        <f>IFERROR(INDEX($A$4:$E$1338,$H1181,COLUMNS($J$3:J1180)),"")</f>
        <v>97-4616</v>
      </c>
      <c r="K1181" s="4">
        <f>IFERROR(INDEX($A$4:$E$1338,$H1181,COLUMNS($J$3:K1180)),"")</f>
        <v>0</v>
      </c>
      <c r="L1181" s="4">
        <f>IFERROR(INDEX($C$4:$E$1338,$H1181,COLUMNS($J$3:L1180)),"")</f>
        <v>1</v>
      </c>
      <c r="M1181" s="9" t="str">
        <f>IFERROR(INDEX($A$4:$E$1338,$H1181,COLUMNS($J$3:M1180)),"")</f>
        <v>FORK ASSEMBLY (General)</v>
      </c>
      <c r="N1181" s="4" t="str">
        <f>IFERROR(INDEX($A$4:$C$1338,$H1181,COLUMNS($H$3:J1180)),"")</f>
        <v>51-1</v>
      </c>
    </row>
    <row r="1182" spans="1:14" x14ac:dyDescent="0.25">
      <c r="A1182" s="1" t="s">
        <v>2900</v>
      </c>
      <c r="B1182" s="1" t="s">
        <v>45</v>
      </c>
      <c r="C1182" s="1" t="s">
        <v>2901</v>
      </c>
      <c r="D1182" s="1" t="s">
        <v>2902</v>
      </c>
      <c r="E1182" s="1">
        <v>1</v>
      </c>
      <c r="F1182" s="1">
        <f>ROWS($A$4:A1182)</f>
        <v>1179</v>
      </c>
      <c r="G1182" s="1">
        <f t="shared" si="36"/>
        <v>1179</v>
      </c>
      <c r="H1182" s="1">
        <f t="shared" si="37"/>
        <v>1179</v>
      </c>
      <c r="I1182" s="1"/>
      <c r="J1182" s="4" t="str">
        <f>IFERROR(INDEX($A$4:$E$1338,$H1182,COLUMNS($J$3:J1181)),"")</f>
        <v>97-7001</v>
      </c>
      <c r="K1182" s="4" t="str">
        <f>IFERROR(INDEX($A$4:$E$1338,$H1182,COLUMNS($J$3:K1181)),"")</f>
        <v>-</v>
      </c>
      <c r="L1182" s="4">
        <f>IFERROR(INDEX($C$4:$E$1338,$H1182,COLUMNS($J$3:L1181)),"")</f>
        <v>1</v>
      </c>
      <c r="M1182" s="9" t="str">
        <f>IFERROR(INDEX($A$4:$E$1338,$H1182,COLUMNS($J$3:M1181)),"")</f>
        <v>Handlebar (USA specificatic)</v>
      </c>
      <c r="N1182" s="4" t="str">
        <f>IFERROR(INDEX($A$4:$C$1338,$H1182,COLUMNS($H$3:J1181)),"")</f>
        <v>75-1</v>
      </c>
    </row>
    <row r="1183" spans="1:14" x14ac:dyDescent="0.25">
      <c r="A1183" s="1" t="s">
        <v>2903</v>
      </c>
      <c r="B1183" s="1" t="s">
        <v>45</v>
      </c>
      <c r="C1183" s="1" t="s">
        <v>2901</v>
      </c>
      <c r="D1183" s="1" t="s">
        <v>2904</v>
      </c>
      <c r="E1183" s="1">
        <v>1</v>
      </c>
      <c r="F1183" s="1">
        <f>ROWS($A$4:A1183)</f>
        <v>1180</v>
      </c>
      <c r="G1183" s="1">
        <f t="shared" si="36"/>
        <v>1180</v>
      </c>
      <c r="H1183" s="1">
        <f t="shared" si="37"/>
        <v>1180</v>
      </c>
      <c r="I1183" s="1"/>
      <c r="J1183" s="4" t="str">
        <f>IFERROR(INDEX($A$4:$E$1338,$H1183,COLUMNS($J$3:J1182)),"")</f>
        <v>97-7002</v>
      </c>
      <c r="K1183" s="4" t="str">
        <f>IFERROR(INDEX($A$4:$E$1338,$H1183,COLUMNS($J$3:K1182)),"")</f>
        <v>-</v>
      </c>
      <c r="L1183" s="4">
        <f>IFERROR(INDEX($C$4:$E$1338,$H1183,COLUMNS($J$3:L1182)),"")</f>
        <v>1</v>
      </c>
      <c r="M1183" s="9" t="str">
        <f>IFERROR(INDEX($A$4:$E$1338,$H1183,COLUMNS($J$3:M1182)),"")</f>
        <v>Handlebar (UK and General)</v>
      </c>
      <c r="N1183" s="4" t="str">
        <f>IFERROR(INDEX($A$4:$C$1338,$H1183,COLUMNS($H$3:J1182)),"")</f>
        <v>75-1</v>
      </c>
    </row>
    <row r="1184" spans="1:14" x14ac:dyDescent="0.25">
      <c r="A1184" s="1" t="s">
        <v>2905</v>
      </c>
      <c r="B1184" s="1"/>
      <c r="C1184" s="1" t="s">
        <v>2906</v>
      </c>
      <c r="D1184" s="1" t="s">
        <v>2907</v>
      </c>
      <c r="E1184" s="1">
        <v>1</v>
      </c>
      <c r="F1184" s="1">
        <f>ROWS($A$4:A1184)</f>
        <v>1181</v>
      </c>
      <c r="G1184" s="1">
        <f t="shared" si="36"/>
        <v>1181</v>
      </c>
      <c r="H1184" s="1">
        <f t="shared" si="37"/>
        <v>1181</v>
      </c>
      <c r="I1184" s="1"/>
      <c r="J1184" s="4" t="str">
        <f>IFERROR(INDEX($A$4:$E$1338,$H1184,COLUMNS($J$3:J1183)),"")</f>
        <v>97-7003</v>
      </c>
      <c r="K1184" s="4">
        <f>IFERROR(INDEX($A$4:$E$1338,$H1184,COLUMNS($J$3:K1183)),"")</f>
        <v>0</v>
      </c>
      <c r="L1184" s="4">
        <f>IFERROR(INDEX($C$4:$E$1338,$H1184,COLUMNS($J$3:L1183)),"")</f>
        <v>1</v>
      </c>
      <c r="M1184" s="9" t="str">
        <f>IFERROR(INDEX($A$4:$E$1338,$H1184,COLUMNS($J$3:M1183)),"")</f>
        <v>Front fender ()</v>
      </c>
      <c r="N1184" s="4" t="str">
        <f>IFERROR(INDEX($A$4:$C$1338,$H1184,COLUMNS($H$3:J1183)),"")</f>
        <v>71-1</v>
      </c>
    </row>
    <row r="1185" spans="1:14" x14ac:dyDescent="0.25">
      <c r="A1185" s="1" t="s">
        <v>2908</v>
      </c>
      <c r="B1185" s="1"/>
      <c r="C1185" s="1" t="s">
        <v>2909</v>
      </c>
      <c r="D1185" s="1" t="s">
        <v>2910</v>
      </c>
      <c r="E1185" s="1">
        <v>1</v>
      </c>
      <c r="F1185" s="1">
        <f>ROWS($A$4:A1185)</f>
        <v>1182</v>
      </c>
      <c r="G1185" s="1">
        <f t="shared" si="36"/>
        <v>1182</v>
      </c>
      <c r="H1185" s="1">
        <f t="shared" si="37"/>
        <v>1182</v>
      </c>
      <c r="I1185" s="1"/>
      <c r="J1185" s="4" t="str">
        <f>IFERROR(INDEX($A$4:$E$1338,$H1185,COLUMNS($J$3:J1184)),"")</f>
        <v>97-7004</v>
      </c>
      <c r="K1185" s="4">
        <f>IFERROR(INDEX($A$4:$E$1338,$H1185,COLUMNS($J$3:K1184)),"")</f>
        <v>0</v>
      </c>
      <c r="L1185" s="4">
        <f>IFERROR(INDEX($C$4:$E$1338,$H1185,COLUMNS($J$3:L1184)),"")</f>
        <v>1</v>
      </c>
      <c r="M1185" s="9" t="str">
        <f>IFERROR(INDEX($A$4:$E$1338,$H1185,COLUMNS($J$3:M1184)),"")</f>
        <v>Bridge piece assembly ()</v>
      </c>
      <c r="N1185" s="4" t="str">
        <f>IFERROR(INDEX($A$4:$C$1338,$H1185,COLUMNS($H$3:J1184)),"")</f>
        <v>71-2</v>
      </c>
    </row>
    <row r="1186" spans="1:14" x14ac:dyDescent="0.25">
      <c r="A1186" s="1" t="s">
        <v>2911</v>
      </c>
      <c r="B1186" s="1"/>
      <c r="C1186" s="1" t="s">
        <v>2912</v>
      </c>
      <c r="D1186" s="1" t="s">
        <v>2913</v>
      </c>
      <c r="E1186" s="1">
        <v>4</v>
      </c>
      <c r="F1186" s="1">
        <f>ROWS($A$4:A1186)</f>
        <v>1183</v>
      </c>
      <c r="G1186" s="1">
        <f t="shared" si="36"/>
        <v>1183</v>
      </c>
      <c r="H1186" s="1">
        <f t="shared" si="37"/>
        <v>1183</v>
      </c>
      <c r="I1186" s="1"/>
      <c r="J1186" s="4" t="str">
        <f>IFERROR(INDEX($A$4:$E$1338,$H1186,COLUMNS($J$3:J1185)),"")</f>
        <v>99-0107</v>
      </c>
      <c r="K1186" s="4">
        <f>IFERROR(INDEX($A$4:$E$1338,$H1186,COLUMNS($J$3:K1185)),"")</f>
        <v>0</v>
      </c>
      <c r="L1186" s="4">
        <f>IFERROR(INDEX($C$4:$E$1338,$H1186,COLUMNS($J$3:L1185)),"")</f>
        <v>4</v>
      </c>
      <c r="M1186" s="9" t="str">
        <f>IFERROR(INDEX($A$4:$E$1338,$H1186,COLUMNS($J$3:M1185)),"")</f>
        <v xml:space="preserve">   Spring retainer (Girling 9054/1 71)</v>
      </c>
      <c r="N1186" s="4" t="str">
        <f>IFERROR(INDEX($A$4:$C$1338,$H1186,COLUMNS($H$3:J1185)),"")</f>
        <v>45-21</v>
      </c>
    </row>
    <row r="1187" spans="1:14" x14ac:dyDescent="0.25">
      <c r="A1187" s="1" t="s">
        <v>2914</v>
      </c>
      <c r="B1187" s="1"/>
      <c r="C1187" s="1" t="s">
        <v>2915</v>
      </c>
      <c r="D1187" s="1" t="s">
        <v>2916</v>
      </c>
      <c r="E1187" s="1">
        <v>4</v>
      </c>
      <c r="F1187" s="1">
        <f>ROWS($A$4:A1187)</f>
        <v>1184</v>
      </c>
      <c r="G1187" s="1">
        <f t="shared" si="36"/>
        <v>1184</v>
      </c>
      <c r="H1187" s="1">
        <f t="shared" si="37"/>
        <v>1184</v>
      </c>
      <c r="I1187" s="1"/>
      <c r="J1187" s="4" t="str">
        <f>IFERROR(INDEX($A$4:$E$1338,$H1187,COLUMNS($J$3:J1186)),"")</f>
        <v>99-0122</v>
      </c>
      <c r="K1187" s="4">
        <f>IFERROR(INDEX($A$4:$E$1338,$H1187,COLUMNS($J$3:K1186)),"")</f>
        <v>0</v>
      </c>
      <c r="L1187" s="4">
        <f>IFERROR(INDEX($C$4:$E$1338,$H1187,COLUMNS($J$3:L1186)),"")</f>
        <v>4</v>
      </c>
      <c r="M1187" s="9" t="str">
        <f>IFERROR(INDEX($A$4:$E$1338,$H1187,COLUMNS($J$3:M1186)),"")</f>
        <v xml:space="preserve">   Bonded bush (Girling 64533645)</v>
      </c>
      <c r="N1187" s="4" t="str">
        <f>IFERROR(INDEX($A$4:$C$1338,$H1187,COLUMNS($H$3:J1186)),"")</f>
        <v>45-20</v>
      </c>
    </row>
    <row r="1188" spans="1:14" x14ac:dyDescent="0.25">
      <c r="A1188" s="1" t="s">
        <v>2917</v>
      </c>
      <c r="B1188" s="2" t="s">
        <v>2918</v>
      </c>
      <c r="C1188" s="1" t="s">
        <v>2919</v>
      </c>
      <c r="D1188" s="1" t="s">
        <v>2920</v>
      </c>
      <c r="E1188" s="1">
        <v>1</v>
      </c>
      <c r="F1188" s="1">
        <f>ROWS($A$4:A1188)</f>
        <v>1185</v>
      </c>
      <c r="G1188" s="1">
        <f t="shared" si="36"/>
        <v>1185</v>
      </c>
      <c r="H1188" s="1">
        <f t="shared" si="37"/>
        <v>1185</v>
      </c>
      <c r="I1188" s="1"/>
      <c r="J1188" s="4" t="str">
        <f>IFERROR(INDEX($A$4:$E$1338,$H1188,COLUMNS($J$3:J1187)),"")</f>
        <v>99-0173</v>
      </c>
      <c r="K1188" s="4" t="str">
        <f>IFERROR(INDEX($A$4:$E$1338,$H1188,COLUMNS($J$3:K1187)),"")</f>
        <v>31-371-398</v>
      </c>
      <c r="L1188" s="4">
        <f>IFERROR(INDEX($C$4:$E$1338,$H1188,COLUMNS($J$3:L1187)),"")</f>
        <v>1</v>
      </c>
      <c r="M1188" s="9" t="str">
        <f>IFERROR(INDEX($A$4:$E$1338,$H1188,COLUMNS($J$3:M1187)),"")</f>
        <v>Spade ()</v>
      </c>
      <c r="N1188" s="4" t="str">
        <f>IFERROR(INDEX($A$4:$C$1338,$H1188,COLUMNS($H$3:J1187)),"")</f>
        <v>81-22</v>
      </c>
    </row>
    <row r="1189" spans="1:14" x14ac:dyDescent="0.25">
      <c r="A1189" s="1" t="s">
        <v>2921</v>
      </c>
      <c r="B1189" s="1" t="s">
        <v>2922</v>
      </c>
      <c r="C1189" s="1" t="s">
        <v>2923</v>
      </c>
      <c r="D1189" s="1" t="s">
        <v>367</v>
      </c>
      <c r="E1189" s="1">
        <v>2</v>
      </c>
      <c r="F1189" s="1">
        <f>ROWS($A$4:A1189)</f>
        <v>1186</v>
      </c>
      <c r="G1189" s="1">
        <f t="shared" si="36"/>
        <v>1186</v>
      </c>
      <c r="H1189" s="1">
        <f t="shared" si="37"/>
        <v>1186</v>
      </c>
      <c r="I1189" s="1"/>
      <c r="J1189" s="4" t="str">
        <f>IFERROR(INDEX($A$4:$E$1338,$H1189,COLUMNS($J$3:J1188)),"")</f>
        <v>99-0225</v>
      </c>
      <c r="K1189" s="4" t="str">
        <f>IFERROR(INDEX($A$4:$E$1338,$H1189,COLUMNS($J$3:K1188)),"")</f>
        <v>11/013</v>
      </c>
      <c r="L1189" s="4">
        <f>IFERROR(INDEX($C$4:$E$1338,$H1189,COLUMNS($J$3:L1188)),"")</f>
        <v>2</v>
      </c>
      <c r="M1189" s="9" t="str">
        <f>IFERROR(INDEX($A$4:$E$1338,$H1189,COLUMNS($J$3:M1188)),"")</f>
        <v>Screw ()</v>
      </c>
      <c r="N1189" s="4" t="str">
        <f>IFERROR(INDEX($A$4:$C$1338,$H1189,COLUMNS($H$3:J1188)),"")</f>
        <v>75-10</v>
      </c>
    </row>
    <row r="1190" spans="1:14" x14ac:dyDescent="0.25">
      <c r="A1190" s="1" t="s">
        <v>2924</v>
      </c>
      <c r="B1190" s="1" t="s">
        <v>2925</v>
      </c>
      <c r="C1190" s="1" t="s">
        <v>2926</v>
      </c>
      <c r="D1190" s="1" t="s">
        <v>2927</v>
      </c>
      <c r="E1190" s="1">
        <v>1</v>
      </c>
      <c r="F1190" s="1">
        <f>ROWS($A$4:A1190)</f>
        <v>1187</v>
      </c>
      <c r="G1190" s="1">
        <f t="shared" si="36"/>
        <v>1187</v>
      </c>
      <c r="H1190" s="1">
        <f t="shared" si="37"/>
        <v>1187</v>
      </c>
      <c r="I1190" s="1"/>
      <c r="J1190" s="4" t="str">
        <f>IFERROR(INDEX($A$4:$E$1338,$H1190,COLUMNS($J$3:J1189)),"")</f>
        <v>99-0241</v>
      </c>
      <c r="K1190" s="4" t="str">
        <f>IFERROR(INDEX($A$4:$E$1338,$H1190,COLUMNS($J$3:K1189)),"")</f>
        <v>16/011</v>
      </c>
      <c r="L1190" s="4">
        <f>IFERROR(INDEX($C$4:$E$1338,$H1190,COLUMNS($J$3:L1189)),"")</f>
        <v>1</v>
      </c>
      <c r="M1190" s="9" t="str">
        <f>IFERROR(INDEX($A$4:$E$1338,$H1190,COLUMNS($J$3:M1189)),"")</f>
        <v>Cable stop ()</v>
      </c>
      <c r="N1190" s="4" t="str">
        <f>IFERROR(INDEX($A$4:$C$1338,$H1190,COLUMNS($H$3:J1189)),"")</f>
        <v>75-12</v>
      </c>
    </row>
    <row r="1191" spans="1:14" x14ac:dyDescent="0.25">
      <c r="A1191" s="1" t="s">
        <v>2928</v>
      </c>
      <c r="B1191" s="1" t="s">
        <v>2929</v>
      </c>
      <c r="C1191" s="1" t="s">
        <v>1618</v>
      </c>
      <c r="D1191" s="1" t="s">
        <v>2930</v>
      </c>
      <c r="E1191" s="1">
        <v>1</v>
      </c>
      <c r="F1191" s="1">
        <f>ROWS($A$4:A1191)</f>
        <v>1188</v>
      </c>
      <c r="G1191" s="1">
        <f t="shared" si="36"/>
        <v>1188</v>
      </c>
      <c r="H1191" s="1">
        <f t="shared" si="37"/>
        <v>1188</v>
      </c>
      <c r="I1191" s="1"/>
      <c r="J1191" s="4" t="str">
        <f>IFERROR(INDEX($A$4:$E$1338,$H1191,COLUMNS($J$3:J1190)),"")</f>
        <v>99-0248</v>
      </c>
      <c r="K1191" s="4" t="str">
        <f>IFERROR(INDEX($A$4:$E$1338,$H1191,COLUMNS($J$3:K1190)),"")</f>
        <v>364/16</v>
      </c>
      <c r="L1191" s="4">
        <f>IFERROR(INDEX($C$4:$E$1338,$H1191,COLUMNS($J$3:L1190)),"")</f>
        <v>1</v>
      </c>
      <c r="M1191" s="9" t="str">
        <f>IFERROR(INDEX($A$4:$E$1338,$H1191,COLUMNS($J$3:M1190)),"")</f>
        <v>TWIST GRIP (TR7RV)</v>
      </c>
      <c r="N1191" s="4" t="str">
        <f>IFERROR(INDEX($A$4:$C$1338,$H1191,COLUMNS($H$3:J1190)),"")</f>
        <v>75-3</v>
      </c>
    </row>
    <row r="1192" spans="1:14" x14ac:dyDescent="0.25">
      <c r="A1192" s="1" t="s">
        <v>2931</v>
      </c>
      <c r="B1192" s="1" t="s">
        <v>2932</v>
      </c>
      <c r="C1192" s="1" t="s">
        <v>2933</v>
      </c>
      <c r="D1192" s="1" t="s">
        <v>2934</v>
      </c>
      <c r="E1192" s="1">
        <v>1</v>
      </c>
      <c r="F1192" s="1">
        <f>ROWS($A$4:A1192)</f>
        <v>1189</v>
      </c>
      <c r="G1192" s="1">
        <f t="shared" si="36"/>
        <v>1189</v>
      </c>
      <c r="H1192" s="1">
        <f t="shared" si="37"/>
        <v>1189</v>
      </c>
      <c r="I1192" s="1"/>
      <c r="J1192" s="4" t="str">
        <f>IFERROR(INDEX($A$4:$E$1338,$H1192,COLUMNS($J$3:J1191)),"")</f>
        <v>99-0438</v>
      </c>
      <c r="K1192" s="4" t="str">
        <f>IFERROR(INDEX($A$4:$E$1338,$H1192,COLUMNS($J$3:K1191)),"")</f>
        <v>376/093</v>
      </c>
      <c r="L1192" s="4">
        <f>IFERROR(INDEX($C$4:$E$1338,$H1192,COLUMNS($J$3:L1191)),"")</f>
        <v>1</v>
      </c>
      <c r="M1192" s="9" t="str">
        <f>IFERROR(INDEX($A$4:$E$1338,$H1192,COLUMNS($J$3:M1191)),"")</f>
        <v>Filter ()</v>
      </c>
      <c r="N1192" s="4" t="str">
        <f>IFERROR(INDEX($A$4:$C$1338,$H1192,COLUMNS($H$3:J1191)),"")</f>
        <v>27-23</v>
      </c>
    </row>
    <row r="1193" spans="1:14" x14ac:dyDescent="0.25">
      <c r="A1193" s="1" t="s">
        <v>2931</v>
      </c>
      <c r="B1193" s="1" t="s">
        <v>2932</v>
      </c>
      <c r="C1193" s="1" t="s">
        <v>2935</v>
      </c>
      <c r="D1193" s="1" t="s">
        <v>2936</v>
      </c>
      <c r="E1193" s="1">
        <v>1</v>
      </c>
      <c r="F1193" s="1">
        <f>ROWS($A$4:A1193)</f>
        <v>1190</v>
      </c>
      <c r="G1193" s="1">
        <f t="shared" si="36"/>
        <v>1190</v>
      </c>
      <c r="H1193" s="1">
        <f t="shared" si="37"/>
        <v>1190</v>
      </c>
      <c r="I1193" s="1"/>
      <c r="J1193" s="4" t="str">
        <f>IFERROR(INDEX($A$4:$E$1338,$H1193,COLUMNS($J$3:J1192)),"")</f>
        <v>99-0438</v>
      </c>
      <c r="K1193" s="4" t="str">
        <f>IFERROR(INDEX($A$4:$E$1338,$H1193,COLUMNS($J$3:K1192)),"")</f>
        <v>376/093</v>
      </c>
      <c r="L1193" s="4">
        <f>IFERROR(INDEX($C$4:$E$1338,$H1193,COLUMNS($J$3:L1192)),"")</f>
        <v>1</v>
      </c>
      <c r="M1193" s="9" t="str">
        <f>IFERROR(INDEX($A$4:$E$1338,$H1193,COLUMNS($J$3:M1192)),"")</f>
        <v>Filter (Each carburettor)</v>
      </c>
      <c r="N1193" s="4" t="str">
        <f>IFERROR(INDEX($A$4:$C$1338,$H1193,COLUMNS($H$3:J1192)),"")</f>
        <v>29-23</v>
      </c>
    </row>
    <row r="1194" spans="1:14" x14ac:dyDescent="0.25">
      <c r="A1194" s="1" t="s">
        <v>2937</v>
      </c>
      <c r="B1194" s="1" t="s">
        <v>2938</v>
      </c>
      <c r="C1194" s="1" t="s">
        <v>2939</v>
      </c>
      <c r="D1194" s="1" t="s">
        <v>2940</v>
      </c>
      <c r="E1194" s="1">
        <v>1</v>
      </c>
      <c r="F1194" s="1">
        <f>ROWS($A$4:A1194)</f>
        <v>1191</v>
      </c>
      <c r="G1194" s="1">
        <f t="shared" si="36"/>
        <v>1191</v>
      </c>
      <c r="H1194" s="1">
        <f t="shared" si="37"/>
        <v>1191</v>
      </c>
      <c r="I1194" s="1"/>
      <c r="J1194" s="4" t="str">
        <f>IFERROR(INDEX($A$4:$E$1338,$H1194,COLUMNS($J$3:J1193)),"")</f>
        <v>99-0446</v>
      </c>
      <c r="K1194" s="4" t="str">
        <f>IFERROR(INDEX($A$4:$E$1338,$H1194,COLUMNS($J$3:K1193)),"")</f>
        <v>376/100</v>
      </c>
      <c r="L1194" s="4">
        <f>IFERROR(INDEX($C$4:$E$1338,$H1194,COLUMNS($J$3:L1193)),"")</f>
        <v>1</v>
      </c>
      <c r="M1194" s="9" t="str">
        <f>IFERROR(INDEX($A$4:$E$1338,$H1194,COLUMNS($J$3:M1193)),"")</f>
        <v>Main jet (190) (Each carburettor)</v>
      </c>
      <c r="N1194" s="4" t="str">
        <f>IFERROR(INDEX($A$4:$C$1338,$H1194,COLUMNS($H$3:J1193)),"")</f>
        <v>29-17</v>
      </c>
    </row>
    <row r="1195" spans="1:14" x14ac:dyDescent="0.25">
      <c r="A1195" s="1" t="s">
        <v>2941</v>
      </c>
      <c r="B1195" s="1" t="s">
        <v>2938</v>
      </c>
      <c r="C1195" s="1" t="s">
        <v>2942</v>
      </c>
      <c r="D1195" s="1" t="s">
        <v>2943</v>
      </c>
      <c r="E1195" s="1">
        <v>1</v>
      </c>
      <c r="F1195" s="1">
        <f>ROWS($A$4:A1195)</f>
        <v>1192</v>
      </c>
      <c r="G1195" s="1">
        <f t="shared" si="36"/>
        <v>1192</v>
      </c>
      <c r="H1195" s="1">
        <f t="shared" si="37"/>
        <v>1192</v>
      </c>
      <c r="I1195" s="1"/>
      <c r="J1195" s="4" t="str">
        <f>IFERROR(INDEX($A$4:$E$1338,$H1195,COLUMNS($J$3:J1194)),"")</f>
        <v>99-0454</v>
      </c>
      <c r="K1195" s="4" t="str">
        <f>IFERROR(INDEX($A$4:$E$1338,$H1195,COLUMNS($J$3:K1194)),"")</f>
        <v>376/100</v>
      </c>
      <c r="L1195" s="4">
        <f>IFERROR(INDEX($C$4:$E$1338,$H1195,COLUMNS($J$3:L1194)),"")</f>
        <v>1</v>
      </c>
      <c r="M1195" s="9" t="str">
        <f>IFERROR(INDEX($A$4:$E$1338,$H1195,COLUMNS($J$3:M1194)),"")</f>
        <v>Main jet (270) ()</v>
      </c>
      <c r="N1195" s="4" t="str">
        <f>IFERROR(INDEX($A$4:$C$1338,$H1195,COLUMNS($H$3:J1194)),"")</f>
        <v>27-17</v>
      </c>
    </row>
    <row r="1196" spans="1:14" x14ac:dyDescent="0.25">
      <c r="A1196" s="1" t="s">
        <v>2944</v>
      </c>
      <c r="B1196" s="1" t="s">
        <v>2945</v>
      </c>
      <c r="C1196" s="1" t="s">
        <v>2946</v>
      </c>
      <c r="D1196" s="1" t="s">
        <v>2947</v>
      </c>
      <c r="E1196" s="1">
        <v>1</v>
      </c>
      <c r="F1196" s="1">
        <f>ROWS($A$4:A1196)</f>
        <v>1193</v>
      </c>
      <c r="G1196" s="1">
        <f t="shared" si="36"/>
        <v>1193</v>
      </c>
      <c r="H1196" s="1">
        <f t="shared" si="37"/>
        <v>1193</v>
      </c>
      <c r="I1196" s="1"/>
      <c r="J1196" s="4" t="str">
        <f>IFERROR(INDEX($A$4:$E$1338,$H1196,COLUMNS($J$3:J1195)),"")</f>
        <v>99-0506</v>
      </c>
      <c r="K1196" s="4" t="str">
        <f>IFERROR(INDEX($A$4:$E$1338,$H1196,COLUMNS($J$3:K1195)),"")</f>
        <v>622/055</v>
      </c>
      <c r="L1196" s="4">
        <f>IFERROR(INDEX($C$4:$E$1338,$H1196,COLUMNS($J$3:L1195)),"")</f>
        <v>1</v>
      </c>
      <c r="M1196" s="9" t="str">
        <f>IFERROR(INDEX($A$4:$E$1338,$H1196,COLUMNS($J$3:M1195)),"")</f>
        <v>Float chamber ()</v>
      </c>
      <c r="N1196" s="4" t="str">
        <f>IFERROR(INDEX($A$4:$C$1338,$H1196,COLUMNS($H$3:J1195)),"")</f>
        <v>27-20</v>
      </c>
    </row>
    <row r="1197" spans="1:14" x14ac:dyDescent="0.25">
      <c r="A1197" s="1" t="s">
        <v>2944</v>
      </c>
      <c r="B1197" s="1" t="s">
        <v>2945</v>
      </c>
      <c r="C1197" s="1" t="s">
        <v>2948</v>
      </c>
      <c r="D1197" s="1" t="s">
        <v>2949</v>
      </c>
      <c r="E1197" s="1">
        <v>1</v>
      </c>
      <c r="F1197" s="1">
        <f>ROWS($A$4:A1197)</f>
        <v>1194</v>
      </c>
      <c r="G1197" s="1">
        <f t="shared" si="36"/>
        <v>1194</v>
      </c>
      <c r="H1197" s="1">
        <f t="shared" si="37"/>
        <v>1194</v>
      </c>
      <c r="I1197" s="1"/>
      <c r="J1197" s="4" t="str">
        <f>IFERROR(INDEX($A$4:$E$1338,$H1197,COLUMNS($J$3:J1196)),"")</f>
        <v>99-0506</v>
      </c>
      <c r="K1197" s="4" t="str">
        <f>IFERROR(INDEX($A$4:$E$1338,$H1197,COLUMNS($J$3:K1196)),"")</f>
        <v>622/055</v>
      </c>
      <c r="L1197" s="4">
        <f>IFERROR(INDEX($C$4:$E$1338,$H1197,COLUMNS($J$3:L1196)),"")</f>
        <v>1</v>
      </c>
      <c r="M1197" s="9" t="str">
        <f>IFERROR(INDEX($A$4:$E$1338,$H1197,COLUMNS($J$3:M1196)),"")</f>
        <v>Float chamber (Each carburettor)</v>
      </c>
      <c r="N1197" s="4" t="str">
        <f>IFERROR(INDEX($A$4:$C$1338,$H1197,COLUMNS($H$3:J1196)),"")</f>
        <v>29-20</v>
      </c>
    </row>
    <row r="1198" spans="1:14" x14ac:dyDescent="0.25">
      <c r="A1198" s="1" t="s">
        <v>2950</v>
      </c>
      <c r="B1198" s="1" t="s">
        <v>2951</v>
      </c>
      <c r="C1198" s="1" t="s">
        <v>2952</v>
      </c>
      <c r="D1198" s="1" t="s">
        <v>2953</v>
      </c>
      <c r="E1198" s="1">
        <v>1</v>
      </c>
      <c r="F1198" s="1">
        <f>ROWS($A$4:A1198)</f>
        <v>1195</v>
      </c>
      <c r="G1198" s="1">
        <f t="shared" si="36"/>
        <v>1195</v>
      </c>
      <c r="H1198" s="1">
        <f t="shared" si="37"/>
        <v>1195</v>
      </c>
      <c r="I1198" s="1"/>
      <c r="J1198" s="4" t="str">
        <f>IFERROR(INDEX($A$4:$E$1338,$H1198,COLUMNS($J$3:J1197)),"")</f>
        <v>99-0510</v>
      </c>
      <c r="K1198" s="4" t="str">
        <f>IFERROR(INDEX($A$4:$E$1338,$H1198,COLUMNS($J$3:K1197)),"")</f>
        <v>622/067</v>
      </c>
      <c r="L1198" s="4">
        <f>IFERROR(INDEX($C$4:$E$1338,$H1198,COLUMNS($J$3:L1197)),"")</f>
        <v>1</v>
      </c>
      <c r="M1198" s="9" t="str">
        <f>IFERROR(INDEX($A$4:$E$1338,$H1198,COLUMNS($J$3:M1197)),"")</f>
        <v>Needle clip ()</v>
      </c>
      <c r="N1198" s="4" t="str">
        <f>IFERROR(INDEX($A$4:$C$1338,$H1198,COLUMNS($H$3:J1197)),"")</f>
        <v>27-7</v>
      </c>
    </row>
    <row r="1199" spans="1:14" x14ac:dyDescent="0.25">
      <c r="A1199" s="1" t="s">
        <v>2950</v>
      </c>
      <c r="B1199" s="1" t="s">
        <v>2951</v>
      </c>
      <c r="C1199" s="1" t="s">
        <v>2954</v>
      </c>
      <c r="D1199" s="1" t="s">
        <v>2955</v>
      </c>
      <c r="E1199" s="1">
        <v>1</v>
      </c>
      <c r="F1199" s="1">
        <f>ROWS($A$4:A1199)</f>
        <v>1196</v>
      </c>
      <c r="G1199" s="1">
        <f t="shared" si="36"/>
        <v>1196</v>
      </c>
      <c r="H1199" s="1">
        <f t="shared" si="37"/>
        <v>1196</v>
      </c>
      <c r="I1199" s="1"/>
      <c r="J1199" s="4" t="str">
        <f>IFERROR(INDEX($A$4:$E$1338,$H1199,COLUMNS($J$3:J1198)),"")</f>
        <v>99-0510</v>
      </c>
      <c r="K1199" s="4" t="str">
        <f>IFERROR(INDEX($A$4:$E$1338,$H1199,COLUMNS($J$3:K1198)),"")</f>
        <v>622/067</v>
      </c>
      <c r="L1199" s="4">
        <f>IFERROR(INDEX($C$4:$E$1338,$H1199,COLUMNS($J$3:L1198)),"")</f>
        <v>1</v>
      </c>
      <c r="M1199" s="9" t="str">
        <f>IFERROR(INDEX($A$4:$E$1338,$H1199,COLUMNS($J$3:M1198)),"")</f>
        <v>Needle clip (Each carburettor)</v>
      </c>
      <c r="N1199" s="4" t="str">
        <f>IFERROR(INDEX($A$4:$C$1338,$H1199,COLUMNS($H$3:J1198)),"")</f>
        <v>29-7</v>
      </c>
    </row>
    <row r="1200" spans="1:14" x14ac:dyDescent="0.25">
      <c r="A1200" s="1" t="s">
        <v>2956</v>
      </c>
      <c r="B1200" s="1" t="s">
        <v>2957</v>
      </c>
      <c r="C1200" s="1" t="s">
        <v>2958</v>
      </c>
      <c r="D1200" s="1" t="s">
        <v>2959</v>
      </c>
      <c r="E1200" s="1">
        <v>1</v>
      </c>
      <c r="F1200" s="1">
        <f>ROWS($A$4:A1200)</f>
        <v>1197</v>
      </c>
      <c r="G1200" s="1">
        <f t="shared" si="36"/>
        <v>1197</v>
      </c>
      <c r="H1200" s="1">
        <f t="shared" si="37"/>
        <v>1197</v>
      </c>
      <c r="I1200" s="1"/>
      <c r="J1200" s="4" t="str">
        <f>IFERROR(INDEX($A$4:$E$1338,$H1200,COLUMNS($J$3:J1199)),"")</f>
        <v>99-0511</v>
      </c>
      <c r="K1200" s="4" t="str">
        <f>IFERROR(INDEX($A$4:$E$1338,$H1200,COLUMNS($J$3:K1199)),"")</f>
        <v>622/068</v>
      </c>
      <c r="L1200" s="4">
        <f>IFERROR(INDEX($C$4:$E$1338,$H1200,COLUMNS($J$3:L1199)),"")</f>
        <v>1</v>
      </c>
      <c r="M1200" s="9" t="str">
        <f>IFERROR(INDEX($A$4:$E$1338,$H1200,COLUMNS($J$3:M1199)),"")</f>
        <v>Float needle ()</v>
      </c>
      <c r="N1200" s="4" t="str">
        <f>IFERROR(INDEX($A$4:$C$1338,$H1200,COLUMNS($H$3:J1199)),"")</f>
        <v>27-22</v>
      </c>
    </row>
    <row r="1201" spans="1:14" x14ac:dyDescent="0.25">
      <c r="A1201" s="1" t="s">
        <v>2956</v>
      </c>
      <c r="B1201" s="1" t="s">
        <v>2957</v>
      </c>
      <c r="C1201" s="1" t="s">
        <v>2960</v>
      </c>
      <c r="D1201" s="1" t="s">
        <v>2961</v>
      </c>
      <c r="E1201" s="1">
        <v>1</v>
      </c>
      <c r="F1201" s="1">
        <f>ROWS($A$4:A1201)</f>
        <v>1198</v>
      </c>
      <c r="G1201" s="1">
        <f t="shared" si="36"/>
        <v>1198</v>
      </c>
      <c r="H1201" s="1">
        <f t="shared" si="37"/>
        <v>1198</v>
      </c>
      <c r="I1201" s="1"/>
      <c r="J1201" s="4" t="str">
        <f>IFERROR(INDEX($A$4:$E$1338,$H1201,COLUMNS($J$3:J1200)),"")</f>
        <v>99-0511</v>
      </c>
      <c r="K1201" s="4" t="str">
        <f>IFERROR(INDEX($A$4:$E$1338,$H1201,COLUMNS($J$3:K1200)),"")</f>
        <v>622/068</v>
      </c>
      <c r="L1201" s="4">
        <f>IFERROR(INDEX($C$4:$E$1338,$H1201,COLUMNS($J$3:L1200)),"")</f>
        <v>1</v>
      </c>
      <c r="M1201" s="9" t="str">
        <f>IFERROR(INDEX($A$4:$E$1338,$H1201,COLUMNS($J$3:M1200)),"")</f>
        <v>Float needle (Each carburettor)</v>
      </c>
      <c r="N1201" s="4" t="str">
        <f>IFERROR(INDEX($A$4:$C$1338,$H1201,COLUMNS($H$3:J1200)),"")</f>
        <v>29-22</v>
      </c>
    </row>
    <row r="1202" spans="1:14" x14ac:dyDescent="0.25">
      <c r="A1202" s="1" t="s">
        <v>2962</v>
      </c>
      <c r="B1202" s="1" t="s">
        <v>2963</v>
      </c>
      <c r="C1202" s="1" t="s">
        <v>2964</v>
      </c>
      <c r="D1202" s="1" t="s">
        <v>2965</v>
      </c>
      <c r="E1202" s="1">
        <v>1</v>
      </c>
      <c r="F1202" s="1">
        <f>ROWS($A$4:A1202)</f>
        <v>1199</v>
      </c>
      <c r="G1202" s="1">
        <f t="shared" si="36"/>
        <v>1199</v>
      </c>
      <c r="H1202" s="1">
        <f t="shared" si="37"/>
        <v>1199</v>
      </c>
      <c r="I1202" s="1"/>
      <c r="J1202" s="4" t="str">
        <f>IFERROR(INDEX($A$4:$E$1338,$H1202,COLUMNS($J$3:J1201)),"")</f>
        <v>99-0512</v>
      </c>
      <c r="K1202" s="4" t="str">
        <f>IFERROR(INDEX($A$4:$E$1338,$H1202,COLUMNS($J$3:K1201)),"")</f>
        <v>622/069</v>
      </c>
      <c r="L1202" s="4">
        <f>IFERROR(INDEX($C$4:$E$1338,$H1202,COLUMNS($J$3:L1201)),"")</f>
        <v>1</v>
      </c>
      <c r="M1202" s="9" t="str">
        <f>IFERROR(INDEX($A$4:$E$1338,$H1202,COLUMNS($J$3:M1201)),"")</f>
        <v>Float ()</v>
      </c>
      <c r="N1202" s="4" t="str">
        <f>IFERROR(INDEX($A$4:$C$1338,$H1202,COLUMNS($H$3:J1201)),"")</f>
        <v>27-18</v>
      </c>
    </row>
    <row r="1203" spans="1:14" x14ac:dyDescent="0.25">
      <c r="A1203" s="1" t="s">
        <v>2962</v>
      </c>
      <c r="B1203" s="1" t="s">
        <v>2963</v>
      </c>
      <c r="C1203" s="1" t="s">
        <v>2966</v>
      </c>
      <c r="D1203" s="1" t="s">
        <v>2967</v>
      </c>
      <c r="E1203" s="1">
        <v>1</v>
      </c>
      <c r="F1203" s="1">
        <f>ROWS($A$4:A1203)</f>
        <v>1200</v>
      </c>
      <c r="G1203" s="1">
        <f t="shared" si="36"/>
        <v>1200</v>
      </c>
      <c r="H1203" s="1">
        <f t="shared" si="37"/>
        <v>1200</v>
      </c>
      <c r="I1203" s="1"/>
      <c r="J1203" s="4" t="str">
        <f>IFERROR(INDEX($A$4:$E$1338,$H1203,COLUMNS($J$3:J1202)),"")</f>
        <v>99-0512</v>
      </c>
      <c r="K1203" s="4" t="str">
        <f>IFERROR(INDEX($A$4:$E$1338,$H1203,COLUMNS($J$3:K1202)),"")</f>
        <v>622/069</v>
      </c>
      <c r="L1203" s="4">
        <f>IFERROR(INDEX($C$4:$E$1338,$H1203,COLUMNS($J$3:L1202)),"")</f>
        <v>1</v>
      </c>
      <c r="M1203" s="9" t="str">
        <f>IFERROR(INDEX($A$4:$E$1338,$H1203,COLUMNS($J$3:M1202)),"")</f>
        <v>Float (Each carburettor)</v>
      </c>
      <c r="N1203" s="4" t="str">
        <f>IFERROR(INDEX($A$4:$C$1338,$H1203,COLUMNS($H$3:J1202)),"")</f>
        <v>29-18</v>
      </c>
    </row>
    <row r="1204" spans="1:14" x14ac:dyDescent="0.25">
      <c r="A1204" s="1" t="s">
        <v>2968</v>
      </c>
      <c r="B1204" s="1" t="s">
        <v>2969</v>
      </c>
      <c r="C1204" s="1" t="s">
        <v>2970</v>
      </c>
      <c r="D1204" s="1" t="s">
        <v>2971</v>
      </c>
      <c r="E1204" s="1">
        <v>1</v>
      </c>
      <c r="F1204" s="1">
        <f>ROWS($A$4:A1204)</f>
        <v>1201</v>
      </c>
      <c r="G1204" s="1">
        <f t="shared" si="36"/>
        <v>1201</v>
      </c>
      <c r="H1204" s="1">
        <f t="shared" si="37"/>
        <v>1201</v>
      </c>
      <c r="I1204" s="1"/>
      <c r="J1204" s="4" t="str">
        <f>IFERROR(INDEX($A$4:$E$1338,$H1204,COLUMNS($J$3:J1203)),"")</f>
        <v>99-0513</v>
      </c>
      <c r="K1204" s="4" t="str">
        <f>IFERROR(INDEX($A$4:$E$1338,$H1204,COLUMNS($J$3:K1203)),"")</f>
        <v>622/071</v>
      </c>
      <c r="L1204" s="4">
        <f>IFERROR(INDEX($C$4:$E$1338,$H1204,COLUMNS($J$3:L1203)),"")</f>
        <v>1</v>
      </c>
      <c r="M1204" s="9" t="str">
        <f>IFERROR(INDEX($A$4:$E$1338,$H1204,COLUMNS($J$3:M1203)),"")</f>
        <v>Float spindle ()</v>
      </c>
      <c r="N1204" s="4" t="str">
        <f>IFERROR(INDEX($A$4:$C$1338,$H1204,COLUMNS($H$3:J1203)),"")</f>
        <v>27-19</v>
      </c>
    </row>
    <row r="1205" spans="1:14" x14ac:dyDescent="0.25">
      <c r="A1205" s="1" t="s">
        <v>2968</v>
      </c>
      <c r="B1205" s="1" t="s">
        <v>2972</v>
      </c>
      <c r="C1205" s="1" t="s">
        <v>2973</v>
      </c>
      <c r="D1205" s="1" t="s">
        <v>2974</v>
      </c>
      <c r="E1205" s="1">
        <v>1</v>
      </c>
      <c r="F1205" s="1">
        <f>ROWS($A$4:A1205)</f>
        <v>1202</v>
      </c>
      <c r="G1205" s="1">
        <f t="shared" si="36"/>
        <v>1202</v>
      </c>
      <c r="H1205" s="1">
        <f t="shared" si="37"/>
        <v>1202</v>
      </c>
      <c r="I1205" s="1"/>
      <c r="J1205" s="4" t="str">
        <f>IFERROR(INDEX($A$4:$E$1338,$H1205,COLUMNS($J$3:J1204)),"")</f>
        <v>99-0513</v>
      </c>
      <c r="K1205" s="4" t="str">
        <f>IFERROR(INDEX($A$4:$E$1338,$H1205,COLUMNS($J$3:K1204)),"")</f>
        <v>622/0701</v>
      </c>
      <c r="L1205" s="4">
        <f>IFERROR(INDEX($C$4:$E$1338,$H1205,COLUMNS($J$3:L1204)),"")</f>
        <v>1</v>
      </c>
      <c r="M1205" s="9" t="str">
        <f>IFERROR(INDEX($A$4:$E$1338,$H1205,COLUMNS($J$3:M1204)),"")</f>
        <v>Float spindle (Each carburettor)</v>
      </c>
      <c r="N1205" s="4" t="str">
        <f>IFERROR(INDEX($A$4:$C$1338,$H1205,COLUMNS($H$3:J1204)),"")</f>
        <v>29-19</v>
      </c>
    </row>
    <row r="1206" spans="1:14" x14ac:dyDescent="0.25">
      <c r="A1206" s="1" t="s">
        <v>2975</v>
      </c>
      <c r="B1206" s="1" t="s">
        <v>2976</v>
      </c>
      <c r="C1206" s="1" t="s">
        <v>2977</v>
      </c>
      <c r="D1206" s="1" t="s">
        <v>2978</v>
      </c>
      <c r="E1206" s="1">
        <v>1</v>
      </c>
      <c r="F1206" s="1">
        <f>ROWS($A$4:A1206)</f>
        <v>1203</v>
      </c>
      <c r="G1206" s="1">
        <f t="shared" si="36"/>
        <v>1203</v>
      </c>
      <c r="H1206" s="1">
        <f t="shared" si="37"/>
        <v>1203</v>
      </c>
      <c r="I1206" s="1"/>
      <c r="J1206" s="4" t="str">
        <f>IFERROR(INDEX($A$4:$E$1338,$H1206,COLUMNS($J$3:J1205)),"")</f>
        <v>99-0514</v>
      </c>
      <c r="K1206" s="4" t="str">
        <f>IFERROR(INDEX($A$4:$E$1338,$H1206,COLUMNS($J$3:K1205)),"")</f>
        <v>622/073</v>
      </c>
      <c r="L1206" s="4">
        <f>IFERROR(INDEX($C$4:$E$1338,$H1206,COLUMNS($J$3:L1205)),"")</f>
        <v>1</v>
      </c>
      <c r="M1206" s="9" t="str">
        <f>IFERROR(INDEX($A$4:$E$1338,$H1206,COLUMNS($J$3:M1205)),"")</f>
        <v>Float chamber washer ()</v>
      </c>
      <c r="N1206" s="4" t="str">
        <f>IFERROR(INDEX($A$4:$C$1338,$H1206,COLUMNS($H$3:J1205)),"")</f>
        <v>27-21</v>
      </c>
    </row>
    <row r="1207" spans="1:14" x14ac:dyDescent="0.25">
      <c r="A1207" s="1" t="s">
        <v>2975</v>
      </c>
      <c r="B1207" s="1" t="s">
        <v>2976</v>
      </c>
      <c r="C1207" s="1" t="s">
        <v>2979</v>
      </c>
      <c r="D1207" s="1" t="s">
        <v>2980</v>
      </c>
      <c r="E1207" s="1">
        <v>1</v>
      </c>
      <c r="F1207" s="1">
        <f>ROWS($A$4:A1207)</f>
        <v>1204</v>
      </c>
      <c r="G1207" s="1">
        <f t="shared" si="36"/>
        <v>1204</v>
      </c>
      <c r="H1207" s="1">
        <f t="shared" si="37"/>
        <v>1204</v>
      </c>
      <c r="I1207" s="1"/>
      <c r="J1207" s="4" t="str">
        <f>IFERROR(INDEX($A$4:$E$1338,$H1207,COLUMNS($J$3:J1206)),"")</f>
        <v>99-0514</v>
      </c>
      <c r="K1207" s="4" t="str">
        <f>IFERROR(INDEX($A$4:$E$1338,$H1207,COLUMNS($J$3:K1206)),"")</f>
        <v>622/073</v>
      </c>
      <c r="L1207" s="4">
        <f>IFERROR(INDEX($C$4:$E$1338,$H1207,COLUMNS($J$3:L1206)),"")</f>
        <v>1</v>
      </c>
      <c r="M1207" s="9" t="str">
        <f>IFERROR(INDEX($A$4:$E$1338,$H1207,COLUMNS($J$3:M1206)),"")</f>
        <v>Float chamber washer (Each carburettor)</v>
      </c>
      <c r="N1207" s="4" t="str">
        <f>IFERROR(INDEX($A$4:$C$1338,$H1207,COLUMNS($H$3:J1206)),"")</f>
        <v>29-21</v>
      </c>
    </row>
    <row r="1208" spans="1:14" x14ac:dyDescent="0.25">
      <c r="A1208" s="1" t="s">
        <v>2981</v>
      </c>
      <c r="B1208" s="1" t="s">
        <v>2982</v>
      </c>
      <c r="C1208" s="1" t="s">
        <v>2983</v>
      </c>
      <c r="D1208" s="1" t="s">
        <v>2984</v>
      </c>
      <c r="E1208" s="1">
        <v>1</v>
      </c>
      <c r="F1208" s="1">
        <f>ROWS($A$4:A1208)</f>
        <v>1205</v>
      </c>
      <c r="G1208" s="1">
        <f t="shared" si="36"/>
        <v>1205</v>
      </c>
      <c r="H1208" s="1">
        <f t="shared" si="37"/>
        <v>1205</v>
      </c>
      <c r="I1208" s="1"/>
      <c r="J1208" s="4" t="str">
        <f>IFERROR(INDEX($A$4:$E$1338,$H1208,COLUMNS($J$3:J1207)),"")</f>
        <v>99-0515</v>
      </c>
      <c r="K1208" s="4" t="str">
        <f>IFERROR(INDEX($A$4:$E$1338,$H1208,COLUMNS($J$3:K1207)),"")</f>
        <v>622/076</v>
      </c>
      <c r="L1208" s="4">
        <f>IFERROR(INDEX($C$4:$E$1338,$H1208,COLUMNS($J$3:L1207)),"")</f>
        <v>1</v>
      </c>
      <c r="M1208" s="9" t="str">
        <f>IFERROR(INDEX($A$4:$E$1338,$H1208,COLUMNS($J$3:M1207)),"")</f>
        <v>Pilot air screw ()</v>
      </c>
      <c r="N1208" s="4" t="str">
        <f>IFERROR(INDEX($A$4:$C$1338,$H1208,COLUMNS($H$3:J1207)),"")</f>
        <v>27-13</v>
      </c>
    </row>
    <row r="1209" spans="1:14" x14ac:dyDescent="0.25">
      <c r="A1209" s="1" t="s">
        <v>2981</v>
      </c>
      <c r="B1209" s="1" t="s">
        <v>2982</v>
      </c>
      <c r="C1209" s="1" t="s">
        <v>2985</v>
      </c>
      <c r="D1209" s="1" t="s">
        <v>2986</v>
      </c>
      <c r="E1209" s="1">
        <v>1</v>
      </c>
      <c r="F1209" s="1">
        <f>ROWS($A$4:A1209)</f>
        <v>1206</v>
      </c>
      <c r="G1209" s="1">
        <f t="shared" si="36"/>
        <v>1206</v>
      </c>
      <c r="H1209" s="1">
        <f t="shared" si="37"/>
        <v>1206</v>
      </c>
      <c r="I1209" s="1"/>
      <c r="J1209" s="4" t="str">
        <f>IFERROR(INDEX($A$4:$E$1338,$H1209,COLUMNS($J$3:J1208)),"")</f>
        <v>99-0515</v>
      </c>
      <c r="K1209" s="4" t="str">
        <f>IFERROR(INDEX($A$4:$E$1338,$H1209,COLUMNS($J$3:K1208)),"")</f>
        <v>622/076</v>
      </c>
      <c r="L1209" s="4">
        <f>IFERROR(INDEX($C$4:$E$1338,$H1209,COLUMNS($J$3:L1208)),"")</f>
        <v>1</v>
      </c>
      <c r="M1209" s="9" t="str">
        <f>IFERROR(INDEX($A$4:$E$1338,$H1209,COLUMNS($J$3:M1208)),"")</f>
        <v>Pilot air screw (Each carburettor)</v>
      </c>
      <c r="N1209" s="4" t="str">
        <f>IFERROR(INDEX($A$4:$C$1338,$H1209,COLUMNS($H$3:J1208)),"")</f>
        <v>29-13</v>
      </c>
    </row>
    <row r="1210" spans="1:14" x14ac:dyDescent="0.25">
      <c r="A1210" s="1" t="s">
        <v>2987</v>
      </c>
      <c r="B1210" s="1" t="s">
        <v>2988</v>
      </c>
      <c r="C1210" s="1" t="s">
        <v>2989</v>
      </c>
      <c r="D1210" s="1" t="s">
        <v>2990</v>
      </c>
      <c r="E1210" s="1">
        <v>1</v>
      </c>
      <c r="F1210" s="1">
        <f>ROWS($A$4:A1210)</f>
        <v>1207</v>
      </c>
      <c r="G1210" s="1">
        <f t="shared" si="36"/>
        <v>1207</v>
      </c>
      <c r="H1210" s="1">
        <f t="shared" si="37"/>
        <v>1207</v>
      </c>
      <c r="I1210" s="1"/>
      <c r="J1210" s="4" t="str">
        <f>IFERROR(INDEX($A$4:$E$1338,$H1210,COLUMNS($J$3:J1209)),"")</f>
        <v>99-0516</v>
      </c>
      <c r="K1210" s="4" t="str">
        <f>IFERROR(INDEX($A$4:$E$1338,$H1210,COLUMNS($J$3:K1209)),"")</f>
        <v>622/077</v>
      </c>
      <c r="L1210" s="4">
        <f>IFERROR(INDEX($C$4:$E$1338,$H1210,COLUMNS($J$3:L1209)),"")</f>
        <v>1</v>
      </c>
      <c r="M1210" s="9" t="str">
        <f>IFERROR(INDEX($A$4:$E$1338,$H1210,COLUMNS($J$3:M1209)),"")</f>
        <v>Throttle stop screw ()</v>
      </c>
      <c r="N1210" s="4" t="str">
        <f>IFERROR(INDEX($A$4:$C$1338,$H1210,COLUMNS($H$3:J1209)),"")</f>
        <v>27-12</v>
      </c>
    </row>
    <row r="1211" spans="1:14" x14ac:dyDescent="0.25">
      <c r="A1211" s="1" t="s">
        <v>2987</v>
      </c>
      <c r="B1211" s="1" t="s">
        <v>2988</v>
      </c>
      <c r="C1211" s="1" t="s">
        <v>2991</v>
      </c>
      <c r="D1211" s="1" t="s">
        <v>2992</v>
      </c>
      <c r="E1211" s="1">
        <v>1</v>
      </c>
      <c r="F1211" s="1">
        <f>ROWS($A$4:A1211)</f>
        <v>1208</v>
      </c>
      <c r="G1211" s="1">
        <f t="shared" si="36"/>
        <v>1208</v>
      </c>
      <c r="H1211" s="1">
        <f t="shared" si="37"/>
        <v>1208</v>
      </c>
      <c r="I1211" s="1"/>
      <c r="J1211" s="4" t="str">
        <f>IFERROR(INDEX($A$4:$E$1338,$H1211,COLUMNS($J$3:J1210)),"")</f>
        <v>99-0516</v>
      </c>
      <c r="K1211" s="4" t="str">
        <f>IFERROR(INDEX($A$4:$E$1338,$H1211,COLUMNS($J$3:K1210)),"")</f>
        <v>622/077</v>
      </c>
      <c r="L1211" s="4">
        <f>IFERROR(INDEX($C$4:$E$1338,$H1211,COLUMNS($J$3:L1210)),"")</f>
        <v>1</v>
      </c>
      <c r="M1211" s="9" t="str">
        <f>IFERROR(INDEX($A$4:$E$1338,$H1211,COLUMNS($J$3:M1210)),"")</f>
        <v>Throttle stop screw (Each carburettor)</v>
      </c>
      <c r="N1211" s="4" t="str">
        <f>IFERROR(INDEX($A$4:$C$1338,$H1211,COLUMNS($H$3:J1210)),"")</f>
        <v>29-12</v>
      </c>
    </row>
    <row r="1212" spans="1:14" x14ac:dyDescent="0.25">
      <c r="A1212" s="1" t="s">
        <v>2993</v>
      </c>
      <c r="B1212" s="1" t="s">
        <v>2994</v>
      </c>
      <c r="C1212" s="1" t="s">
        <v>2995</v>
      </c>
      <c r="D1212" s="1" t="s">
        <v>1463</v>
      </c>
      <c r="E1212" s="1">
        <v>1</v>
      </c>
      <c r="F1212" s="1">
        <f>ROWS($A$4:A1212)</f>
        <v>1209</v>
      </c>
      <c r="G1212" s="1">
        <f t="shared" si="36"/>
        <v>1209</v>
      </c>
      <c r="H1212" s="1">
        <f t="shared" si="37"/>
        <v>1209</v>
      </c>
      <c r="I1212" s="1"/>
      <c r="J1212" s="4" t="str">
        <f>IFERROR(INDEX($A$4:$E$1338,$H1212,COLUMNS($J$3:J1211)),"")</f>
        <v>99-0517</v>
      </c>
      <c r="K1212" s="4" t="str">
        <f>IFERROR(INDEX($A$4:$E$1338,$H1212,COLUMNS($J$3:K1211)),"")</f>
        <v>622/078</v>
      </c>
      <c r="L1212" s="4">
        <f>IFERROR(INDEX($C$4:$E$1338,$H1212,COLUMNS($J$3:L1211)),"")</f>
        <v>1</v>
      </c>
      <c r="M1212" s="9" t="str">
        <f>IFERROR(INDEX($A$4:$E$1338,$H1212,COLUMNS($J$3:M1211)),"")</f>
        <v>Banjo bolt ()</v>
      </c>
      <c r="N1212" s="4" t="str">
        <f>IFERROR(INDEX($A$4:$C$1338,$H1212,COLUMNS($H$3:J1211)),"")</f>
        <v>27-24</v>
      </c>
    </row>
    <row r="1213" spans="1:14" x14ac:dyDescent="0.25">
      <c r="A1213" s="1" t="s">
        <v>2993</v>
      </c>
      <c r="B1213" s="1" t="s">
        <v>2994</v>
      </c>
      <c r="C1213" s="1" t="s">
        <v>2996</v>
      </c>
      <c r="D1213" s="1" t="s">
        <v>2997</v>
      </c>
      <c r="E1213" s="1">
        <v>1</v>
      </c>
      <c r="F1213" s="1">
        <f>ROWS($A$4:A1213)</f>
        <v>1210</v>
      </c>
      <c r="G1213" s="1">
        <f t="shared" si="36"/>
        <v>1210</v>
      </c>
      <c r="H1213" s="1">
        <f t="shared" si="37"/>
        <v>1210</v>
      </c>
      <c r="I1213" s="1"/>
      <c r="J1213" s="4" t="str">
        <f>IFERROR(INDEX($A$4:$E$1338,$H1213,COLUMNS($J$3:J1212)),"")</f>
        <v>99-0517</v>
      </c>
      <c r="K1213" s="4" t="str">
        <f>IFERROR(INDEX($A$4:$E$1338,$H1213,COLUMNS($J$3:K1212)),"")</f>
        <v>622/078</v>
      </c>
      <c r="L1213" s="4">
        <f>IFERROR(INDEX($C$4:$E$1338,$H1213,COLUMNS($J$3:L1212)),"")</f>
        <v>1</v>
      </c>
      <c r="M1213" s="9" t="str">
        <f>IFERROR(INDEX($A$4:$E$1338,$H1213,COLUMNS($J$3:M1212)),"")</f>
        <v>Banjo bolt (Each carburettor)</v>
      </c>
      <c r="N1213" s="4" t="str">
        <f>IFERROR(INDEX($A$4:$C$1338,$H1213,COLUMNS($H$3:J1212)),"")</f>
        <v>29-24</v>
      </c>
    </row>
    <row r="1214" spans="1:14" x14ac:dyDescent="0.25">
      <c r="A1214" s="1" t="s">
        <v>2998</v>
      </c>
      <c r="B1214" s="1" t="s">
        <v>2999</v>
      </c>
      <c r="C1214" s="1" t="s">
        <v>3000</v>
      </c>
      <c r="D1214" s="1" t="s">
        <v>3001</v>
      </c>
      <c r="E1214" s="1">
        <v>2</v>
      </c>
      <c r="F1214" s="1">
        <f>ROWS($A$4:A1214)</f>
        <v>1211</v>
      </c>
      <c r="G1214" s="1">
        <f t="shared" si="36"/>
        <v>1211</v>
      </c>
      <c r="H1214" s="1">
        <f t="shared" si="37"/>
        <v>1211</v>
      </c>
      <c r="I1214" s="1"/>
      <c r="J1214" s="4" t="str">
        <f>IFERROR(INDEX($A$4:$E$1338,$H1214,COLUMNS($J$3:J1213)),"")</f>
        <v>99-0520</v>
      </c>
      <c r="K1214" s="4" t="str">
        <f>IFERROR(INDEX($A$4:$E$1338,$H1214,COLUMNS($J$3:K1213)),"")</f>
        <v>622/082</v>
      </c>
      <c r="L1214" s="4">
        <f>IFERROR(INDEX($C$4:$E$1338,$H1214,COLUMNS($J$3:L1213)),"")</f>
        <v>2</v>
      </c>
      <c r="M1214" s="9" t="str">
        <f>IFERROR(INDEX($A$4:$E$1338,$H1214,COLUMNS($J$3:M1213)),"")</f>
        <v>'O' ring for air and throttle screws ()</v>
      </c>
      <c r="N1214" s="4" t="str">
        <f>IFERROR(INDEX($A$4:$C$1338,$H1214,COLUMNS($H$3:J1213)),"")</f>
        <v>27-14</v>
      </c>
    </row>
    <row r="1215" spans="1:14" x14ac:dyDescent="0.25">
      <c r="A1215" s="1" t="s">
        <v>2998</v>
      </c>
      <c r="B1215" s="1" t="s">
        <v>2999</v>
      </c>
      <c r="C1215" s="1" t="s">
        <v>3002</v>
      </c>
      <c r="D1215" s="1" t="s">
        <v>3003</v>
      </c>
      <c r="E1215" s="1"/>
      <c r="F1215" s="1">
        <f>ROWS($A$4:A1215)</f>
        <v>1212</v>
      </c>
      <c r="G1215" s="1">
        <f t="shared" si="36"/>
        <v>1212</v>
      </c>
      <c r="H1215" s="1">
        <f t="shared" si="37"/>
        <v>1212</v>
      </c>
      <c r="I1215" s="1"/>
      <c r="J1215" s="4" t="str">
        <f>IFERROR(INDEX($A$4:$E$1338,$H1215,COLUMNS($J$3:J1214)),"")</f>
        <v>99-0520</v>
      </c>
      <c r="K1215" s="4" t="str">
        <f>IFERROR(INDEX($A$4:$E$1338,$H1215,COLUMNS($J$3:K1214)),"")</f>
        <v>622/082</v>
      </c>
      <c r="L1215" s="4">
        <f>IFERROR(INDEX($C$4:$E$1338,$H1215,COLUMNS($J$3:L1214)),"")</f>
        <v>0</v>
      </c>
      <c r="M1215" s="9" t="str">
        <f>IFERROR(INDEX($A$4:$E$1338,$H1215,COLUMNS($J$3:M1214)),"")</f>
        <v>'O' ring for air and throttle screws (Each carburettor)</v>
      </c>
      <c r="N1215" s="4" t="str">
        <f>IFERROR(INDEX($A$4:$C$1338,$H1215,COLUMNS($H$3:J1214)),"")</f>
        <v>29-14</v>
      </c>
    </row>
    <row r="1216" spans="1:14" x14ac:dyDescent="0.25">
      <c r="A1216" s="1" t="s">
        <v>3004</v>
      </c>
      <c r="B1216" s="1" t="s">
        <v>3005</v>
      </c>
      <c r="C1216" s="1" t="s">
        <v>3006</v>
      </c>
      <c r="D1216" s="1" t="s">
        <v>3007</v>
      </c>
      <c r="E1216" s="1">
        <v>4</v>
      </c>
      <c r="F1216" s="1">
        <f>ROWS($A$4:A1216)</f>
        <v>1213</v>
      </c>
      <c r="G1216" s="1">
        <f t="shared" si="36"/>
        <v>1213</v>
      </c>
      <c r="H1216" s="1">
        <f t="shared" si="37"/>
        <v>1213</v>
      </c>
      <c r="I1216" s="1"/>
      <c r="J1216" s="4" t="str">
        <f>IFERROR(INDEX($A$4:$E$1338,$H1216,COLUMNS($J$3:J1215)),"")</f>
        <v>99-0521</v>
      </c>
      <c r="K1216" s="4" t="str">
        <f>IFERROR(INDEX($A$4:$E$1338,$H1216,COLUMNS($J$3:K1215)),"")</f>
        <v>622/086</v>
      </c>
      <c r="L1216" s="4">
        <f>IFERROR(INDEX($C$4:$E$1338,$H1216,COLUMNS($J$3:L1215)),"")</f>
        <v>4</v>
      </c>
      <c r="M1216" s="9" t="str">
        <f>IFERROR(INDEX($A$4:$E$1338,$H1216,COLUMNS($J$3:M1215)),"")</f>
        <v>Screw, float and mixing chamber tops ()</v>
      </c>
      <c r="N1216" s="4" t="str">
        <f>IFERROR(INDEX($A$4:$C$1338,$H1216,COLUMNS($H$3:J1215)),"")</f>
        <v>27-4</v>
      </c>
    </row>
    <row r="1217" spans="1:14" x14ac:dyDescent="0.25">
      <c r="A1217" s="1" t="s">
        <v>3004</v>
      </c>
      <c r="B1217" s="1" t="s">
        <v>3005</v>
      </c>
      <c r="C1217" s="1" t="s">
        <v>3008</v>
      </c>
      <c r="D1217" s="1" t="s">
        <v>3009</v>
      </c>
      <c r="E1217" s="1">
        <v>4</v>
      </c>
      <c r="F1217" s="1">
        <f>ROWS($A$4:A1217)</f>
        <v>1214</v>
      </c>
      <c r="G1217" s="1">
        <f t="shared" si="36"/>
        <v>1214</v>
      </c>
      <c r="H1217" s="1">
        <f t="shared" si="37"/>
        <v>1214</v>
      </c>
      <c r="I1217" s="1"/>
      <c r="J1217" s="4" t="str">
        <f>IFERROR(INDEX($A$4:$E$1338,$H1217,COLUMNS($J$3:J1216)),"")</f>
        <v>99-0521</v>
      </c>
      <c r="K1217" s="4" t="str">
        <f>IFERROR(INDEX($A$4:$E$1338,$H1217,COLUMNS($J$3:K1216)),"")</f>
        <v>622/086</v>
      </c>
      <c r="L1217" s="4">
        <f>IFERROR(INDEX($C$4:$E$1338,$H1217,COLUMNS($J$3:L1216)),"")</f>
        <v>4</v>
      </c>
      <c r="M1217" s="9" t="str">
        <f>IFERROR(INDEX($A$4:$E$1338,$H1217,COLUMNS($J$3:M1216)),"")</f>
        <v>Screw, float and mixing chamber tops (Each carburettor)</v>
      </c>
      <c r="N1217" s="4" t="str">
        <f>IFERROR(INDEX($A$4:$C$1338,$H1217,COLUMNS($H$3:J1216)),"")</f>
        <v>29-4</v>
      </c>
    </row>
    <row r="1218" spans="1:14" x14ac:dyDescent="0.25">
      <c r="A1218" s="1" t="s">
        <v>3010</v>
      </c>
      <c r="B1218" s="1" t="s">
        <v>3011</v>
      </c>
      <c r="C1218" s="1" t="s">
        <v>3012</v>
      </c>
      <c r="D1218" s="1" t="s">
        <v>3013</v>
      </c>
      <c r="E1218" s="1">
        <v>1</v>
      </c>
      <c r="F1218" s="1">
        <f>ROWS($A$4:A1218)</f>
        <v>1215</v>
      </c>
      <c r="G1218" s="1">
        <f t="shared" si="36"/>
        <v>1215</v>
      </c>
      <c r="H1218" s="1">
        <f t="shared" si="37"/>
        <v>1215</v>
      </c>
      <c r="I1218" s="1"/>
      <c r="J1218" s="4" t="str">
        <f>IFERROR(INDEX($A$4:$E$1338,$H1218,COLUMNS($J$3:J1217)),"")</f>
        <v>99-0527</v>
      </c>
      <c r="K1218" s="4" t="str">
        <f>IFERROR(INDEX($A$4:$E$1338,$H1218,COLUMNS($J$3:K1217)),"")</f>
        <v>928/060</v>
      </c>
      <c r="L1218" s="4">
        <f>IFERROR(INDEX($C$4:$E$1338,$H1218,COLUMNS($J$3:L1217)),"")</f>
        <v>1</v>
      </c>
      <c r="M1218" s="9" t="str">
        <f>IFERROR(INDEX($A$4:$E$1338,$H1218,COLUMNS($J$3:M1217)),"")</f>
        <v>Throttle valve (No. 3 cutaway) ()</v>
      </c>
      <c r="N1218" s="4" t="str">
        <f>IFERROR(INDEX($A$4:$C$1338,$H1218,COLUMNS($H$3:J1217)),"")</f>
        <v>27-5</v>
      </c>
    </row>
    <row r="1219" spans="1:14" x14ac:dyDescent="0.25">
      <c r="A1219" s="1" t="s">
        <v>3010</v>
      </c>
      <c r="B1219" s="1" t="s">
        <v>3011</v>
      </c>
      <c r="C1219" s="1" t="s">
        <v>3014</v>
      </c>
      <c r="D1219" s="1" t="s">
        <v>3015</v>
      </c>
      <c r="E1219" s="1">
        <v>1</v>
      </c>
      <c r="F1219" s="1">
        <f>ROWS($A$4:A1219)</f>
        <v>1216</v>
      </c>
      <c r="G1219" s="1">
        <f t="shared" si="36"/>
        <v>1216</v>
      </c>
      <c r="H1219" s="1">
        <f t="shared" si="37"/>
        <v>1216</v>
      </c>
      <c r="I1219" s="1"/>
      <c r="J1219" s="4" t="str">
        <f>IFERROR(INDEX($A$4:$E$1338,$H1219,COLUMNS($J$3:J1218)),"")</f>
        <v>99-0527</v>
      </c>
      <c r="K1219" s="4" t="str">
        <f>IFERROR(INDEX($A$4:$E$1338,$H1219,COLUMNS($J$3:K1218)),"")</f>
        <v>928/060</v>
      </c>
      <c r="L1219" s="4">
        <f>IFERROR(INDEX($C$4:$E$1338,$H1219,COLUMNS($J$3:L1218)),"")</f>
        <v>1</v>
      </c>
      <c r="M1219" s="9" t="str">
        <f>IFERROR(INDEX($A$4:$E$1338,$H1219,COLUMNS($J$3:M1218)),"")</f>
        <v>Throttle valve {No. 3 cutaway) (Each carburettor)</v>
      </c>
      <c r="N1219" s="4" t="str">
        <f>IFERROR(INDEX($A$4:$C$1338,$H1219,COLUMNS($H$3:J1218)),"")</f>
        <v>29-5</v>
      </c>
    </row>
    <row r="1220" spans="1:14" x14ac:dyDescent="0.25">
      <c r="A1220" s="1" t="s">
        <v>3016</v>
      </c>
      <c r="B1220" s="1" t="s">
        <v>3017</v>
      </c>
      <c r="C1220" s="1" t="s">
        <v>3018</v>
      </c>
      <c r="D1220" s="1" t="s">
        <v>3019</v>
      </c>
      <c r="E1220" s="1">
        <v>1</v>
      </c>
      <c r="F1220" s="1">
        <f>ROWS($A$4:A1220)</f>
        <v>1217</v>
      </c>
      <c r="G1220" s="1">
        <f t="shared" si="36"/>
        <v>1217</v>
      </c>
      <c r="H1220" s="1">
        <f t="shared" si="37"/>
        <v>1217</v>
      </c>
      <c r="I1220" s="1"/>
      <c r="J1220" s="4" t="str">
        <f>IFERROR(INDEX($A$4:$E$1338,$H1220,COLUMNS($J$3:J1219)),"")</f>
        <v>99-0528</v>
      </c>
      <c r="K1220" s="4" t="str">
        <f>IFERROR(INDEX($A$4:$E$1338,$H1220,COLUMNS($J$3:K1219)),"")</f>
        <v>928/062</v>
      </c>
      <c r="L1220" s="4">
        <f>IFERROR(INDEX($C$4:$E$1338,$H1220,COLUMNS($J$3:L1219)),"")</f>
        <v>1</v>
      </c>
      <c r="M1220" s="9" t="str">
        <f>IFERROR(INDEX($A$4:$E$1338,$H1220,COLUMNS($J$3:M1219)),"")</f>
        <v>Air valve ()</v>
      </c>
      <c r="N1220" s="4" t="str">
        <f>IFERROR(INDEX($A$4:$C$1338,$H1220,COLUMNS($H$3:J1219)),"")</f>
        <v>27-9</v>
      </c>
    </row>
    <row r="1221" spans="1:14" x14ac:dyDescent="0.25">
      <c r="A1221" s="1" t="s">
        <v>3016</v>
      </c>
      <c r="B1221" s="1" t="s">
        <v>3017</v>
      </c>
      <c r="C1221" s="1" t="s">
        <v>3020</v>
      </c>
      <c r="D1221" s="1" t="s">
        <v>3021</v>
      </c>
      <c r="E1221" s="1">
        <v>1</v>
      </c>
      <c r="F1221" s="1">
        <f>ROWS($A$4:A1221)</f>
        <v>1218</v>
      </c>
      <c r="G1221" s="1">
        <f t="shared" ref="G1221:G1284" si="38">IF(AND(ISNUMBER(SEARCH($F$2,D1221)),ISNUMBER(SEARCH($G$2,D1221))),F1221,"")</f>
        <v>1218</v>
      </c>
      <c r="H1221" s="1">
        <f t="shared" ref="H1221:H1284" si="39">IFERROR(SMALL($G$4:$G$1338,F1221),"")</f>
        <v>1218</v>
      </c>
      <c r="I1221" s="1"/>
      <c r="J1221" s="4" t="str">
        <f>IFERROR(INDEX($A$4:$E$1338,$H1221,COLUMNS($J$3:J1220)),"")</f>
        <v>99-0528</v>
      </c>
      <c r="K1221" s="4" t="str">
        <f>IFERROR(INDEX($A$4:$E$1338,$H1221,COLUMNS($J$3:K1220)),"")</f>
        <v>928/062</v>
      </c>
      <c r="L1221" s="4">
        <f>IFERROR(INDEX($C$4:$E$1338,$H1221,COLUMNS($J$3:L1220)),"")</f>
        <v>1</v>
      </c>
      <c r="M1221" s="9" t="str">
        <f>IFERROR(INDEX($A$4:$E$1338,$H1221,COLUMNS($J$3:M1220)),"")</f>
        <v>Air valve (Each carburettor)</v>
      </c>
      <c r="N1221" s="4" t="str">
        <f>IFERROR(INDEX($A$4:$C$1338,$H1221,COLUMNS($H$3:J1220)),"")</f>
        <v>29-9</v>
      </c>
    </row>
    <row r="1222" spans="1:14" x14ac:dyDescent="0.25">
      <c r="A1222" s="1" t="s">
        <v>3022</v>
      </c>
      <c r="B1222" s="2">
        <v>281</v>
      </c>
      <c r="C1222" s="1" t="s">
        <v>3023</v>
      </c>
      <c r="D1222" s="1" t="s">
        <v>3024</v>
      </c>
      <c r="E1222" s="1">
        <v>3</v>
      </c>
      <c r="F1222" s="1">
        <f>ROWS($A$4:A1222)</f>
        <v>1219</v>
      </c>
      <c r="G1222" s="1">
        <f t="shared" si="38"/>
        <v>1219</v>
      </c>
      <c r="H1222" s="1">
        <f t="shared" si="39"/>
        <v>1219</v>
      </c>
      <c r="I1222" s="1"/>
      <c r="J1222" s="4" t="str">
        <f>IFERROR(INDEX($A$4:$E$1338,$H1222,COLUMNS($J$3:J1221)),"")</f>
        <v>99-0537</v>
      </c>
      <c r="K1222" s="4">
        <f>IFERROR(INDEX($A$4:$E$1338,$H1222,COLUMNS($J$3:K1221)),"")</f>
        <v>281</v>
      </c>
      <c r="L1222" s="4">
        <f>IFERROR(INDEX($C$4:$E$1338,$H1222,COLUMNS($J$3:L1221)),"")</f>
        <v>3</v>
      </c>
      <c r="M1222" s="9" t="str">
        <f>IFERROR(INDEX($A$4:$E$1338,$H1222,COLUMNS($J$3:M1221)),"")</f>
        <v>Bulb,warning light ()</v>
      </c>
      <c r="N1222" s="4" t="str">
        <f>IFERROR(INDEX($A$4:$C$1338,$H1222,COLUMNS($H$3:J1221)),"")</f>
        <v>85-17</v>
      </c>
    </row>
    <row r="1223" spans="1:14" x14ac:dyDescent="0.25">
      <c r="A1223" s="1" t="s">
        <v>3025</v>
      </c>
      <c r="B1223" s="2">
        <v>380</v>
      </c>
      <c r="C1223" s="1" t="s">
        <v>3026</v>
      </c>
      <c r="D1223" s="1" t="s">
        <v>3027</v>
      </c>
      <c r="E1223" s="1">
        <v>1</v>
      </c>
      <c r="F1223" s="1">
        <f>ROWS($A$4:A1223)</f>
        <v>1220</v>
      </c>
      <c r="G1223" s="1">
        <f t="shared" si="38"/>
        <v>1220</v>
      </c>
      <c r="H1223" s="1">
        <f t="shared" si="39"/>
        <v>1220</v>
      </c>
      <c r="I1223" s="1"/>
      <c r="J1223" s="4" t="str">
        <f>IFERROR(INDEX($A$4:$E$1338,$H1223,COLUMNS($J$3:J1222)),"")</f>
        <v>99-0542</v>
      </c>
      <c r="K1223" s="4">
        <f>IFERROR(INDEX($A$4:$E$1338,$H1223,COLUMNS($J$3:K1222)),"")</f>
        <v>380</v>
      </c>
      <c r="L1223" s="4">
        <f>IFERROR(INDEX($C$4:$E$1338,$H1223,COLUMNS($J$3:L1222)),"")</f>
        <v>1</v>
      </c>
      <c r="M1223" s="9" t="str">
        <f>IFERROR(INDEX($A$4:$E$1338,$H1223,COLUMNS($J$3:M1222)),"")</f>
        <v xml:space="preserve">   Bulb ()</v>
      </c>
      <c r="N1223" s="4" t="str">
        <f>IFERROR(INDEX($A$4:$C$1338,$H1223,COLUMNS($H$3:J1222)),"")</f>
        <v>73-15</v>
      </c>
    </row>
    <row r="1224" spans="1:14" x14ac:dyDescent="0.25">
      <c r="A1224" s="1" t="s">
        <v>3028</v>
      </c>
      <c r="B1224" s="2">
        <v>989</v>
      </c>
      <c r="C1224" s="1" t="s">
        <v>3029</v>
      </c>
      <c r="D1224" s="1" t="s">
        <v>3030</v>
      </c>
      <c r="E1224" s="1">
        <v>1</v>
      </c>
      <c r="F1224" s="1">
        <f>ROWS($A$4:A1224)</f>
        <v>1221</v>
      </c>
      <c r="G1224" s="1">
        <f t="shared" si="38"/>
        <v>1221</v>
      </c>
      <c r="H1224" s="1">
        <f t="shared" si="39"/>
        <v>1221</v>
      </c>
      <c r="I1224" s="1"/>
      <c r="J1224" s="4" t="str">
        <f>IFERROR(INDEX($A$4:$E$1338,$H1224,COLUMNS($J$3:J1223)),"")</f>
        <v>99-0548</v>
      </c>
      <c r="K1224" s="4">
        <f>IFERROR(INDEX($A$4:$E$1338,$H1224,COLUMNS($J$3:K1223)),"")</f>
        <v>989</v>
      </c>
      <c r="L1224" s="4">
        <f>IFERROR(INDEX($C$4:$E$1338,$H1224,COLUMNS($J$3:L1223)),"")</f>
        <v>1</v>
      </c>
      <c r="M1224" s="9" t="str">
        <f>IFERROR(INDEX($A$4:$E$1338,$H1224,COLUMNS($J$3:M1223)),"")</f>
        <v>Pilot bulb ()</v>
      </c>
      <c r="N1224" s="4" t="str">
        <f>IFERROR(INDEX($A$4:$C$1338,$H1224,COLUMNS($H$3:J1223)),"")</f>
        <v>85-9</v>
      </c>
    </row>
    <row r="1225" spans="1:14" x14ac:dyDescent="0.25">
      <c r="A1225" s="1" t="s">
        <v>3031</v>
      </c>
      <c r="B1225" s="2" t="s">
        <v>3032</v>
      </c>
      <c r="C1225" s="1" t="s">
        <v>3033</v>
      </c>
      <c r="D1225" s="1" t="s">
        <v>3034</v>
      </c>
      <c r="E1225" s="1">
        <v>1</v>
      </c>
      <c r="F1225" s="1">
        <f>ROWS($A$4:A1225)</f>
        <v>1222</v>
      </c>
      <c r="G1225" s="1">
        <f t="shared" si="38"/>
        <v>1222</v>
      </c>
      <c r="H1225" s="1">
        <f t="shared" si="39"/>
        <v>1222</v>
      </c>
      <c r="I1225" s="1"/>
      <c r="J1225" s="4" t="str">
        <f>IFERROR(INDEX($A$4:$E$1338,$H1225,COLUMNS($J$3:J1224)),"")</f>
        <v>99-0558</v>
      </c>
      <c r="K1225" s="4" t="str">
        <f>IFERROR(INDEX($A$4:$E$1338,$H1225,COLUMNS($J$3:K1224)),"")</f>
        <v>54531899 S45</v>
      </c>
      <c r="L1225" s="4">
        <f>IFERROR(INDEX($C$4:$E$1338,$H1225,COLUMNS($J$3:L1224)),"")</f>
        <v>1</v>
      </c>
      <c r="M1225" s="9" t="str">
        <f>IFERROR(INDEX($A$4:$E$1338,$H1225,COLUMNS($J$3:M1224)),"")</f>
        <v>etc IGNITION SWITCH ()</v>
      </c>
      <c r="N1225" s="4" t="str">
        <f>IFERROR(INDEX($A$4:$C$1338,$H1225,COLUMNS($H$3:J1224)),"")</f>
        <v>85-20</v>
      </c>
    </row>
    <row r="1226" spans="1:14" x14ac:dyDescent="0.25">
      <c r="A1226" s="1" t="s">
        <v>3035</v>
      </c>
      <c r="B1226" s="2">
        <v>49072</v>
      </c>
      <c r="C1226" s="1" t="s">
        <v>3036</v>
      </c>
      <c r="D1226" s="1" t="s">
        <v>3037</v>
      </c>
      <c r="E1226" s="1">
        <v>1</v>
      </c>
      <c r="F1226" s="1">
        <f>ROWS($A$4:A1226)</f>
        <v>1223</v>
      </c>
      <c r="G1226" s="1">
        <f t="shared" si="38"/>
        <v>1223</v>
      </c>
      <c r="H1226" s="1">
        <f t="shared" si="39"/>
        <v>1223</v>
      </c>
      <c r="I1226" s="1"/>
      <c r="J1226" s="4" t="str">
        <f>IFERROR(INDEX($A$4:$E$1338,$H1226,COLUMNS($J$3:J1225)),"")</f>
        <v>99-0589</v>
      </c>
      <c r="K1226" s="4">
        <f>IFERROR(INDEX($A$4:$E$1338,$H1226,COLUMNS($J$3:K1225)),"")</f>
        <v>49072</v>
      </c>
      <c r="L1226" s="4">
        <f>IFERROR(INDEX($C$4:$E$1338,$H1226,COLUMNS($J$3:L1225)),"")</f>
        <v>1</v>
      </c>
      <c r="M1226" s="9" t="str">
        <f>IFERROR(INDEX($A$4:$E$1338,$H1226,COLUMNS($J$3:M1225)),"")</f>
        <v>Rectifier ()</v>
      </c>
      <c r="N1226" s="4" t="str">
        <f>IFERROR(INDEX($A$4:$C$1338,$H1226,COLUMNS($H$3:J1225)),"")</f>
        <v>83-9</v>
      </c>
    </row>
    <row r="1227" spans="1:14" x14ac:dyDescent="0.25">
      <c r="A1227" s="1" t="s">
        <v>3038</v>
      </c>
      <c r="B1227" s="2">
        <v>49345</v>
      </c>
      <c r="C1227" s="1" t="s">
        <v>3039</v>
      </c>
      <c r="D1227" s="1" t="s">
        <v>3040</v>
      </c>
      <c r="E1227" s="1">
        <v>1</v>
      </c>
      <c r="F1227" s="1">
        <f>ROWS($A$4:A1227)</f>
        <v>1224</v>
      </c>
      <c r="G1227" s="1">
        <f t="shared" si="38"/>
        <v>1224</v>
      </c>
      <c r="H1227" s="1">
        <f t="shared" si="39"/>
        <v>1224</v>
      </c>
      <c r="I1227" s="1"/>
      <c r="J1227" s="4" t="str">
        <f>IFERROR(INDEX($A$4:$E$1338,$H1227,COLUMNS($J$3:J1226)),"")</f>
        <v>99-0590</v>
      </c>
      <c r="K1227" s="4">
        <f>IFERROR(INDEX($A$4:$E$1338,$H1227,COLUMNS($J$3:K1226)),"")</f>
        <v>49345</v>
      </c>
      <c r="L1227" s="4">
        <f>IFERROR(INDEX($C$4:$E$1338,$H1227,COLUMNS($J$3:L1226)),"")</f>
        <v>1</v>
      </c>
      <c r="M1227" s="9" t="str">
        <f>IFERROR(INDEX($A$4:$E$1338,$H1227,COLUMNS($J$3:M1226)),"")</f>
        <v>Zener diode ()</v>
      </c>
      <c r="N1227" s="4" t="str">
        <f>IFERROR(INDEX($A$4:$C$1338,$H1227,COLUMNS($H$3:J1226)),"")</f>
        <v>83-15</v>
      </c>
    </row>
    <row r="1228" spans="1:14" x14ac:dyDescent="0.25">
      <c r="A1228" s="1" t="s">
        <v>3041</v>
      </c>
      <c r="B1228" s="2">
        <v>504665</v>
      </c>
      <c r="C1228" s="1" t="s">
        <v>3042</v>
      </c>
      <c r="D1228" s="1" t="s">
        <v>3043</v>
      </c>
      <c r="E1228" s="1">
        <v>6</v>
      </c>
      <c r="F1228" s="1">
        <f>ROWS($A$4:A1228)</f>
        <v>1225</v>
      </c>
      <c r="G1228" s="1">
        <f t="shared" si="38"/>
        <v>1225</v>
      </c>
      <c r="H1228" s="1">
        <f t="shared" si="39"/>
        <v>1225</v>
      </c>
      <c r="I1228" s="1"/>
      <c r="J1228" s="4" t="str">
        <f>IFERROR(INDEX($A$4:$E$1338,$H1228,COLUMNS($J$3:J1227)),"")</f>
        <v>99-0683</v>
      </c>
      <c r="K1228" s="4">
        <f>IFERROR(INDEX($A$4:$E$1338,$H1228,COLUMNS($J$3:K1227)),"")</f>
        <v>504665</v>
      </c>
      <c r="L1228" s="4">
        <f>IFERROR(INDEX($C$4:$E$1338,$H1228,COLUMNS($J$3:L1227)),"")</f>
        <v>6</v>
      </c>
      <c r="M1228" s="9" t="str">
        <f>IFERROR(INDEX($A$4:$E$1338,$H1228,COLUMNS($J$3:M1227)),"")</f>
        <v>Fixing wire ()</v>
      </c>
      <c r="N1228" s="4" t="str">
        <f>IFERROR(INDEX($A$4:$C$1338,$H1228,COLUMNS($H$3:J1227)),"")</f>
        <v>85-4</v>
      </c>
    </row>
    <row r="1229" spans="1:14" x14ac:dyDescent="0.25">
      <c r="A1229" s="1" t="s">
        <v>3044</v>
      </c>
      <c r="B1229" s="2">
        <v>553248</v>
      </c>
      <c r="C1229" s="1" t="s">
        <v>3045</v>
      </c>
      <c r="D1229" s="1" t="s">
        <v>3046</v>
      </c>
      <c r="E1229" s="1">
        <v>1</v>
      </c>
      <c r="F1229" s="1">
        <f>ROWS($A$4:A1229)</f>
        <v>1226</v>
      </c>
      <c r="G1229" s="1">
        <f t="shared" si="38"/>
        <v>1226</v>
      </c>
      <c r="H1229" s="1">
        <f t="shared" si="39"/>
        <v>1226</v>
      </c>
      <c r="I1229" s="1"/>
      <c r="J1229" s="4" t="str">
        <f>IFERROR(INDEX($A$4:$E$1338,$H1229,COLUMNS($J$3:J1228)),"")</f>
        <v>99-0692</v>
      </c>
      <c r="K1229" s="4">
        <f>IFERROR(INDEX($A$4:$E$1338,$H1229,COLUMNS($J$3:K1228)),"")</f>
        <v>553248</v>
      </c>
      <c r="L1229" s="4">
        <f>IFERROR(INDEX($C$4:$E$1338,$H1229,COLUMNS($J$3:L1228)),"")</f>
        <v>1</v>
      </c>
      <c r="M1229" s="9" t="str">
        <f>IFERROR(INDEX($A$4:$E$1338,$H1229,COLUMNS($J$3:M1228)),"")</f>
        <v>Headlamp rim ()</v>
      </c>
      <c r="N1229" s="4" t="str">
        <f>IFERROR(INDEX($A$4:$C$1338,$H1229,COLUMNS($H$3:J1228)),"")</f>
        <v>85-2</v>
      </c>
    </row>
    <row r="1230" spans="1:14" x14ac:dyDescent="0.25">
      <c r="A1230" s="1" t="s">
        <v>3047</v>
      </c>
      <c r="B1230" s="2">
        <v>54027029</v>
      </c>
      <c r="C1230" s="1" t="s">
        <v>3048</v>
      </c>
      <c r="D1230" s="1" t="s">
        <v>3049</v>
      </c>
      <c r="E1230" s="1">
        <v>1</v>
      </c>
      <c r="F1230" s="1">
        <f>ROWS($A$4:A1230)</f>
        <v>1227</v>
      </c>
      <c r="G1230" s="1">
        <f t="shared" si="38"/>
        <v>1227</v>
      </c>
      <c r="H1230" s="1">
        <f t="shared" si="39"/>
        <v>1227</v>
      </c>
      <c r="I1230" s="1"/>
      <c r="J1230" s="4" t="str">
        <f>IFERROR(INDEX($A$4:$E$1338,$H1230,COLUMNS($J$3:J1229)),"")</f>
        <v>99-0719</v>
      </c>
      <c r="K1230" s="4">
        <f>IFERROR(INDEX($A$4:$E$1338,$H1230,COLUMNS($J$3:K1229)),"")</f>
        <v>54027029</v>
      </c>
      <c r="L1230" s="4">
        <f>IFERROR(INDEX($C$4:$E$1338,$H1230,COLUMNS($J$3:L1229)),"")</f>
        <v>1</v>
      </c>
      <c r="M1230" s="9" t="str">
        <f>IFERROR(INDEX($A$4:$E$1338,$H1230,COLUMNS($J$3:M1229)),"")</f>
        <v>Battery PUZ5A ()</v>
      </c>
      <c r="N1230" s="4" t="str">
        <f>IFERROR(INDEX($A$4:$C$1338,$H1230,COLUMNS($H$3:J1229)),"")</f>
        <v>87-42</v>
      </c>
    </row>
    <row r="1231" spans="1:14" x14ac:dyDescent="0.25">
      <c r="A1231" s="1" t="s">
        <v>3050</v>
      </c>
      <c r="B1231" s="1"/>
      <c r="C1231" s="1" t="s">
        <v>3051</v>
      </c>
      <c r="D1231" s="1" t="s">
        <v>3052</v>
      </c>
      <c r="E1231" s="1">
        <v>1</v>
      </c>
      <c r="F1231" s="1">
        <f>ROWS($A$4:A1231)</f>
        <v>1228</v>
      </c>
      <c r="G1231" s="1">
        <f t="shared" si="38"/>
        <v>1228</v>
      </c>
      <c r="H1231" s="1">
        <f t="shared" si="39"/>
        <v>1228</v>
      </c>
      <c r="I1231" s="1"/>
      <c r="J1231" s="4" t="str">
        <f>IFERROR(INDEX($A$4:$E$1338,$H1231,COLUMNS($J$3:J1230)),"")</f>
        <v>99-0739</v>
      </c>
      <c r="K1231" s="4">
        <f>IFERROR(INDEX($A$4:$E$1338,$H1231,COLUMNS($J$3:K1230)),"")</f>
        <v>0</v>
      </c>
      <c r="L1231" s="4">
        <f>IFERROR(INDEX($C$4:$E$1338,$H1231,COLUMNS($J$3:L1230)),"")</f>
        <v>1</v>
      </c>
      <c r="M1231" s="9" t="str">
        <f>IFERROR(INDEX($A$4:$E$1338,$H1231,COLUMNS($J$3:M1230)),"")</f>
        <v>Rotor (Lucas 54213901)</v>
      </c>
      <c r="N1231" s="4" t="str">
        <f>IFERROR(INDEX($A$4:$C$1338,$H1231,COLUMNS($H$3:J1230)),"")</f>
        <v>9-22</v>
      </c>
    </row>
    <row r="1232" spans="1:14" x14ac:dyDescent="0.25">
      <c r="A1232" s="1" t="s">
        <v>3053</v>
      </c>
      <c r="B1232" s="1"/>
      <c r="C1232" s="1" t="s">
        <v>3054</v>
      </c>
      <c r="D1232" s="1" t="s">
        <v>3055</v>
      </c>
      <c r="E1232" s="1">
        <v>2</v>
      </c>
      <c r="F1232" s="1">
        <f>ROWS($A$4:A1232)</f>
        <v>1229</v>
      </c>
      <c r="G1232" s="1">
        <f t="shared" si="38"/>
        <v>1229</v>
      </c>
      <c r="H1232" s="1">
        <f t="shared" si="39"/>
        <v>1229</v>
      </c>
      <c r="I1232" s="1"/>
      <c r="J1232" s="4" t="str">
        <f>IFERROR(INDEX($A$4:$E$1338,$H1232,COLUMNS($J$3:J1231)),"")</f>
        <v>99-0769</v>
      </c>
      <c r="K1232" s="4">
        <f>IFERROR(INDEX($A$4:$E$1338,$H1232,COLUMNS($J$3:K1231)),"")</f>
        <v>0</v>
      </c>
      <c r="L1232" s="4">
        <f>IFERROR(INDEX($C$4:$E$1338,$H1232,COLUMNS($J$3:L1231)),"")</f>
        <v>2</v>
      </c>
      <c r="M1232" s="9" t="str">
        <f>IFERROR(INDEX($A$4:$E$1338,$H1232,COLUMNS($J$3:M1231)),"")</f>
        <v>Pin, adjustment (Lucas 54419220)</v>
      </c>
      <c r="N1232" s="4" t="str">
        <f>IFERROR(INDEX($A$4:$C$1338,$H1232,COLUMNS($H$3:J1231)),"")</f>
        <v>31-22</v>
      </c>
    </row>
    <row r="1233" spans="1:14" x14ac:dyDescent="0.25">
      <c r="A1233" s="1" t="s">
        <v>3056</v>
      </c>
      <c r="B1233" s="1"/>
      <c r="C1233" s="1" t="s">
        <v>3057</v>
      </c>
      <c r="D1233" s="1" t="s">
        <v>3058</v>
      </c>
      <c r="E1233" s="1">
        <v>1</v>
      </c>
      <c r="F1233" s="1">
        <f>ROWS($A$4:A1233)</f>
        <v>1230</v>
      </c>
      <c r="G1233" s="1">
        <f t="shared" si="38"/>
        <v>1230</v>
      </c>
      <c r="H1233" s="1">
        <f t="shared" si="39"/>
        <v>1230</v>
      </c>
      <c r="I1233" s="1"/>
      <c r="J1233" s="4" t="str">
        <f>IFERROR(INDEX($A$4:$E$1338,$H1233,COLUMNS($J$3:J1232)),"")</f>
        <v>99-1006</v>
      </c>
      <c r="K1233" s="4">
        <f>IFERROR(INDEX($A$4:$E$1338,$H1233,COLUMNS($J$3:K1232)),"")</f>
        <v>0</v>
      </c>
      <c r="L1233" s="4">
        <f>IFERROR(INDEX($C$4:$E$1338,$H1233,COLUMNS($J$3:L1232)),"")</f>
        <v>1</v>
      </c>
      <c r="M1233" s="9" t="str">
        <f>IFERROR(INDEX($A$4:$E$1338,$H1233,COLUMNS($J$3:M1232)),"")</f>
        <v>Stator, RM21 (Lucas 47205)</v>
      </c>
      <c r="N1233" s="4" t="str">
        <f>IFERROR(INDEX($A$4:$C$1338,$H1233,COLUMNS($H$3:J1232)),"")</f>
        <v>41-13</v>
      </c>
    </row>
    <row r="1234" spans="1:14" x14ac:dyDescent="0.25">
      <c r="A1234" s="1" t="s">
        <v>3059</v>
      </c>
      <c r="B1234" s="2" t="s">
        <v>3060</v>
      </c>
      <c r="C1234" s="1" t="s">
        <v>3061</v>
      </c>
      <c r="D1234" s="1" t="s">
        <v>3062</v>
      </c>
      <c r="E1234" s="1">
        <v>1</v>
      </c>
      <c r="F1234" s="1">
        <f>ROWS($A$4:A1234)</f>
        <v>1231</v>
      </c>
      <c r="G1234" s="1">
        <f t="shared" si="38"/>
        <v>1231</v>
      </c>
      <c r="H1234" s="1">
        <f t="shared" si="39"/>
        <v>1231</v>
      </c>
      <c r="I1234" s="1"/>
      <c r="J1234" s="4" t="str">
        <f>IFERROR(INDEX($A$4:$E$1338,$H1234,COLUMNS($J$3:J1233)),"")</f>
        <v>99-1028</v>
      </c>
      <c r="K1234" s="4" t="str">
        <f>IFERROR(INDEX($A$4:$E$1338,$H1234,COLUMNS($J$3:K1233)),"")</f>
        <v>34815A</v>
      </c>
      <c r="L1234" s="4">
        <f>IFERROR(INDEX($C$4:$E$1338,$H1234,COLUMNS($J$3:L1233)),"")</f>
        <v>1</v>
      </c>
      <c r="M1234" s="9" t="str">
        <f>IFERROR(INDEX($A$4:$E$1338,$H1234,COLUMNS($J$3:M1233)),"")</f>
        <v>Rear stop light switch 118SA ()</v>
      </c>
      <c r="N1234" s="4" t="str">
        <f>IFERROR(INDEX($A$4:$C$1338,$H1234,COLUMNS($H$3:J1233)),"")</f>
        <v>83-40</v>
      </c>
    </row>
    <row r="1235" spans="1:14" x14ac:dyDescent="0.25">
      <c r="A1235" s="1" t="s">
        <v>3063</v>
      </c>
      <c r="B1235" s="1" t="s">
        <v>3064</v>
      </c>
      <c r="C1235" s="1" t="s">
        <v>3065</v>
      </c>
      <c r="D1235" s="1" t="s">
        <v>3066</v>
      </c>
      <c r="E1235" s="1">
        <v>1</v>
      </c>
      <c r="F1235" s="1">
        <f>ROWS($A$4:A1235)</f>
        <v>1232</v>
      </c>
      <c r="G1235" s="1">
        <f t="shared" si="38"/>
        <v>1232</v>
      </c>
      <c r="H1235" s="1">
        <f t="shared" si="39"/>
        <v>1232</v>
      </c>
      <c r="I1235" s="1"/>
      <c r="J1235" s="4" t="str">
        <f>IFERROR(INDEX($A$4:$E$1338,$H1235,COLUMNS($J$3:J1234)),"")</f>
        <v>99-1033</v>
      </c>
      <c r="K1235" s="4" t="str">
        <f>IFERROR(INDEX($A$4:$E$1338,$H1235,COLUMNS($J$3:K1234)),"")</f>
        <v>622/131</v>
      </c>
      <c r="L1235" s="4">
        <f>IFERROR(INDEX($C$4:$E$1338,$H1235,COLUMNS($J$3:L1234)),"")</f>
        <v>1</v>
      </c>
      <c r="M1235" s="9" t="str">
        <f>IFERROR(INDEX($A$4:$E$1338,$H1235,COLUMNS($J$3:M1234)),"")</f>
        <v>Throttle return spring ()</v>
      </c>
      <c r="N1235" s="4" t="str">
        <f>IFERROR(INDEX($A$4:$C$1338,$H1235,COLUMNS($H$3:J1234)),"")</f>
        <v>27-6</v>
      </c>
    </row>
    <row r="1236" spans="1:14" x14ac:dyDescent="0.25">
      <c r="A1236" s="1" t="s">
        <v>3063</v>
      </c>
      <c r="B1236" s="1" t="s">
        <v>3064</v>
      </c>
      <c r="C1236" s="1" t="s">
        <v>3067</v>
      </c>
      <c r="D1236" s="1" t="s">
        <v>3068</v>
      </c>
      <c r="E1236" s="1">
        <v>1</v>
      </c>
      <c r="F1236" s="1">
        <f>ROWS($A$4:A1236)</f>
        <v>1233</v>
      </c>
      <c r="G1236" s="1">
        <f t="shared" si="38"/>
        <v>1233</v>
      </c>
      <c r="H1236" s="1">
        <f t="shared" si="39"/>
        <v>1233</v>
      </c>
      <c r="I1236" s="1"/>
      <c r="J1236" s="4" t="str">
        <f>IFERROR(INDEX($A$4:$E$1338,$H1236,COLUMNS($J$3:J1235)),"")</f>
        <v>99-1033</v>
      </c>
      <c r="K1236" s="4" t="str">
        <f>IFERROR(INDEX($A$4:$E$1338,$H1236,COLUMNS($J$3:K1235)),"")</f>
        <v>622/131</v>
      </c>
      <c r="L1236" s="4">
        <f>IFERROR(INDEX($C$4:$E$1338,$H1236,COLUMNS($J$3:L1235)),"")</f>
        <v>1</v>
      </c>
      <c r="M1236" s="9" t="str">
        <f>IFERROR(INDEX($A$4:$E$1338,$H1236,COLUMNS($J$3:M1235)),"")</f>
        <v>Throttle return spring (Each carburettor)</v>
      </c>
      <c r="N1236" s="4" t="str">
        <f>IFERROR(INDEX($A$4:$C$1338,$H1236,COLUMNS($H$3:J1235)),"")</f>
        <v>29-6</v>
      </c>
    </row>
    <row r="1237" spans="1:14" x14ac:dyDescent="0.25">
      <c r="A1237" s="1" t="s">
        <v>3069</v>
      </c>
      <c r="B1237" s="1" t="s">
        <v>3070</v>
      </c>
      <c r="C1237" s="1" t="s">
        <v>3071</v>
      </c>
      <c r="D1237" s="1" t="s">
        <v>3072</v>
      </c>
      <c r="E1237" s="1">
        <v>1</v>
      </c>
      <c r="F1237" s="1">
        <f>ROWS($A$4:A1237)</f>
        <v>1234</v>
      </c>
      <c r="G1237" s="1">
        <f t="shared" si="38"/>
        <v>1234</v>
      </c>
      <c r="H1237" s="1">
        <f t="shared" si="39"/>
        <v>1234</v>
      </c>
      <c r="I1237" s="1"/>
      <c r="J1237" s="4" t="str">
        <f>IFERROR(INDEX($A$4:$E$1338,$H1237,COLUMNS($J$3:J1236)),"")</f>
        <v>99-1034</v>
      </c>
      <c r="K1237" s="4" t="str">
        <f>IFERROR(INDEX($A$4:$E$1338,$H1237,COLUMNS($J$3:K1236)),"")</f>
        <v>622/128</v>
      </c>
      <c r="L1237" s="4">
        <f>IFERROR(INDEX($C$4:$E$1338,$H1237,COLUMNS($J$3:L1236)),"")</f>
        <v>1</v>
      </c>
      <c r="M1237" s="9" t="str">
        <f>IFERROR(INDEX($A$4:$E$1338,$H1237,COLUMNS($J$3:M1236)),"")</f>
        <v>Jet holder ()</v>
      </c>
      <c r="N1237" s="4" t="str">
        <f>IFERROR(INDEX($A$4:$C$1338,$H1237,COLUMNS($H$3:J1236)),"")</f>
        <v>27-16</v>
      </c>
    </row>
    <row r="1238" spans="1:14" x14ac:dyDescent="0.25">
      <c r="A1238" s="1" t="s">
        <v>3069</v>
      </c>
      <c r="B1238" s="1" t="s">
        <v>3070</v>
      </c>
      <c r="C1238" s="1" t="s">
        <v>3073</v>
      </c>
      <c r="D1238" s="1" t="s">
        <v>3074</v>
      </c>
      <c r="E1238" s="1">
        <v>1</v>
      </c>
      <c r="F1238" s="1">
        <f>ROWS($A$4:A1238)</f>
        <v>1235</v>
      </c>
      <c r="G1238" s="1">
        <f t="shared" si="38"/>
        <v>1235</v>
      </c>
      <c r="H1238" s="1">
        <f t="shared" si="39"/>
        <v>1235</v>
      </c>
      <c r="I1238" s="1"/>
      <c r="J1238" s="4" t="str">
        <f>IFERROR(INDEX($A$4:$E$1338,$H1238,COLUMNS($J$3:J1237)),"")</f>
        <v>99-1034</v>
      </c>
      <c r="K1238" s="4" t="str">
        <f>IFERROR(INDEX($A$4:$E$1338,$H1238,COLUMNS($J$3:K1237)),"")</f>
        <v>622/128</v>
      </c>
      <c r="L1238" s="4">
        <f>IFERROR(INDEX($C$4:$E$1338,$H1238,COLUMNS($J$3:L1237)),"")</f>
        <v>1</v>
      </c>
      <c r="M1238" s="9" t="str">
        <f>IFERROR(INDEX($A$4:$E$1338,$H1238,COLUMNS($J$3:M1237)),"")</f>
        <v>Jet holder (Each carburettor)</v>
      </c>
      <c r="N1238" s="4" t="str">
        <f>IFERROR(INDEX($A$4:$C$1338,$H1238,COLUMNS($H$3:J1237)),"")</f>
        <v>29-16</v>
      </c>
    </row>
    <row r="1239" spans="1:14" x14ac:dyDescent="0.25">
      <c r="A1239" s="1" t="s">
        <v>3075</v>
      </c>
      <c r="B1239" s="1" t="s">
        <v>3076</v>
      </c>
      <c r="C1239" s="1" t="s">
        <v>3077</v>
      </c>
      <c r="D1239" s="1" t="s">
        <v>3078</v>
      </c>
      <c r="E1239" s="1">
        <v>1</v>
      </c>
      <c r="F1239" s="1">
        <f>ROWS($A$4:A1239)</f>
        <v>1236</v>
      </c>
      <c r="G1239" s="1">
        <f t="shared" si="38"/>
        <v>1236</v>
      </c>
      <c r="H1239" s="1">
        <f t="shared" si="39"/>
        <v>1236</v>
      </c>
      <c r="I1239" s="1"/>
      <c r="J1239" s="4" t="str">
        <f>IFERROR(INDEX($A$4:$E$1338,$H1239,COLUMNS($J$3:J1238)),"")</f>
        <v>99-1035</v>
      </c>
      <c r="K1239" s="4" t="str">
        <f>IFERROR(INDEX($A$4:$E$1338,$H1239,COLUMNS($J$3:K1238)),"")</f>
        <v>622/122</v>
      </c>
      <c r="L1239" s="4">
        <f>IFERROR(INDEX($C$4:$E$1338,$H1239,COLUMNS($J$3:L1238)),"")</f>
        <v>1</v>
      </c>
      <c r="M1239" s="9" t="str">
        <f>IFERROR(INDEX($A$4:$E$1338,$H1239,COLUMNS($J$3:M1238)),"")</f>
        <v>Needle jet (. 106) ()</v>
      </c>
      <c r="N1239" s="4" t="str">
        <f>IFERROR(INDEX($A$4:$C$1338,$H1239,COLUMNS($H$3:J1238)),"")</f>
        <v>27-15</v>
      </c>
    </row>
    <row r="1240" spans="1:14" x14ac:dyDescent="0.25">
      <c r="A1240" s="1" t="s">
        <v>3075</v>
      </c>
      <c r="B1240" s="1" t="s">
        <v>3076</v>
      </c>
      <c r="C1240" s="1" t="s">
        <v>3079</v>
      </c>
      <c r="D1240" s="1" t="s">
        <v>3080</v>
      </c>
      <c r="E1240" s="1">
        <v>1</v>
      </c>
      <c r="F1240" s="1">
        <f>ROWS($A$4:A1240)</f>
        <v>1237</v>
      </c>
      <c r="G1240" s="1">
        <f t="shared" si="38"/>
        <v>1237</v>
      </c>
      <c r="H1240" s="1">
        <f t="shared" si="39"/>
        <v>1237</v>
      </c>
      <c r="I1240" s="1"/>
      <c r="J1240" s="4" t="str">
        <f>IFERROR(INDEX($A$4:$E$1338,$H1240,COLUMNS($J$3:J1239)),"")</f>
        <v>99-1035</v>
      </c>
      <c r="K1240" s="4" t="str">
        <f>IFERROR(INDEX($A$4:$E$1338,$H1240,COLUMNS($J$3:K1239)),"")</f>
        <v>622/122</v>
      </c>
      <c r="L1240" s="4">
        <f>IFERROR(INDEX($C$4:$E$1338,$H1240,COLUMNS($J$3:L1239)),"")</f>
        <v>1</v>
      </c>
      <c r="M1240" s="9" t="str">
        <f>IFERROR(INDEX($A$4:$E$1338,$H1240,COLUMNS($J$3:M1239)),"")</f>
        <v>Needle jet (.106) (Each carburettor)</v>
      </c>
      <c r="N1240" s="4" t="str">
        <f>IFERROR(INDEX($A$4:$C$1338,$H1240,COLUMNS($H$3:J1239)),"")</f>
        <v>29-15</v>
      </c>
    </row>
    <row r="1241" spans="1:14" x14ac:dyDescent="0.25">
      <c r="A1241" s="1" t="s">
        <v>3081</v>
      </c>
      <c r="B1241" s="1" t="s">
        <v>3082</v>
      </c>
      <c r="C1241" s="1" t="s">
        <v>3083</v>
      </c>
      <c r="D1241" s="1" t="s">
        <v>3084</v>
      </c>
      <c r="E1241" s="1">
        <v>1</v>
      </c>
      <c r="F1241" s="1">
        <f>ROWS($A$4:A1241)</f>
        <v>1238</v>
      </c>
      <c r="G1241" s="1">
        <f t="shared" si="38"/>
        <v>1238</v>
      </c>
      <c r="H1241" s="1">
        <f t="shared" si="39"/>
        <v>1238</v>
      </c>
      <c r="I1241" s="1"/>
      <c r="J1241" s="4" t="str">
        <f>IFERROR(INDEX($A$4:$E$1338,$H1241,COLUMNS($J$3:J1240)),"")</f>
        <v>99-1036</v>
      </c>
      <c r="K1241" s="4" t="str">
        <f>IFERROR(INDEX($A$4:$E$1338,$H1241,COLUMNS($J$3:K1240)),"")</f>
        <v>622/124</v>
      </c>
      <c r="L1241" s="4">
        <f>IFERROR(INDEX($C$4:$E$1338,$H1241,COLUMNS($J$3:L1240)),"")</f>
        <v>1</v>
      </c>
      <c r="M1241" s="9" t="str">
        <f>IFERROR(INDEX($A$4:$E$1338,$H1241,COLUMNS($J$3:M1240)),"")</f>
        <v>Needle ()</v>
      </c>
      <c r="N1241" s="4" t="str">
        <f>IFERROR(INDEX($A$4:$C$1338,$H1241,COLUMNS($H$3:J1240)),"")</f>
        <v>27-8</v>
      </c>
    </row>
    <row r="1242" spans="1:14" x14ac:dyDescent="0.25">
      <c r="A1242" s="1" t="s">
        <v>3081</v>
      </c>
      <c r="B1242" s="1" t="s">
        <v>3082</v>
      </c>
      <c r="C1242" s="1" t="s">
        <v>3085</v>
      </c>
      <c r="D1242" s="1" t="s">
        <v>3086</v>
      </c>
      <c r="E1242" s="1">
        <v>1</v>
      </c>
      <c r="F1242" s="1">
        <f>ROWS($A$4:A1242)</f>
        <v>1239</v>
      </c>
      <c r="G1242" s="1">
        <f t="shared" si="38"/>
        <v>1239</v>
      </c>
      <c r="H1242" s="1">
        <f t="shared" si="39"/>
        <v>1239</v>
      </c>
      <c r="I1242" s="1"/>
      <c r="J1242" s="4" t="str">
        <f>IFERROR(INDEX($A$4:$E$1338,$H1242,COLUMNS($J$3:J1241)),"")</f>
        <v>99-1036</v>
      </c>
      <c r="K1242" s="4" t="str">
        <f>IFERROR(INDEX($A$4:$E$1338,$H1242,COLUMNS($J$3:K1241)),"")</f>
        <v>622/124</v>
      </c>
      <c r="L1242" s="4">
        <f>IFERROR(INDEX($C$4:$E$1338,$H1242,COLUMNS($J$3:L1241)),"")</f>
        <v>1</v>
      </c>
      <c r="M1242" s="9" t="str">
        <f>IFERROR(INDEX($A$4:$E$1338,$H1242,COLUMNS($J$3:M1241)),"")</f>
        <v>Needle (Each carburettor)</v>
      </c>
      <c r="N1242" s="4" t="str">
        <f>IFERROR(INDEX($A$4:$C$1338,$H1242,COLUMNS($H$3:J1241)),"")</f>
        <v>29-8</v>
      </c>
    </row>
    <row r="1243" spans="1:14" x14ac:dyDescent="0.25">
      <c r="A1243" s="1" t="s">
        <v>3087</v>
      </c>
      <c r="B1243" s="1" t="s">
        <v>3088</v>
      </c>
      <c r="C1243" s="1" t="s">
        <v>3089</v>
      </c>
      <c r="D1243" s="1" t="s">
        <v>3090</v>
      </c>
      <c r="E1243" s="1">
        <v>1</v>
      </c>
      <c r="F1243" s="1">
        <f>ROWS($A$4:A1243)</f>
        <v>1240</v>
      </c>
      <c r="G1243" s="1">
        <f t="shared" si="38"/>
        <v>1240</v>
      </c>
      <c r="H1243" s="1">
        <f t="shared" si="39"/>
        <v>1240</v>
      </c>
      <c r="I1243" s="1"/>
      <c r="J1243" s="4" t="str">
        <f>IFERROR(INDEX($A$4:$E$1338,$H1243,COLUMNS($J$3:J1242)),"")</f>
        <v>99-1037</v>
      </c>
      <c r="K1243" s="4" t="str">
        <f>IFERROR(INDEX($A$4:$E$1338,$H1243,COLUMNS($J$3:K1242)),"")</f>
        <v>928/103</v>
      </c>
      <c r="L1243" s="4">
        <f>IFERROR(INDEX($C$4:$E$1338,$H1243,COLUMNS($J$3:L1242)),"")</f>
        <v>1</v>
      </c>
      <c r="M1243" s="9" t="str">
        <f>IFERROR(INDEX($A$4:$E$1338,$H1243,COLUMNS($J$3:M1242)),"")</f>
        <v>Air valve guide ()</v>
      </c>
      <c r="N1243" s="4" t="str">
        <f>IFERROR(INDEX($A$4:$C$1338,$H1243,COLUMNS($H$3:J1242)),"")</f>
        <v>27-11</v>
      </c>
    </row>
    <row r="1244" spans="1:14" x14ac:dyDescent="0.25">
      <c r="A1244" s="1" t="s">
        <v>3087</v>
      </c>
      <c r="B1244" s="1" t="s">
        <v>3088</v>
      </c>
      <c r="C1244" s="1" t="s">
        <v>3091</v>
      </c>
      <c r="D1244" s="1" t="s">
        <v>3092</v>
      </c>
      <c r="E1244" s="1">
        <v>1</v>
      </c>
      <c r="F1244" s="1">
        <f>ROWS($A$4:A1244)</f>
        <v>1241</v>
      </c>
      <c r="G1244" s="1">
        <f t="shared" si="38"/>
        <v>1241</v>
      </c>
      <c r="H1244" s="1">
        <f t="shared" si="39"/>
        <v>1241</v>
      </c>
      <c r="I1244" s="1"/>
      <c r="J1244" s="4" t="str">
        <f>IFERROR(INDEX($A$4:$E$1338,$H1244,COLUMNS($J$3:J1243)),"")</f>
        <v>99-1037</v>
      </c>
      <c r="K1244" s="4" t="str">
        <f>IFERROR(INDEX($A$4:$E$1338,$H1244,COLUMNS($J$3:K1243)),"")</f>
        <v>928/103</v>
      </c>
      <c r="L1244" s="4">
        <f>IFERROR(INDEX($C$4:$E$1338,$H1244,COLUMNS($J$3:L1243)),"")</f>
        <v>1</v>
      </c>
      <c r="M1244" s="9" t="str">
        <f>IFERROR(INDEX($A$4:$E$1338,$H1244,COLUMNS($J$3:M1243)),"")</f>
        <v>Air valve guide (Each carburettor)</v>
      </c>
      <c r="N1244" s="4" t="str">
        <f>IFERROR(INDEX($A$4:$C$1338,$H1244,COLUMNS($H$3:J1243)),"")</f>
        <v>29-11</v>
      </c>
    </row>
    <row r="1245" spans="1:14" x14ac:dyDescent="0.25">
      <c r="A1245" s="1" t="s">
        <v>3093</v>
      </c>
      <c r="B1245" s="1" t="s">
        <v>3094</v>
      </c>
      <c r="C1245" s="1" t="s">
        <v>3095</v>
      </c>
      <c r="D1245" s="1" t="s">
        <v>3096</v>
      </c>
      <c r="E1245" s="1">
        <v>1</v>
      </c>
      <c r="F1245" s="1">
        <f>ROWS($A$4:A1245)</f>
        <v>1242</v>
      </c>
      <c r="G1245" s="1">
        <f t="shared" si="38"/>
        <v>1242</v>
      </c>
      <c r="H1245" s="1">
        <f t="shared" si="39"/>
        <v>1242</v>
      </c>
      <c r="I1245" s="1"/>
      <c r="J1245" s="4" t="str">
        <f>IFERROR(INDEX($A$4:$E$1338,$H1245,COLUMNS($J$3:J1244)),"")</f>
        <v>99-1038</v>
      </c>
      <c r="K1245" s="4" t="str">
        <f>IFERROR(INDEX($A$4:$E$1338,$H1245,COLUMNS($J$3:K1244)),"")</f>
        <v>622/129</v>
      </c>
      <c r="L1245" s="4">
        <f>IFERROR(INDEX($C$4:$E$1338,$H1245,COLUMNS($J$3:L1244)),"")</f>
        <v>1</v>
      </c>
      <c r="M1245" s="9" t="str">
        <f>IFERROR(INDEX($A$4:$E$1338,$H1245,COLUMNS($J$3:M1244)),"")</f>
        <v>Air valve spring ()</v>
      </c>
      <c r="N1245" s="4" t="str">
        <f>IFERROR(INDEX($A$4:$C$1338,$H1245,COLUMNS($H$3:J1244)),"")</f>
        <v>27-10</v>
      </c>
    </row>
    <row r="1246" spans="1:14" x14ac:dyDescent="0.25">
      <c r="A1246" s="1" t="s">
        <v>3093</v>
      </c>
      <c r="B1246" s="1" t="s">
        <v>3094</v>
      </c>
      <c r="C1246" s="1" t="s">
        <v>3097</v>
      </c>
      <c r="D1246" s="1" t="s">
        <v>3098</v>
      </c>
      <c r="E1246" s="1">
        <v>1</v>
      </c>
      <c r="F1246" s="1">
        <f>ROWS($A$4:A1246)</f>
        <v>1243</v>
      </c>
      <c r="G1246" s="1">
        <f t="shared" si="38"/>
        <v>1243</v>
      </c>
      <c r="H1246" s="1">
        <f t="shared" si="39"/>
        <v>1243</v>
      </c>
      <c r="I1246" s="1"/>
      <c r="J1246" s="4" t="str">
        <f>IFERROR(INDEX($A$4:$E$1338,$H1246,COLUMNS($J$3:J1245)),"")</f>
        <v>99-1038</v>
      </c>
      <c r="K1246" s="4" t="str">
        <f>IFERROR(INDEX($A$4:$E$1338,$H1246,COLUMNS($J$3:K1245)),"")</f>
        <v>622/129</v>
      </c>
      <c r="L1246" s="4">
        <f>IFERROR(INDEX($C$4:$E$1338,$H1246,COLUMNS($J$3:L1245)),"")</f>
        <v>1</v>
      </c>
      <c r="M1246" s="9" t="str">
        <f>IFERROR(INDEX($A$4:$E$1338,$H1246,COLUMNS($J$3:M1245)),"")</f>
        <v>Air valve spring (Each carburettor)</v>
      </c>
      <c r="N1246" s="4" t="str">
        <f>IFERROR(INDEX($A$4:$C$1338,$H1246,COLUMNS($H$3:J1245)),"")</f>
        <v>29-10</v>
      </c>
    </row>
    <row r="1247" spans="1:14" x14ac:dyDescent="0.25">
      <c r="A1247" s="1" t="s">
        <v>3099</v>
      </c>
      <c r="B1247" s="1"/>
      <c r="C1247" s="1" t="s">
        <v>3100</v>
      </c>
      <c r="D1247" s="1" t="s">
        <v>3101</v>
      </c>
      <c r="E1247" s="1">
        <v>2</v>
      </c>
      <c r="F1247" s="1">
        <f>ROWS($A$4:A1247)</f>
        <v>1244</v>
      </c>
      <c r="G1247" s="1">
        <f t="shared" si="38"/>
        <v>1244</v>
      </c>
      <c r="H1247" s="1">
        <f t="shared" si="39"/>
        <v>1244</v>
      </c>
      <c r="I1247" s="1"/>
      <c r="J1247" s="4" t="str">
        <f>IFERROR(INDEX($A$4:$E$1338,$H1247,COLUMNS($J$3:J1246)),"")</f>
        <v>99-1048</v>
      </c>
      <c r="K1247" s="4">
        <f>IFERROR(INDEX($A$4:$E$1338,$H1247,COLUMNS($J$3:K1246)),"")</f>
        <v>0</v>
      </c>
      <c r="L1247" s="4">
        <f>IFERROR(INDEX($C$4:$E$1338,$H1247,COLUMNS($J$3:L1246)),"")</f>
        <v>2</v>
      </c>
      <c r="M1247" s="9" t="str">
        <f>IFERROR(INDEX($A$4:$E$1338,$H1247,COLUMNS($J$3:M1246)),"")</f>
        <v xml:space="preserve">   Spring, 110 lbs. chrome (Girling 64543708)</v>
      </c>
      <c r="N1247" s="4" t="str">
        <f>IFERROR(INDEX($A$4:$C$1338,$H1247,COLUMNS($H$3:J1246)),"")</f>
        <v>45-22</v>
      </c>
    </row>
    <row r="1248" spans="1:14" x14ac:dyDescent="0.25">
      <c r="A1248" s="1" t="s">
        <v>3102</v>
      </c>
      <c r="B1248" s="1" t="s">
        <v>3103</v>
      </c>
      <c r="C1248" s="1" t="s">
        <v>3104</v>
      </c>
      <c r="D1248" s="1" t="s">
        <v>3105</v>
      </c>
      <c r="E1248" s="1">
        <v>1</v>
      </c>
      <c r="F1248" s="1">
        <f>ROWS($A$4:A1248)</f>
        <v>1245</v>
      </c>
      <c r="G1248" s="1">
        <f t="shared" si="38"/>
        <v>1245</v>
      </c>
      <c r="H1248" s="1">
        <f t="shared" si="39"/>
        <v>1245</v>
      </c>
      <c r="I1248" s="1"/>
      <c r="J1248" s="4" t="str">
        <f>IFERROR(INDEX($A$4:$E$1338,$H1248,COLUMNS($J$3:J1247)),"")</f>
        <v>99-1124</v>
      </c>
      <c r="K1248" s="4" t="str">
        <f>IFERROR(INDEX($A$4:$E$1338,$H1248,COLUMNS($J$3:K1247)),"")</f>
        <v>13/163</v>
      </c>
      <c r="L1248" s="4">
        <f>IFERROR(INDEX($C$4:$E$1338,$H1248,COLUMNS($J$3:L1247)),"")</f>
        <v>1</v>
      </c>
      <c r="M1248" s="9" t="str">
        <f>IFERROR(INDEX($A$4:$E$1338,$H1248,COLUMNS($J$3:M1247)),"")</f>
        <v>Banjo washer ()</v>
      </c>
      <c r="N1248" s="4" t="str">
        <f>IFERROR(INDEX($A$4:$C$1338,$H1248,COLUMNS($H$3:J1247)),"")</f>
        <v>27-25</v>
      </c>
    </row>
    <row r="1249" spans="1:14" x14ac:dyDescent="0.25">
      <c r="A1249" s="1" t="s">
        <v>3102</v>
      </c>
      <c r="B1249" s="1" t="s">
        <v>3103</v>
      </c>
      <c r="C1249" s="1" t="s">
        <v>3106</v>
      </c>
      <c r="D1249" s="1" t="s">
        <v>3107</v>
      </c>
      <c r="E1249" s="1">
        <v>1</v>
      </c>
      <c r="F1249" s="1">
        <f>ROWS($A$4:A1249)</f>
        <v>1246</v>
      </c>
      <c r="G1249" s="1">
        <f t="shared" si="38"/>
        <v>1246</v>
      </c>
      <c r="H1249" s="1">
        <f t="shared" si="39"/>
        <v>1246</v>
      </c>
      <c r="I1249" s="1"/>
      <c r="J1249" s="4" t="str">
        <f>IFERROR(INDEX($A$4:$E$1338,$H1249,COLUMNS($J$3:J1248)),"")</f>
        <v>99-1124</v>
      </c>
      <c r="K1249" s="4" t="str">
        <f>IFERROR(INDEX($A$4:$E$1338,$H1249,COLUMNS($J$3:K1248)),"")</f>
        <v>13/163</v>
      </c>
      <c r="L1249" s="4">
        <f>IFERROR(INDEX($C$4:$E$1338,$H1249,COLUMNS($J$3:L1248)),"")</f>
        <v>1</v>
      </c>
      <c r="M1249" s="9" t="str">
        <f>IFERROR(INDEX($A$4:$E$1338,$H1249,COLUMNS($J$3:M1248)),"")</f>
        <v>Banjo washer (Each carburettor)</v>
      </c>
      <c r="N1249" s="4" t="str">
        <f>IFERROR(INDEX($A$4:$C$1338,$H1249,COLUMNS($H$3:J1248)),"")</f>
        <v>29-25</v>
      </c>
    </row>
    <row r="1250" spans="1:14" x14ac:dyDescent="0.25">
      <c r="A1250" s="1" t="s">
        <v>3108</v>
      </c>
      <c r="B1250" s="1" t="s">
        <v>3109</v>
      </c>
      <c r="C1250" s="1" t="s">
        <v>3110</v>
      </c>
      <c r="D1250" s="1" t="s">
        <v>2373</v>
      </c>
      <c r="E1250" s="1">
        <v>1</v>
      </c>
      <c r="F1250" s="1">
        <f>ROWS($A$4:A1250)</f>
        <v>1247</v>
      </c>
      <c r="G1250" s="1">
        <f t="shared" si="38"/>
        <v>1247</v>
      </c>
      <c r="H1250" s="1">
        <f t="shared" si="39"/>
        <v>1247</v>
      </c>
      <c r="I1250" s="1"/>
      <c r="J1250" s="4" t="str">
        <f>IFERROR(INDEX($A$4:$E$1338,$H1250,COLUMNS($J$3:J1249)),"")</f>
        <v>99-1152</v>
      </c>
      <c r="K1250" s="4" t="str">
        <f>IFERROR(INDEX($A$4:$E$1338,$H1250,COLUMNS($J$3:K1249)),"")</f>
        <v>622/147</v>
      </c>
      <c r="L1250" s="4">
        <f>IFERROR(INDEX($C$4:$E$1338,$H1250,COLUMNS($J$3:L1249)),"")</f>
        <v>1</v>
      </c>
      <c r="M1250" s="9" t="str">
        <f>IFERROR(INDEX($A$4:$E$1338,$H1250,COLUMNS($J$3:M1249)),"")</f>
        <v>Drain plug ()</v>
      </c>
      <c r="N1250" s="4" t="str">
        <f>IFERROR(INDEX($A$4:$C$1338,$H1250,COLUMNS($H$3:J1249)),"")</f>
        <v>27-26</v>
      </c>
    </row>
    <row r="1251" spans="1:14" x14ac:dyDescent="0.25">
      <c r="A1251" s="1" t="s">
        <v>3108</v>
      </c>
      <c r="B1251" s="1" t="s">
        <v>3109</v>
      </c>
      <c r="C1251" s="1" t="s">
        <v>3111</v>
      </c>
      <c r="D1251" s="1" t="s">
        <v>3112</v>
      </c>
      <c r="E1251" s="1">
        <v>1</v>
      </c>
      <c r="F1251" s="1">
        <f>ROWS($A$4:A1251)</f>
        <v>1248</v>
      </c>
      <c r="G1251" s="1">
        <f t="shared" si="38"/>
        <v>1248</v>
      </c>
      <c r="H1251" s="1">
        <f t="shared" si="39"/>
        <v>1248</v>
      </c>
      <c r="I1251" s="1"/>
      <c r="J1251" s="4" t="str">
        <f>IFERROR(INDEX($A$4:$E$1338,$H1251,COLUMNS($J$3:J1250)),"")</f>
        <v>99-1152</v>
      </c>
      <c r="K1251" s="4" t="str">
        <f>IFERROR(INDEX($A$4:$E$1338,$H1251,COLUMNS($J$3:K1250)),"")</f>
        <v>622/147</v>
      </c>
      <c r="L1251" s="4">
        <f>IFERROR(INDEX($C$4:$E$1338,$H1251,COLUMNS($J$3:L1250)),"")</f>
        <v>1</v>
      </c>
      <c r="M1251" s="9" t="str">
        <f>IFERROR(INDEX($A$4:$E$1338,$H1251,COLUMNS($J$3:M1250)),"")</f>
        <v>Drain plug (Each carburettor)</v>
      </c>
      <c r="N1251" s="4" t="str">
        <f>IFERROR(INDEX($A$4:$C$1338,$H1251,COLUMNS($H$3:J1250)),"")</f>
        <v>29-26</v>
      </c>
    </row>
    <row r="1252" spans="1:14" x14ac:dyDescent="0.25">
      <c r="A1252" s="1" t="s">
        <v>3113</v>
      </c>
      <c r="B1252" s="1" t="s">
        <v>3114</v>
      </c>
      <c r="C1252" s="1" t="s">
        <v>3115</v>
      </c>
      <c r="D1252" s="1" t="s">
        <v>3116</v>
      </c>
      <c r="E1252" s="1">
        <v>1</v>
      </c>
      <c r="F1252" s="1">
        <f>ROWS($A$4:A1252)</f>
        <v>1249</v>
      </c>
      <c r="G1252" s="1">
        <f t="shared" si="38"/>
        <v>1249</v>
      </c>
      <c r="H1252" s="1">
        <f t="shared" si="39"/>
        <v>1249</v>
      </c>
      <c r="I1252" s="1"/>
      <c r="J1252" s="4" t="str">
        <f>IFERROR(INDEX($A$4:$E$1338,$H1252,COLUMNS($J$3:J1251)),"")</f>
        <v>99-1153</v>
      </c>
      <c r="K1252" s="4" t="str">
        <f>IFERROR(INDEX($A$4:$E$1338,$H1252,COLUMNS($J$3:K1251)),"")</f>
        <v>622/151</v>
      </c>
      <c r="L1252" s="4">
        <f>IFERROR(INDEX($C$4:$E$1338,$H1252,COLUMNS($J$3:L1251)),"")</f>
        <v>1</v>
      </c>
      <c r="M1252" s="9" t="str">
        <f>IFERROR(INDEX($A$4:$E$1338,$H1252,COLUMNS($J$3:M1251)),"")</f>
        <v>Drain plug washer ()</v>
      </c>
      <c r="N1252" s="4" t="str">
        <f>IFERROR(INDEX($A$4:$C$1338,$H1252,COLUMNS($H$3:J1251)),"")</f>
        <v>27-27</v>
      </c>
    </row>
    <row r="1253" spans="1:14" x14ac:dyDescent="0.25">
      <c r="A1253" s="1" t="s">
        <v>3113</v>
      </c>
      <c r="B1253" s="1" t="s">
        <v>3114</v>
      </c>
      <c r="C1253" s="1" t="s">
        <v>3117</v>
      </c>
      <c r="D1253" s="1" t="s">
        <v>3118</v>
      </c>
      <c r="E1253" s="1">
        <v>1</v>
      </c>
      <c r="F1253" s="1">
        <f>ROWS($A$4:A1253)</f>
        <v>1250</v>
      </c>
      <c r="G1253" s="1">
        <f t="shared" si="38"/>
        <v>1250</v>
      </c>
      <c r="H1253" s="1">
        <f t="shared" si="39"/>
        <v>1250</v>
      </c>
      <c r="I1253" s="1"/>
      <c r="J1253" s="4" t="str">
        <f>IFERROR(INDEX($A$4:$E$1338,$H1253,COLUMNS($J$3:J1252)),"")</f>
        <v>99-1153</v>
      </c>
      <c r="K1253" s="4" t="str">
        <f>IFERROR(INDEX($A$4:$E$1338,$H1253,COLUMNS($J$3:K1252)),"")</f>
        <v>622/151</v>
      </c>
      <c r="L1253" s="4">
        <f>IFERROR(INDEX($C$4:$E$1338,$H1253,COLUMNS($J$3:L1252)),"")</f>
        <v>1</v>
      </c>
      <c r="M1253" s="9" t="str">
        <f>IFERROR(INDEX($A$4:$E$1338,$H1253,COLUMNS($J$3:M1252)),"")</f>
        <v>Drain plug washer (Each carburettor)</v>
      </c>
      <c r="N1253" s="4" t="str">
        <f>IFERROR(INDEX($A$4:$C$1338,$H1253,COLUMNS($H$3:J1252)),"")</f>
        <v>29-27</v>
      </c>
    </row>
    <row r="1254" spans="1:14" x14ac:dyDescent="0.25">
      <c r="A1254" s="1" t="s">
        <v>3119</v>
      </c>
      <c r="B1254" s="2">
        <v>57183</v>
      </c>
      <c r="C1254" s="1" t="s">
        <v>3120</v>
      </c>
      <c r="D1254" s="1" t="s">
        <v>3121</v>
      </c>
      <c r="E1254" s="1">
        <v>2</v>
      </c>
      <c r="F1254" s="1">
        <f>ROWS($A$4:A1254)</f>
        <v>1251</v>
      </c>
      <c r="G1254" s="1">
        <f t="shared" si="38"/>
        <v>1251</v>
      </c>
      <c r="H1254" s="1">
        <f t="shared" si="39"/>
        <v>1251</v>
      </c>
      <c r="I1254" s="1"/>
      <c r="J1254" s="4" t="str">
        <f>IFERROR(INDEX($A$4:$E$1338,$H1254,COLUMNS($J$3:J1253)),"")</f>
        <v>99-1161</v>
      </c>
      <c r="K1254" s="4">
        <f>IFERROR(INDEX($A$4:$E$1338,$H1254,COLUMNS($J$3:K1253)),"")</f>
        <v>57183</v>
      </c>
      <c r="L1254" s="4">
        <f>IFERROR(INDEX($C$4:$E$1338,$H1254,COLUMNS($J$3:L1253)),"")</f>
        <v>2</v>
      </c>
      <c r="M1254" s="9" t="str">
        <f>IFERROR(INDEX($A$4:$E$1338,$H1254,COLUMNS($J$3:M1253)),"")</f>
        <v>Reflector - amber ()</v>
      </c>
      <c r="N1254" s="4" t="str">
        <f>IFERROR(INDEX($A$4:$C$1338,$H1254,COLUMNS($H$3:J1253)),"")</f>
        <v>83-32</v>
      </c>
    </row>
    <row r="1255" spans="1:14" x14ac:dyDescent="0.25">
      <c r="A1255" s="1" t="s">
        <v>3122</v>
      </c>
      <c r="B1255" s="2">
        <v>382</v>
      </c>
      <c r="C1255" s="1" t="s">
        <v>3123</v>
      </c>
      <c r="D1255" s="1" t="s">
        <v>3124</v>
      </c>
      <c r="E1255" s="1">
        <v>1</v>
      </c>
      <c r="F1255" s="1">
        <f>ROWS($A$4:A1255)</f>
        <v>1252</v>
      </c>
      <c r="G1255" s="1">
        <f t="shared" si="38"/>
        <v>1252</v>
      </c>
      <c r="H1255" s="1">
        <f t="shared" si="39"/>
        <v>1252</v>
      </c>
      <c r="I1255" s="1"/>
      <c r="J1255" s="4" t="str">
        <f>IFERROR(INDEX($A$4:$E$1338,$H1255,COLUMNS($J$3:J1254)),"")</f>
        <v>99-1192</v>
      </c>
      <c r="K1255" s="4">
        <f>IFERROR(INDEX($A$4:$E$1338,$H1255,COLUMNS($J$3:K1254)),"")</f>
        <v>382</v>
      </c>
      <c r="L1255" s="4">
        <f>IFERROR(INDEX($C$4:$E$1338,$H1255,COLUMNS($J$3:L1254)),"")</f>
        <v>1</v>
      </c>
      <c r="M1255" s="9" t="str">
        <f>IFERROR(INDEX($A$4:$E$1338,$H1255,COLUMNS($J$3:M1254)),"")</f>
        <v>Bulb ()</v>
      </c>
      <c r="N1255" s="4" t="str">
        <f>IFERROR(INDEX($A$4:$C$1338,$H1255,COLUMNS($H$3:J1254)),"")</f>
        <v>85-30</v>
      </c>
    </row>
    <row r="1256" spans="1:14" x14ac:dyDescent="0.25">
      <c r="A1256" s="1" t="s">
        <v>3125</v>
      </c>
      <c r="B1256" s="2">
        <v>54123401</v>
      </c>
      <c r="C1256" s="1" t="s">
        <v>3126</v>
      </c>
      <c r="D1256" s="1" t="s">
        <v>367</v>
      </c>
      <c r="E1256" s="1">
        <v>2</v>
      </c>
      <c r="F1256" s="1">
        <f>ROWS($A$4:A1256)</f>
        <v>1253</v>
      </c>
      <c r="G1256" s="1">
        <f t="shared" si="38"/>
        <v>1253</v>
      </c>
      <c r="H1256" s="1">
        <f t="shared" si="39"/>
        <v>1253</v>
      </c>
      <c r="I1256" s="1"/>
      <c r="J1256" s="4" t="str">
        <f>IFERROR(INDEX($A$4:$E$1338,$H1256,COLUMNS($J$3:J1255)),"")</f>
        <v>99-1193</v>
      </c>
      <c r="K1256" s="4">
        <f>IFERROR(INDEX($A$4:$E$1338,$H1256,COLUMNS($J$3:K1255)),"")</f>
        <v>54123401</v>
      </c>
      <c r="L1256" s="4">
        <f>IFERROR(INDEX($C$4:$E$1338,$H1256,COLUMNS($J$3:L1255)),"")</f>
        <v>2</v>
      </c>
      <c r="M1256" s="9" t="str">
        <f>IFERROR(INDEX($A$4:$E$1338,$H1256,COLUMNS($J$3:M1255)),"")</f>
        <v>Screw ()</v>
      </c>
      <c r="N1256" s="4" t="str">
        <f>IFERROR(INDEX($A$4:$C$1338,$H1256,COLUMNS($H$3:J1255)),"")</f>
        <v>85-31</v>
      </c>
    </row>
    <row r="1257" spans="1:14" x14ac:dyDescent="0.25">
      <c r="A1257" s="1" t="s">
        <v>3127</v>
      </c>
      <c r="B1257" s="2">
        <v>35048</v>
      </c>
      <c r="C1257" s="1" t="s">
        <v>3128</v>
      </c>
      <c r="D1257" s="1" t="s">
        <v>3129</v>
      </c>
      <c r="E1257" s="1">
        <v>1</v>
      </c>
      <c r="F1257" s="1">
        <f>ROWS($A$4:A1257)</f>
        <v>1254</v>
      </c>
      <c r="G1257" s="1">
        <f t="shared" si="38"/>
        <v>1254</v>
      </c>
      <c r="H1257" s="1">
        <f t="shared" si="39"/>
        <v>1254</v>
      </c>
      <c r="I1257" s="1"/>
      <c r="J1257" s="4" t="str">
        <f>IFERROR(INDEX($A$4:$E$1338,$H1257,COLUMNS($J$3:J1256)),"")</f>
        <v>99-1201</v>
      </c>
      <c r="K1257" s="4">
        <f>IFERROR(INDEX($A$4:$E$1338,$H1257,COLUMNS($J$3:K1256)),"")</f>
        <v>35048</v>
      </c>
      <c r="L1257" s="4">
        <f>IFERROR(INDEX($C$4:$E$1338,$H1257,COLUMNS($J$3:L1256)),"")</f>
        <v>1</v>
      </c>
      <c r="M1257" s="9" t="str">
        <f>IFERROR(INDEX($A$4:$E$1338,$H1257,COLUMNS($J$3:M1256)),"")</f>
        <v>Flasher unit ()</v>
      </c>
      <c r="N1257" s="4" t="str">
        <f>IFERROR(INDEX($A$4:$C$1338,$H1257,COLUMNS($H$3:J1256)),"")</f>
        <v>83-18</v>
      </c>
    </row>
    <row r="1258" spans="1:14" x14ac:dyDescent="0.25">
      <c r="A1258" s="1" t="s">
        <v>3130</v>
      </c>
      <c r="B1258" s="2">
        <v>54385091</v>
      </c>
      <c r="C1258" s="1" t="s">
        <v>3131</v>
      </c>
      <c r="D1258" s="1" t="s">
        <v>3132</v>
      </c>
      <c r="E1258" s="1">
        <v>1</v>
      </c>
      <c r="F1258" s="1">
        <f>ROWS($A$4:A1258)</f>
        <v>1255</v>
      </c>
      <c r="G1258" s="1">
        <f t="shared" si="38"/>
        <v>1255</v>
      </c>
      <c r="H1258" s="1">
        <f t="shared" si="39"/>
        <v>1255</v>
      </c>
      <c r="I1258" s="1"/>
      <c r="J1258" s="4" t="str">
        <f>IFERROR(INDEX($A$4:$E$1338,$H1258,COLUMNS($J$3:J1257)),"")</f>
        <v>99-1204</v>
      </c>
      <c r="K1258" s="4">
        <f>IFERROR(INDEX($A$4:$E$1338,$H1258,COLUMNS($J$3:K1257)),"")</f>
        <v>54385091</v>
      </c>
      <c r="L1258" s="4">
        <f>IFERROR(INDEX($C$4:$E$1338,$H1258,COLUMNS($J$3:L1257)),"")</f>
        <v>1</v>
      </c>
      <c r="M1258" s="9" t="str">
        <f>IFERROR(INDEX($A$4:$E$1338,$H1258,COLUMNS($J$3:M1257)),"")</f>
        <v>Clip, flasher unit ()</v>
      </c>
      <c r="N1258" s="4" t="str">
        <f>IFERROR(INDEX($A$4:$C$1338,$H1258,COLUMNS($H$3:J1257)),"")</f>
        <v>83-19</v>
      </c>
    </row>
    <row r="1259" spans="1:14" x14ac:dyDescent="0.25">
      <c r="A1259" s="1" t="s">
        <v>3133</v>
      </c>
      <c r="B1259" s="2">
        <v>54363453</v>
      </c>
      <c r="C1259" s="1" t="s">
        <v>3134</v>
      </c>
      <c r="D1259" s="1" t="s">
        <v>3135</v>
      </c>
      <c r="E1259" s="1">
        <v>1</v>
      </c>
      <c r="F1259" s="1">
        <f>ROWS($A$4:A1259)</f>
        <v>1256</v>
      </c>
      <c r="G1259" s="1">
        <f t="shared" si="38"/>
        <v>1256</v>
      </c>
      <c r="H1259" s="1">
        <f t="shared" si="39"/>
        <v>1256</v>
      </c>
      <c r="I1259" s="1"/>
      <c r="J1259" s="4" t="str">
        <f>IFERROR(INDEX($A$4:$E$1338,$H1259,COLUMNS($J$3:J1258)),"")</f>
        <v>99-1207</v>
      </c>
      <c r="K1259" s="4">
        <f>IFERROR(INDEX($A$4:$E$1338,$H1259,COLUMNS($J$3:K1258)),"")</f>
        <v>54363453</v>
      </c>
      <c r="L1259" s="4">
        <f>IFERROR(INDEX($C$4:$E$1338,$H1259,COLUMNS($J$3:L1258)),"")</f>
        <v>1</v>
      </c>
      <c r="M1259" s="9" t="str">
        <f>IFERROR(INDEX($A$4:$E$1338,$H1259,COLUMNS($J$3:M1258)),"")</f>
        <v>Warning light, amber ()</v>
      </c>
      <c r="N1259" s="4" t="str">
        <f>IFERROR(INDEX($A$4:$C$1338,$H1259,COLUMNS($H$3:J1258)),"")</f>
        <v>85-13</v>
      </c>
    </row>
    <row r="1260" spans="1:14" x14ac:dyDescent="0.25">
      <c r="A1260" s="1" t="s">
        <v>3136</v>
      </c>
      <c r="B1260" s="2">
        <v>54363454</v>
      </c>
      <c r="C1260" s="1" t="s">
        <v>3137</v>
      </c>
      <c r="D1260" s="1" t="s">
        <v>3138</v>
      </c>
      <c r="E1260" s="1">
        <v>1</v>
      </c>
      <c r="F1260" s="1">
        <f>ROWS($A$4:A1260)</f>
        <v>1257</v>
      </c>
      <c r="G1260" s="1">
        <f t="shared" si="38"/>
        <v>1257</v>
      </c>
      <c r="H1260" s="1">
        <f t="shared" si="39"/>
        <v>1257</v>
      </c>
      <c r="I1260" s="1"/>
      <c r="J1260" s="4" t="str">
        <f>IFERROR(INDEX($A$4:$E$1338,$H1260,COLUMNS($J$3:J1259)),"")</f>
        <v>99-1208</v>
      </c>
      <c r="K1260" s="4">
        <f>IFERROR(INDEX($A$4:$E$1338,$H1260,COLUMNS($J$3:K1259)),"")</f>
        <v>54363454</v>
      </c>
      <c r="L1260" s="4">
        <f>IFERROR(INDEX($C$4:$E$1338,$H1260,COLUMNS($J$3:L1259)),"")</f>
        <v>1</v>
      </c>
      <c r="M1260" s="9" t="str">
        <f>IFERROR(INDEX($A$4:$E$1338,$H1260,COLUMNS($J$3:M1259)),"")</f>
        <v>Warning light, red ()</v>
      </c>
      <c r="N1260" s="4" t="str">
        <f>IFERROR(INDEX($A$4:$C$1338,$H1260,COLUMNS($H$3:J1259)),"")</f>
        <v>85-11</v>
      </c>
    </row>
    <row r="1261" spans="1:14" x14ac:dyDescent="0.25">
      <c r="A1261" s="1" t="s">
        <v>3139</v>
      </c>
      <c r="B1261" s="2">
        <v>54363455</v>
      </c>
      <c r="C1261" s="1" t="s">
        <v>3140</v>
      </c>
      <c r="D1261" s="1" t="s">
        <v>3141</v>
      </c>
      <c r="E1261" s="1">
        <v>1</v>
      </c>
      <c r="F1261" s="1">
        <f>ROWS($A$4:A1261)</f>
        <v>1258</v>
      </c>
      <c r="G1261" s="1">
        <f t="shared" si="38"/>
        <v>1258</v>
      </c>
      <c r="H1261" s="1">
        <f t="shared" si="39"/>
        <v>1258</v>
      </c>
      <c r="I1261" s="1"/>
      <c r="J1261" s="4" t="str">
        <f>IFERROR(INDEX($A$4:$E$1338,$H1261,COLUMNS($J$3:J1260)),"")</f>
        <v>99-1209</v>
      </c>
      <c r="K1261" s="4">
        <f>IFERROR(INDEX($A$4:$E$1338,$H1261,COLUMNS($J$3:K1260)),"")</f>
        <v>54363455</v>
      </c>
      <c r="L1261" s="4">
        <f>IFERROR(INDEX($C$4:$E$1338,$H1261,COLUMNS($J$3:L1260)),"")</f>
        <v>1</v>
      </c>
      <c r="M1261" s="9" t="str">
        <f>IFERROR(INDEX($A$4:$E$1338,$H1261,COLUMNS($J$3:M1260)),"")</f>
        <v>Warning light, green ()</v>
      </c>
      <c r="N1261" s="4" t="str">
        <f>IFERROR(INDEX($A$4:$C$1338,$H1261,COLUMNS($H$3:J1260)),"")</f>
        <v>85-12</v>
      </c>
    </row>
    <row r="1262" spans="1:14" x14ac:dyDescent="0.25">
      <c r="A1262" s="1" t="s">
        <v>3142</v>
      </c>
      <c r="B1262" s="2">
        <v>54140331</v>
      </c>
      <c r="C1262" s="1" t="s">
        <v>3143</v>
      </c>
      <c r="D1262" s="1" t="s">
        <v>1467</v>
      </c>
      <c r="E1262" s="1">
        <v>3</v>
      </c>
      <c r="F1262" s="1">
        <f>ROWS($A$4:A1262)</f>
        <v>1259</v>
      </c>
      <c r="G1262" s="1">
        <f t="shared" si="38"/>
        <v>1259</v>
      </c>
      <c r="H1262" s="1">
        <f t="shared" si="39"/>
        <v>1259</v>
      </c>
      <c r="I1262" s="1"/>
      <c r="J1262" s="4" t="str">
        <f>IFERROR(INDEX($A$4:$E$1338,$H1262,COLUMNS($J$3:J1261)),"")</f>
        <v>99-1210</v>
      </c>
      <c r="K1262" s="4">
        <f>IFERROR(INDEX($A$4:$E$1338,$H1262,COLUMNS($J$3:K1261)),"")</f>
        <v>54140331</v>
      </c>
      <c r="L1262" s="4">
        <f>IFERROR(INDEX($C$4:$E$1338,$H1262,COLUMNS($J$3:L1261)),"")</f>
        <v>3</v>
      </c>
      <c r="M1262" s="9" t="str">
        <f>IFERROR(INDEX($A$4:$E$1338,$H1262,COLUMNS($J$3:M1261)),"")</f>
        <v>Sealing washer ()</v>
      </c>
      <c r="N1262" s="4" t="str">
        <f>IFERROR(INDEX($A$4:$C$1338,$H1262,COLUMNS($H$3:J1261)),"")</f>
        <v>85-14</v>
      </c>
    </row>
    <row r="1263" spans="1:14" x14ac:dyDescent="0.25">
      <c r="A1263" s="1" t="s">
        <v>3144</v>
      </c>
      <c r="B1263" s="2">
        <v>54573590</v>
      </c>
      <c r="C1263" s="1" t="s">
        <v>3145</v>
      </c>
      <c r="D1263" s="1" t="s">
        <v>3146</v>
      </c>
      <c r="E1263" s="1">
        <v>1</v>
      </c>
      <c r="F1263" s="1">
        <f>ROWS($A$4:A1263)</f>
        <v>1260</v>
      </c>
      <c r="G1263" s="1">
        <f t="shared" si="38"/>
        <v>1260</v>
      </c>
      <c r="H1263" s="1">
        <f t="shared" si="39"/>
        <v>1260</v>
      </c>
      <c r="I1263" s="1"/>
      <c r="J1263" s="4" t="str">
        <f>IFERROR(INDEX($A$4:$E$1338,$H1263,COLUMNS($J$3:J1262)),"")</f>
        <v>99-1213</v>
      </c>
      <c r="K1263" s="4">
        <f>IFERROR(INDEX($A$4:$E$1338,$H1263,COLUMNS($J$3:K1262)),"")</f>
        <v>54573590</v>
      </c>
      <c r="L1263" s="4">
        <f>IFERROR(INDEX($C$4:$E$1338,$H1263,COLUMNS($J$3:L1262)),"")</f>
        <v>1</v>
      </c>
      <c r="M1263" s="9" t="str">
        <f>IFERROR(INDEX($A$4:$E$1338,$H1263,COLUMNS($J$3:M1262)),"")</f>
        <v>Pilot bulbholder ()</v>
      </c>
      <c r="N1263" s="4" t="str">
        <f>IFERROR(INDEX($A$4:$C$1338,$H1263,COLUMNS($H$3:J1262)),"")</f>
        <v>85-10</v>
      </c>
    </row>
    <row r="1264" spans="1:14" x14ac:dyDescent="0.25">
      <c r="A1264" s="1" t="s">
        <v>3147</v>
      </c>
      <c r="B1264" s="2">
        <v>370</v>
      </c>
      <c r="C1264" s="1" t="s">
        <v>24</v>
      </c>
      <c r="D1264" s="1" t="s">
        <v>3148</v>
      </c>
      <c r="E1264" s="1">
        <v>1</v>
      </c>
      <c r="F1264" s="1">
        <f>ROWS($A$4:A1264)</f>
        <v>1261</v>
      </c>
      <c r="G1264" s="1">
        <f t="shared" si="38"/>
        <v>1261</v>
      </c>
      <c r="H1264" s="1">
        <f t="shared" si="39"/>
        <v>1261</v>
      </c>
      <c r="I1264" s="1"/>
      <c r="J1264" s="4" t="str">
        <f>IFERROR(INDEX($A$4:$E$1338,$H1264,COLUMNS($J$3:J1263)),"")</f>
        <v>99-1214</v>
      </c>
      <c r="K1264" s="4">
        <f>IFERROR(INDEX($A$4:$E$1338,$H1264,COLUMNS($J$3:K1263)),"")</f>
        <v>370</v>
      </c>
      <c r="L1264" s="4">
        <f>IFERROR(INDEX($C$4:$E$1338,$H1264,COLUMNS($J$3:L1263)),"")</f>
        <v>1</v>
      </c>
      <c r="M1264" s="9" t="str">
        <f>IFERROR(INDEX($A$4:$E$1338,$H1264,COLUMNS($J$3:M1263)),"")</f>
        <v>Main bulb, 45/35W (UK-USA-Canada)</v>
      </c>
      <c r="N1264" s="4" t="str">
        <f>IFERROR(INDEX($A$4:$C$1338,$H1264,COLUMNS($H$3:J1263)),"")</f>
        <v>85-7</v>
      </c>
    </row>
    <row r="1265" spans="1:14" x14ac:dyDescent="0.25">
      <c r="A1265" s="1" t="s">
        <v>3149</v>
      </c>
      <c r="B1265" s="2">
        <v>54115106</v>
      </c>
      <c r="C1265" s="1" t="s">
        <v>3150</v>
      </c>
      <c r="D1265" s="1" t="s">
        <v>3151</v>
      </c>
      <c r="E1265" s="1">
        <v>2</v>
      </c>
      <c r="F1265" s="1">
        <f>ROWS($A$4:A1265)</f>
        <v>1262</v>
      </c>
      <c r="G1265" s="1">
        <f t="shared" si="38"/>
        <v>1262</v>
      </c>
      <c r="H1265" s="1">
        <f t="shared" si="39"/>
        <v>1262</v>
      </c>
      <c r="I1265" s="1"/>
      <c r="J1265" s="4" t="str">
        <f>IFERROR(INDEX($A$4:$E$1338,$H1265,COLUMNS($J$3:J1264)),"")</f>
        <v>99-1223</v>
      </c>
      <c r="K1265" s="4">
        <f>IFERROR(INDEX($A$4:$E$1338,$H1265,COLUMNS($J$3:K1264)),"")</f>
        <v>54115106</v>
      </c>
      <c r="L1265" s="4">
        <f>IFERROR(INDEX($C$4:$E$1338,$H1265,COLUMNS($J$3:L1264)),"")</f>
        <v>2</v>
      </c>
      <c r="M1265" s="9" t="str">
        <f>IFERROR(INDEX($A$4:$E$1338,$H1265,COLUMNS($J$3:M1264)),"")</f>
        <v>Screw, headlamp fixing ()</v>
      </c>
      <c r="N1265" s="4" t="str">
        <f>IFERROR(INDEX($A$4:$C$1338,$H1265,COLUMNS($H$3:J1264)),"")</f>
        <v>85-18</v>
      </c>
    </row>
    <row r="1266" spans="1:14" x14ac:dyDescent="0.25">
      <c r="A1266" s="1" t="s">
        <v>3152</v>
      </c>
      <c r="B1266" s="2">
        <v>143086</v>
      </c>
      <c r="C1266" s="1" t="s">
        <v>3153</v>
      </c>
      <c r="D1266" s="1" t="s">
        <v>3154</v>
      </c>
      <c r="E1266" s="1">
        <v>2</v>
      </c>
      <c r="F1266" s="1">
        <f>ROWS($A$4:A1266)</f>
        <v>1263</v>
      </c>
      <c r="G1266" s="1">
        <f t="shared" si="38"/>
        <v>1263</v>
      </c>
      <c r="H1266" s="1">
        <f t="shared" si="39"/>
        <v>1263</v>
      </c>
      <c r="I1266" s="1"/>
      <c r="J1266" s="4" t="str">
        <f>IFERROR(INDEX($A$4:$E$1338,$H1266,COLUMNS($J$3:J1265)),"")</f>
        <v>99-1224</v>
      </c>
      <c r="K1266" s="4">
        <f>IFERROR(INDEX($A$4:$E$1338,$H1266,COLUMNS($J$3:K1265)),"")</f>
        <v>143086</v>
      </c>
      <c r="L1266" s="4">
        <f>IFERROR(INDEX($C$4:$E$1338,$H1266,COLUMNS($J$3:L1265)),"")</f>
        <v>2</v>
      </c>
      <c r="M1266" s="9" t="str">
        <f>IFERROR(INDEX($A$4:$E$1338,$H1266,COLUMNS($J$3:M1265)),"")</f>
        <v>Washer, headlamp fixing ()</v>
      </c>
      <c r="N1266" s="4" t="str">
        <f>IFERROR(INDEX($A$4:$C$1338,$H1266,COLUMNS($H$3:J1265)),"")</f>
        <v>85-19</v>
      </c>
    </row>
    <row r="1267" spans="1:14" x14ac:dyDescent="0.25">
      <c r="A1267" s="1" t="s">
        <v>3155</v>
      </c>
      <c r="B1267" s="2">
        <v>70228</v>
      </c>
      <c r="C1267" s="1" t="s">
        <v>3156</v>
      </c>
      <c r="D1267" s="1" t="s">
        <v>3157</v>
      </c>
      <c r="E1267" s="1">
        <v>1</v>
      </c>
      <c r="F1267" s="1">
        <f>ROWS($A$4:A1267)</f>
        <v>1264</v>
      </c>
      <c r="G1267" s="1">
        <f t="shared" si="38"/>
        <v>1264</v>
      </c>
      <c r="H1267" s="1">
        <f t="shared" si="39"/>
        <v>1264</v>
      </c>
      <c r="I1267" s="1"/>
      <c r="J1267" s="4" t="str">
        <f>IFERROR(INDEX($A$4:$E$1338,$H1267,COLUMNS($J$3:J1266)),"")</f>
        <v>99-1245</v>
      </c>
      <c r="K1267" s="4">
        <f>IFERROR(INDEX($A$4:$E$1338,$H1267,COLUMNS($J$3:K1266)),"")</f>
        <v>70228</v>
      </c>
      <c r="L1267" s="4">
        <f>IFERROR(INDEX($C$4:$E$1338,$H1267,COLUMNS($J$3:L1266)),"")</f>
        <v>1</v>
      </c>
      <c r="M1267" s="9" t="str">
        <f>IFERROR(INDEX($A$4:$E$1338,$H1267,COLUMNS($J$3:M1266)),"")</f>
        <v>Horn ()</v>
      </c>
      <c r="N1267" s="4" t="str">
        <f>IFERROR(INDEX($A$4:$C$1338,$H1267,COLUMNS($H$3:J1266)),"")</f>
        <v>83-27</v>
      </c>
    </row>
    <row r="1268" spans="1:14" x14ac:dyDescent="0.25">
      <c r="A1268" s="1" t="s">
        <v>3158</v>
      </c>
      <c r="B1268" s="2">
        <v>60600091</v>
      </c>
      <c r="C1268" s="1" t="s">
        <v>446</v>
      </c>
      <c r="D1268" s="1" t="s">
        <v>3159</v>
      </c>
      <c r="E1268" s="1">
        <v>2</v>
      </c>
      <c r="F1268" s="1">
        <f>ROWS($A$4:A1268)</f>
        <v>1265</v>
      </c>
      <c r="G1268" s="1">
        <f t="shared" si="38"/>
        <v>1265</v>
      </c>
      <c r="H1268" s="1">
        <f t="shared" si="39"/>
        <v>1265</v>
      </c>
      <c r="I1268" s="1"/>
      <c r="J1268" s="4" t="str">
        <f>IFERROR(INDEX($A$4:$E$1338,$H1268,COLUMNS($J$3:J1267)),"")</f>
        <v>99-1246</v>
      </c>
      <c r="K1268" s="4">
        <f>IFERROR(INDEX($A$4:$E$1338,$H1268,COLUMNS($J$3:K1267)),"")</f>
        <v>60600091</v>
      </c>
      <c r="L1268" s="4">
        <f>IFERROR(INDEX($C$4:$E$1338,$H1268,COLUMNS($J$3:L1267)),"")</f>
        <v>2</v>
      </c>
      <c r="M1268" s="9" t="str">
        <f>IFERROR(INDEX($A$4:$E$1338,$H1268,COLUMNS($J$3:M1267)),"")</f>
        <v>Stanchion, flasher lamp front ()</v>
      </c>
      <c r="N1268" s="4" t="str">
        <f>IFERROR(INDEX($A$4:$C$1338,$H1268,COLUMNS($H$3:J1267)),"")</f>
        <v>85-32</v>
      </c>
    </row>
    <row r="1269" spans="1:14" x14ac:dyDescent="0.25">
      <c r="A1269" s="1" t="s">
        <v>3160</v>
      </c>
      <c r="B1269" s="2">
        <v>54525927</v>
      </c>
      <c r="C1269" s="1" t="s">
        <v>33</v>
      </c>
      <c r="D1269" s="1" t="s">
        <v>3161</v>
      </c>
      <c r="E1269" s="1">
        <v>1</v>
      </c>
      <c r="F1269" s="1">
        <f>ROWS($A$4:A1269)</f>
        <v>1266</v>
      </c>
      <c r="G1269" s="1">
        <f t="shared" si="38"/>
        <v>1266</v>
      </c>
      <c r="H1269" s="1">
        <f t="shared" si="39"/>
        <v>1266</v>
      </c>
      <c r="I1269" s="1"/>
      <c r="J1269" s="4" t="str">
        <f>IFERROR(INDEX($A$4:$E$1338,$H1269,COLUMNS($J$3:J1268)),"")</f>
        <v>99-1249</v>
      </c>
      <c r="K1269" s="4">
        <f>IFERROR(INDEX($A$4:$E$1338,$H1269,COLUMNS($J$3:K1268)),"")</f>
        <v>54525927</v>
      </c>
      <c r="L1269" s="4">
        <f>IFERROR(INDEX($C$4:$E$1338,$H1269,COLUMNS($J$3:L1268)),"")</f>
        <v>1</v>
      </c>
      <c r="M1269" s="9" t="str">
        <f>IFERROR(INDEX($A$4:$E$1338,$H1269,COLUMNS($J$3:M1268)),"")</f>
        <v>Light unit (UK-USA-Canada)</v>
      </c>
      <c r="N1269" s="4" t="str">
        <f>IFERROR(INDEX($A$4:$C$1338,$H1269,COLUMNS($H$3:J1268)),"")</f>
        <v>85-3</v>
      </c>
    </row>
    <row r="1270" spans="1:14" x14ac:dyDescent="0.25">
      <c r="A1270" s="1" t="s">
        <v>3162</v>
      </c>
      <c r="B1270" s="2">
        <v>34419</v>
      </c>
      <c r="C1270" s="1" t="s">
        <v>27</v>
      </c>
      <c r="D1270" s="1" t="s">
        <v>3163</v>
      </c>
      <c r="E1270" s="1">
        <v>1</v>
      </c>
      <c r="F1270" s="1">
        <f>ROWS($A$4:A1270)</f>
        <v>1267</v>
      </c>
      <c r="G1270" s="1">
        <f t="shared" si="38"/>
        <v>1267</v>
      </c>
      <c r="H1270" s="1">
        <f t="shared" si="39"/>
        <v>1267</v>
      </c>
      <c r="I1270" s="1"/>
      <c r="J1270" s="4" t="str">
        <f>IFERROR(INDEX($A$4:$E$1338,$H1270,COLUMNS($J$3:J1269)),"")</f>
        <v>99-1251</v>
      </c>
      <c r="K1270" s="4">
        <f>IFERROR(INDEX($A$4:$E$1338,$H1270,COLUMNS($J$3:K1269)),"")</f>
        <v>34419</v>
      </c>
      <c r="L1270" s="4">
        <f>IFERROR(INDEX($C$4:$E$1338,$H1270,COLUMNS($J$3:L1269)),"")</f>
        <v>1</v>
      </c>
      <c r="M1270" s="9" t="str">
        <f>IFERROR(INDEX($A$4:$E$1338,$H1270,COLUMNS($J$3:M1269)),"")</f>
        <v>Light switch ()</v>
      </c>
      <c r="N1270" s="4" t="str">
        <f>IFERROR(INDEX($A$4:$C$1338,$H1270,COLUMNS($H$3:J1269)),"")</f>
        <v>85-15</v>
      </c>
    </row>
    <row r="1271" spans="1:14" x14ac:dyDescent="0.25">
      <c r="A1271" s="1" t="s">
        <v>3164</v>
      </c>
      <c r="B1271" s="1"/>
      <c r="C1271" s="1" t="s">
        <v>3165</v>
      </c>
      <c r="D1271" s="1" t="s">
        <v>3166</v>
      </c>
      <c r="E1271" s="1">
        <v>1</v>
      </c>
      <c r="F1271" s="1">
        <f>ROWS($A$4:A1271)</f>
        <v>1268</v>
      </c>
      <c r="G1271" s="1">
        <f t="shared" si="38"/>
        <v>1268</v>
      </c>
      <c r="H1271" s="1">
        <f t="shared" si="39"/>
        <v>1268</v>
      </c>
      <c r="I1271" s="1"/>
      <c r="J1271" s="4" t="str">
        <f>IFERROR(INDEX($A$4:$E$1338,$H1271,COLUMNS($J$3:J1270)),"")</f>
        <v>99-1263</v>
      </c>
      <c r="K1271" s="4">
        <f>IFERROR(INDEX($A$4:$E$1338,$H1271,COLUMNS($J$3:K1270)),"")</f>
        <v>0</v>
      </c>
      <c r="L1271" s="4">
        <f>IFERROR(INDEX($C$4:$E$1338,$H1271,COLUMNS($J$3:L1270)),"")</f>
        <v>1</v>
      </c>
      <c r="M1271" s="9" t="str">
        <f>IFERROR(INDEX($A$4:$E$1338,$H1271,COLUMNS($J$3:M1270)),"")</f>
        <v>AUTO ADVANCE UNIT (Lucas 54425657)</v>
      </c>
      <c r="N1271" s="4" t="str">
        <f>IFERROR(INDEX($A$4:$C$1338,$H1271,COLUMNS($H$3:J1270)),"")</f>
        <v>31-18</v>
      </c>
    </row>
    <row r="1272" spans="1:14" x14ac:dyDescent="0.25">
      <c r="A1272" s="1" t="s">
        <v>3167</v>
      </c>
      <c r="B1272" s="1"/>
      <c r="C1272" s="1" t="s">
        <v>3168</v>
      </c>
      <c r="D1272" s="1" t="s">
        <v>3169</v>
      </c>
      <c r="E1272" s="1">
        <v>1</v>
      </c>
      <c r="F1272" s="1">
        <f>ROWS($A$4:A1272)</f>
        <v>1269</v>
      </c>
      <c r="G1272" s="1">
        <f t="shared" si="38"/>
        <v>1269</v>
      </c>
      <c r="H1272" s="1">
        <f t="shared" si="39"/>
        <v>1269</v>
      </c>
      <c r="I1272" s="1"/>
      <c r="J1272" s="4" t="str">
        <f>IFERROR(INDEX($A$4:$E$1338,$H1272,COLUMNS($J$3:J1271)),"")</f>
        <v>99-1264</v>
      </c>
      <c r="K1272" s="4">
        <f>IFERROR(INDEX($A$4:$E$1338,$H1272,COLUMNS($J$3:K1271)),"")</f>
        <v>0</v>
      </c>
      <c r="L1272" s="4">
        <f>IFERROR(INDEX($C$4:$E$1338,$H1272,COLUMNS($J$3:L1271)),"")</f>
        <v>1</v>
      </c>
      <c r="M1272" s="9" t="str">
        <f>IFERROR(INDEX($A$4:$E$1338,$H1272,COLUMNS($J$3:M1271)),"")</f>
        <v>Spring set (Lucas 54412229)</v>
      </c>
      <c r="N1272" s="4" t="str">
        <f>IFERROR(INDEX($A$4:$C$1338,$H1272,COLUMNS($H$3:J1271)),"")</f>
        <v>31-19</v>
      </c>
    </row>
    <row r="1273" spans="1:14" x14ac:dyDescent="0.25">
      <c r="A1273" s="1" t="s">
        <v>3170</v>
      </c>
      <c r="B1273" s="1"/>
      <c r="C1273" s="1" t="s">
        <v>3171</v>
      </c>
      <c r="D1273" s="1" t="s">
        <v>3172</v>
      </c>
      <c r="E1273" s="1">
        <v>1</v>
      </c>
      <c r="F1273" s="1">
        <f>ROWS($A$4:A1273)</f>
        <v>1270</v>
      </c>
      <c r="G1273" s="1">
        <f t="shared" si="38"/>
        <v>1270</v>
      </c>
      <c r="H1273" s="1">
        <f t="shared" si="39"/>
        <v>1270</v>
      </c>
      <c r="I1273" s="1"/>
      <c r="J1273" s="4" t="str">
        <f>IFERROR(INDEX($A$4:$E$1338,$H1273,COLUMNS($J$3:J1272)),"")</f>
        <v>99-1265</v>
      </c>
      <c r="K1273" s="4">
        <f>IFERROR(INDEX($A$4:$E$1338,$H1273,COLUMNS($J$3:K1272)),"")</f>
        <v>0</v>
      </c>
      <c r="L1273" s="4">
        <f>IFERROR(INDEX($C$4:$E$1338,$H1273,COLUMNS($J$3:L1272)),"")</f>
        <v>1</v>
      </c>
      <c r="M1273" s="9" t="str">
        <f>IFERROR(INDEX($A$4:$E$1338,$H1273,COLUMNS($J$3:M1272)),"")</f>
        <v>CONTACT BREAKER PLATE ASSEMBLY (Lucas 54425160)</v>
      </c>
      <c r="N1273" s="4" t="str">
        <f>IFERROR(INDEX($A$4:$C$1338,$H1273,COLUMNS($H$3:J1272)),"")</f>
        <v>31-20</v>
      </c>
    </row>
    <row r="1274" spans="1:14" x14ac:dyDescent="0.25">
      <c r="A1274" s="1" t="s">
        <v>3173</v>
      </c>
      <c r="B1274" s="1"/>
      <c r="C1274" s="1" t="s">
        <v>3174</v>
      </c>
      <c r="D1274" s="1" t="s">
        <v>3175</v>
      </c>
      <c r="E1274" s="1">
        <v>2</v>
      </c>
      <c r="F1274" s="1">
        <f>ROWS($A$4:A1274)</f>
        <v>1271</v>
      </c>
      <c r="G1274" s="1">
        <f t="shared" si="38"/>
        <v>1271</v>
      </c>
      <c r="H1274" s="1">
        <f t="shared" si="39"/>
        <v>1271</v>
      </c>
      <c r="I1274" s="1"/>
      <c r="J1274" s="4" t="str">
        <f>IFERROR(INDEX($A$4:$E$1338,$H1274,COLUMNS($J$3:J1273)),"")</f>
        <v>99-1266</v>
      </c>
      <c r="K1274" s="4">
        <f>IFERROR(INDEX($A$4:$E$1338,$H1274,COLUMNS($J$3:K1273)),"")</f>
        <v>0</v>
      </c>
      <c r="L1274" s="4">
        <f>IFERROR(INDEX($C$4:$E$1338,$H1274,COLUMNS($J$3:L1273)),"")</f>
        <v>2</v>
      </c>
      <c r="M1274" s="9" t="str">
        <f>IFERROR(INDEX($A$4:$E$1338,$H1274,COLUMNS($J$3:M1273)),"")</f>
        <v>Contact set (Lucas 60600271)</v>
      </c>
      <c r="N1274" s="4" t="str">
        <f>IFERROR(INDEX($A$4:$C$1338,$H1274,COLUMNS($H$3:J1273)),"")</f>
        <v>31-21</v>
      </c>
    </row>
    <row r="1275" spans="1:14" x14ac:dyDescent="0.25">
      <c r="A1275" s="1" t="s">
        <v>3176</v>
      </c>
      <c r="B1275" s="2">
        <v>60512</v>
      </c>
      <c r="C1275" s="1" t="s">
        <v>21</v>
      </c>
      <c r="D1275" s="1" t="s">
        <v>3177</v>
      </c>
      <c r="E1275" s="1">
        <v>1</v>
      </c>
      <c r="F1275" s="1">
        <f>ROWS($A$4:A1275)</f>
        <v>1272</v>
      </c>
      <c r="G1275" s="1">
        <f t="shared" si="38"/>
        <v>1272</v>
      </c>
      <c r="H1275" s="1">
        <f t="shared" si="39"/>
        <v>1272</v>
      </c>
      <c r="I1275" s="1"/>
      <c r="J1275" s="4" t="str">
        <f>IFERROR(INDEX($A$4:$E$1338,$H1275,COLUMNS($J$3:J1274)),"")</f>
        <v>99-1267</v>
      </c>
      <c r="K1275" s="4">
        <f>IFERROR(INDEX($A$4:$E$1338,$H1275,COLUMNS($J$3:K1274)),"")</f>
        <v>60512</v>
      </c>
      <c r="L1275" s="4">
        <f>IFERROR(INDEX($C$4:$E$1338,$H1275,COLUMNS($J$3:L1274)),"")</f>
        <v>1</v>
      </c>
      <c r="M1275" s="9" t="str">
        <f>IFERROR(INDEX($A$4:$E$1338,$H1275,COLUMNS($J$3:M1274)),"")</f>
        <v>HEADLAMP COMPLETE (UK-USA-Canada)</v>
      </c>
      <c r="N1275" s="4" t="str">
        <f>IFERROR(INDEX($A$4:$C$1338,$H1275,COLUMNS($H$3:J1274)),"")</f>
        <v>85-1</v>
      </c>
    </row>
    <row r="1276" spans="1:14" x14ac:dyDescent="0.25">
      <c r="A1276" s="1" t="s">
        <v>3178</v>
      </c>
      <c r="B1276" s="2" t="s">
        <v>3179</v>
      </c>
      <c r="C1276" s="1" t="s">
        <v>3180</v>
      </c>
      <c r="D1276" s="1" t="s">
        <v>3181</v>
      </c>
      <c r="E1276" s="1">
        <v>1</v>
      </c>
      <c r="F1276" s="1">
        <f>ROWS($A$4:A1276)</f>
        <v>1273</v>
      </c>
      <c r="G1276" s="1">
        <f t="shared" si="38"/>
        <v>1273</v>
      </c>
      <c r="H1276" s="1">
        <f t="shared" si="39"/>
        <v>1273</v>
      </c>
      <c r="I1276" s="1"/>
      <c r="J1276" s="4" t="str">
        <f>IFERROR(INDEX($A$4:$E$1338,$H1276,COLUMNS($J$3:J1275)),"")</f>
        <v>99-2753</v>
      </c>
      <c r="K1276" s="4" t="str">
        <f>IFERROR(INDEX($A$4:$E$1338,$H1276,COLUMNS($J$3:K1275)),"")</f>
        <v>3338-901</v>
      </c>
      <c r="L1276" s="4">
        <f>IFERROR(INDEX($C$4:$E$1338,$H1276,COLUMNS($J$3:L1275)),"")</f>
        <v>1</v>
      </c>
      <c r="M1276" s="9" t="str">
        <f>IFERROR(INDEX($A$4:$E$1338,$H1276,COLUMNS($J$3:M1275)),"")</f>
        <v>Switch housing ()</v>
      </c>
      <c r="N1276" s="4" t="str">
        <f>IFERROR(INDEX($A$4:$C$1338,$H1276,COLUMNS($H$3:J1275)),"")</f>
        <v>57-9</v>
      </c>
    </row>
    <row r="1277" spans="1:14" x14ac:dyDescent="0.25">
      <c r="A1277" s="1" t="s">
        <v>3182</v>
      </c>
      <c r="B1277" s="2" t="s">
        <v>3183</v>
      </c>
      <c r="C1277" s="1" t="s">
        <v>3184</v>
      </c>
      <c r="D1277" s="1" t="s">
        <v>3185</v>
      </c>
      <c r="E1277" s="1">
        <v>1</v>
      </c>
      <c r="F1277" s="1">
        <f>ROWS($A$4:A1277)</f>
        <v>1274</v>
      </c>
      <c r="G1277" s="1">
        <f t="shared" si="38"/>
        <v>1274</v>
      </c>
      <c r="H1277" s="1">
        <f t="shared" si="39"/>
        <v>1274</v>
      </c>
      <c r="I1277" s="1"/>
      <c r="J1277" s="4" t="str">
        <f>IFERROR(INDEX($A$4:$E$1338,$H1277,COLUMNS($J$3:J1276)),"")</f>
        <v>99-2754</v>
      </c>
      <c r="K1277" s="4" t="str">
        <f>IFERROR(INDEX($A$4:$E$1338,$H1277,COLUMNS($J$3:K1276)),"")</f>
        <v>4312-318</v>
      </c>
      <c r="L1277" s="4">
        <f>IFERROR(INDEX($C$4:$E$1338,$H1277,COLUMNS($J$3:L1276)),"")</f>
        <v>1</v>
      </c>
      <c r="M1277" s="9" t="str">
        <f>IFERROR(INDEX($A$4:$E$1338,$H1277,COLUMNS($J$3:M1276)),"")</f>
        <v>Trap valve ()</v>
      </c>
      <c r="N1277" s="4" t="str">
        <f>IFERROR(INDEX($A$4:$C$1338,$H1277,COLUMNS($H$3:J1276)),"")</f>
        <v>57-10</v>
      </c>
    </row>
    <row r="1278" spans="1:14" x14ac:dyDescent="0.25">
      <c r="A1278" s="1" t="s">
        <v>3186</v>
      </c>
      <c r="B1278" s="2" t="s">
        <v>3187</v>
      </c>
      <c r="C1278" s="1" t="s">
        <v>3188</v>
      </c>
      <c r="D1278" s="1" t="s">
        <v>1027</v>
      </c>
      <c r="E1278" s="1">
        <v>1</v>
      </c>
      <c r="F1278" s="1">
        <f>ROWS($A$4:A1278)</f>
        <v>1275</v>
      </c>
      <c r="G1278" s="1">
        <f t="shared" si="38"/>
        <v>1275</v>
      </c>
      <c r="H1278" s="1">
        <f t="shared" si="39"/>
        <v>1275</v>
      </c>
      <c r="I1278" s="1"/>
      <c r="J1278" s="4" t="str">
        <f>IFERROR(INDEX($A$4:$E$1338,$H1278,COLUMNS($J$3:J1277)),"")</f>
        <v>99-2755</v>
      </c>
      <c r="K1278" s="4" t="str">
        <f>IFERROR(INDEX($A$4:$E$1338,$H1278,COLUMNS($J$3:K1277)),"")</f>
        <v>3118-234</v>
      </c>
      <c r="L1278" s="4">
        <f>IFERROR(INDEX($C$4:$E$1338,$H1278,COLUMNS($J$3:L1277)),"")</f>
        <v>1</v>
      </c>
      <c r="M1278" s="9" t="str">
        <f>IFERROR(INDEX($A$4:$E$1338,$H1278,COLUMNS($J$3:M1277)),"")</f>
        <v>Spring ()</v>
      </c>
      <c r="N1278" s="4" t="str">
        <f>IFERROR(INDEX($A$4:$C$1338,$H1278,COLUMNS($H$3:J1277)),"")</f>
        <v>57-11</v>
      </c>
    </row>
    <row r="1279" spans="1:14" x14ac:dyDescent="0.25">
      <c r="A1279" s="1" t="s">
        <v>3189</v>
      </c>
      <c r="B1279" s="2" t="s">
        <v>3190</v>
      </c>
      <c r="C1279" s="1" t="s">
        <v>3191</v>
      </c>
      <c r="D1279" s="1" t="s">
        <v>3192</v>
      </c>
      <c r="E1279" s="1">
        <v>1</v>
      </c>
      <c r="F1279" s="1">
        <f>ROWS($A$4:A1279)</f>
        <v>1276</v>
      </c>
      <c r="G1279" s="1">
        <f t="shared" si="38"/>
        <v>1276</v>
      </c>
      <c r="H1279" s="1">
        <f t="shared" si="39"/>
        <v>1276</v>
      </c>
      <c r="I1279" s="1"/>
      <c r="J1279" s="4" t="str">
        <f>IFERROR(INDEX($A$4:$E$1338,$H1279,COLUMNS($J$3:J1278)),"")</f>
        <v>99-2756</v>
      </c>
      <c r="K1279" s="4" t="str">
        <f>IFERROR(INDEX($A$4:$E$1338,$H1279,COLUMNS($J$3:K1278)),"")</f>
        <v>3675-216</v>
      </c>
      <c r="L1279" s="4">
        <f>IFERROR(INDEX($C$4:$E$1338,$H1279,COLUMNS($J$3:L1278)),"")</f>
        <v>1</v>
      </c>
      <c r="M1279" s="9" t="str">
        <f>IFERROR(INDEX($A$4:$E$1338,$H1279,COLUMNS($J$3:M1278)),"")</f>
        <v>Spring retainer ()</v>
      </c>
      <c r="N1279" s="4" t="str">
        <f>IFERROR(INDEX($A$4:$C$1338,$H1279,COLUMNS($H$3:J1278)),"")</f>
        <v>57-12</v>
      </c>
    </row>
    <row r="1280" spans="1:14" x14ac:dyDescent="0.25">
      <c r="A1280" s="1" t="s">
        <v>3193</v>
      </c>
      <c r="B1280" s="2" t="s">
        <v>3194</v>
      </c>
      <c r="C1280" s="1" t="s">
        <v>3195</v>
      </c>
      <c r="D1280" s="1" t="s">
        <v>3196</v>
      </c>
      <c r="E1280" s="1">
        <v>1</v>
      </c>
      <c r="F1280" s="1">
        <f>ROWS($A$4:A1280)</f>
        <v>1277</v>
      </c>
      <c r="G1280" s="1">
        <f t="shared" si="38"/>
        <v>1277</v>
      </c>
      <c r="H1280" s="1">
        <f t="shared" si="39"/>
        <v>1277</v>
      </c>
      <c r="I1280" s="1"/>
      <c r="J1280" s="4" t="str">
        <f>IFERROR(INDEX($A$4:$E$1338,$H1280,COLUMNS($J$3:J1279)),"")</f>
        <v>99-2757</v>
      </c>
      <c r="K1280" s="4" t="str">
        <f>IFERROR(INDEX($A$4:$E$1338,$H1280,COLUMNS($J$3:K1279)),"")</f>
        <v>3842-424</v>
      </c>
      <c r="L1280" s="4">
        <f>IFERROR(INDEX($C$4:$E$1338,$H1280,COLUMNS($J$3:L1279)),"")</f>
        <v>1</v>
      </c>
      <c r="M1280" s="9" t="str">
        <f>IFERROR(INDEX($A$4:$E$1338,$H1280,COLUMNS($J$3:M1279)),"")</f>
        <v>Primary cup ()</v>
      </c>
      <c r="N1280" s="4" t="str">
        <f>IFERROR(INDEX($A$4:$C$1338,$H1280,COLUMNS($H$3:J1279)),"")</f>
        <v>57-13</v>
      </c>
    </row>
    <row r="1281" spans="1:14" x14ac:dyDescent="0.25">
      <c r="A1281" s="1" t="s">
        <v>3197</v>
      </c>
      <c r="B1281" s="2">
        <v>106418</v>
      </c>
      <c r="C1281" s="1" t="s">
        <v>3198</v>
      </c>
      <c r="D1281" s="1" t="s">
        <v>3199</v>
      </c>
      <c r="E1281" s="1">
        <v>1</v>
      </c>
      <c r="F1281" s="1">
        <f>ROWS($A$4:A1281)</f>
        <v>1278</v>
      </c>
      <c r="G1281" s="1">
        <f t="shared" si="38"/>
        <v>1278</v>
      </c>
      <c r="H1281" s="1">
        <f t="shared" si="39"/>
        <v>1278</v>
      </c>
      <c r="I1281" s="1"/>
      <c r="J1281" s="4" t="str">
        <f>IFERROR(INDEX($A$4:$E$1338,$H1281,COLUMNS($J$3:J1280)),"")</f>
        <v>99-2758</v>
      </c>
      <c r="K1281" s="4">
        <f>IFERROR(INDEX($A$4:$E$1338,$H1281,COLUMNS($J$3:K1280)),"")</f>
        <v>106418</v>
      </c>
      <c r="L1281" s="4">
        <f>IFERROR(INDEX($C$4:$E$1338,$H1281,COLUMNS($J$3:L1280)),"")</f>
        <v>1</v>
      </c>
      <c r="M1281" s="9" t="str">
        <f>IFERROR(INDEX($A$4:$E$1338,$H1281,COLUMNS($J$3:M1280)),"")</f>
        <v>Piston washer ()</v>
      </c>
      <c r="N1281" s="4" t="str">
        <f>IFERROR(INDEX($A$4:$C$1338,$H1281,COLUMNS($H$3:J1280)),"")</f>
        <v>57-14</v>
      </c>
    </row>
    <row r="1282" spans="1:14" x14ac:dyDescent="0.25">
      <c r="A1282" s="1" t="s">
        <v>3200</v>
      </c>
      <c r="B1282" s="2" t="s">
        <v>3201</v>
      </c>
      <c r="C1282" s="1" t="s">
        <v>3202</v>
      </c>
      <c r="D1282" s="1" t="s">
        <v>8</v>
      </c>
      <c r="E1282" s="1">
        <v>1</v>
      </c>
      <c r="F1282" s="1">
        <f>ROWS($A$4:A1282)</f>
        <v>1279</v>
      </c>
      <c r="G1282" s="1">
        <f t="shared" si="38"/>
        <v>1279</v>
      </c>
      <c r="H1282" s="1">
        <f t="shared" si="39"/>
        <v>1279</v>
      </c>
      <c r="I1282" s="1"/>
      <c r="J1282" s="4" t="str">
        <f>IFERROR(INDEX($A$4:$E$1338,$H1282,COLUMNS($J$3:J1281)),"")</f>
        <v>99-2759</v>
      </c>
      <c r="K1282" s="4" t="str">
        <f>IFERROR(INDEX($A$4:$E$1338,$H1282,COLUMNS($J$3:K1281)),"")</f>
        <v>3261-542</v>
      </c>
      <c r="L1282" s="4">
        <f>IFERROR(INDEX($C$4:$E$1338,$H1282,COLUMNS($J$3:L1281)),"")</f>
        <v>1</v>
      </c>
      <c r="M1282" s="9" t="str">
        <f>IFERROR(INDEX($A$4:$E$1338,$H1282,COLUMNS($J$3:M1281)),"")</f>
        <v>Piston ()</v>
      </c>
      <c r="N1282" s="4" t="str">
        <f>IFERROR(INDEX($A$4:$C$1338,$H1282,COLUMNS($H$3:J1281)),"")</f>
        <v>57-15</v>
      </c>
    </row>
    <row r="1283" spans="1:14" x14ac:dyDescent="0.25">
      <c r="A1283" s="1" t="s">
        <v>3203</v>
      </c>
      <c r="B1283" s="2" t="s">
        <v>3204</v>
      </c>
      <c r="C1283" s="1" t="s">
        <v>3205</v>
      </c>
      <c r="D1283" s="1" t="s">
        <v>3206</v>
      </c>
      <c r="E1283" s="1">
        <v>1</v>
      </c>
      <c r="F1283" s="1">
        <f>ROWS($A$4:A1283)</f>
        <v>1280</v>
      </c>
      <c r="G1283" s="1">
        <f t="shared" si="38"/>
        <v>1280</v>
      </c>
      <c r="H1283" s="1">
        <f t="shared" si="39"/>
        <v>1280</v>
      </c>
      <c r="I1283" s="1"/>
      <c r="J1283" s="4" t="str">
        <f>IFERROR(INDEX($A$4:$E$1338,$H1283,COLUMNS($J$3:J1282)),"")</f>
        <v>99-2760</v>
      </c>
      <c r="K1283" s="4" t="str">
        <f>IFERROR(INDEX($A$4:$E$1338,$H1283,COLUMNS($J$3:K1282)),"")</f>
        <v>3871-473</v>
      </c>
      <c r="L1283" s="4">
        <f>IFERROR(INDEX($C$4:$E$1338,$H1283,COLUMNS($J$3:L1282)),"")</f>
        <v>1</v>
      </c>
      <c r="M1283" s="9" t="str">
        <f>IFERROR(INDEX($A$4:$E$1338,$H1283,COLUMNS($J$3:M1282)),"")</f>
        <v>Secondary cup ()</v>
      </c>
      <c r="N1283" s="4" t="str">
        <f>IFERROR(INDEX($A$4:$C$1338,$H1283,COLUMNS($H$3:J1282)),"")</f>
        <v>57-16</v>
      </c>
    </row>
    <row r="1284" spans="1:14" x14ac:dyDescent="0.25">
      <c r="A1284" s="1" t="s">
        <v>3207</v>
      </c>
      <c r="B1284" s="2" t="s">
        <v>3208</v>
      </c>
      <c r="C1284" s="1" t="s">
        <v>3209</v>
      </c>
      <c r="D1284" s="1" t="s">
        <v>970</v>
      </c>
      <c r="E1284" s="1">
        <v>1</v>
      </c>
      <c r="F1284" s="1">
        <f>ROWS($A$4:A1284)</f>
        <v>1281</v>
      </c>
      <c r="G1284" s="1">
        <f t="shared" si="38"/>
        <v>1281</v>
      </c>
      <c r="H1284" s="1">
        <f t="shared" si="39"/>
        <v>1281</v>
      </c>
      <c r="I1284" s="1"/>
      <c r="J1284" s="4" t="str">
        <f>IFERROR(INDEX($A$4:$E$1338,$H1284,COLUMNS($J$3:J1283)),"")</f>
        <v>99-2761</v>
      </c>
      <c r="K1284" s="4" t="str">
        <f>IFERROR(INDEX($A$4:$E$1338,$H1284,COLUMNS($J$3:K1283)),"")</f>
        <v>K29103</v>
      </c>
      <c r="L1284" s="4">
        <f>IFERROR(INDEX($C$4:$E$1338,$H1284,COLUMNS($J$3:L1283)),"")</f>
        <v>1</v>
      </c>
      <c r="M1284" s="9" t="str">
        <f>IFERROR(INDEX($A$4:$E$1338,$H1284,COLUMNS($J$3:M1283)),"")</f>
        <v>Circlip ()</v>
      </c>
      <c r="N1284" s="4" t="str">
        <f>IFERROR(INDEX($A$4:$C$1338,$H1284,COLUMNS($H$3:J1283)),"")</f>
        <v>57-17</v>
      </c>
    </row>
    <row r="1285" spans="1:14" x14ac:dyDescent="0.25">
      <c r="A1285" s="1" t="s">
        <v>3210</v>
      </c>
      <c r="B1285" s="2" t="s">
        <v>3211</v>
      </c>
      <c r="C1285" s="1" t="s">
        <v>3212</v>
      </c>
      <c r="D1285" s="1" t="s">
        <v>1471</v>
      </c>
      <c r="E1285" s="1">
        <v>1</v>
      </c>
      <c r="F1285" s="1">
        <f>ROWS($A$4:A1285)</f>
        <v>1282</v>
      </c>
      <c r="G1285" s="1">
        <f t="shared" ref="G1285:G1338" si="40">IF(AND(ISNUMBER(SEARCH($F$2,D1285)),ISNUMBER(SEARCH($G$2,D1285))),F1285,"")</f>
        <v>1282</v>
      </c>
      <c r="H1285" s="1">
        <f t="shared" ref="H1285:H1337" si="41">IFERROR(SMALL($G$4:$G$1338,F1285),"")</f>
        <v>1282</v>
      </c>
      <c r="I1285" s="1"/>
      <c r="J1285" s="4" t="str">
        <f>IFERROR(INDEX($A$4:$E$1338,$H1285,COLUMNS($J$3:J1284)),"")</f>
        <v>99-2762</v>
      </c>
      <c r="K1285" s="4" t="str">
        <f>IFERROR(INDEX($A$4:$E$1338,$H1285,COLUMNS($J$3:K1284)),"")</f>
        <v>3811-420</v>
      </c>
      <c r="L1285" s="4">
        <f>IFERROR(INDEX($C$4:$E$1338,$H1285,COLUMNS($J$3:L1284)),"")</f>
        <v>1</v>
      </c>
      <c r="M1285" s="9" t="str">
        <f>IFERROR(INDEX($A$4:$E$1338,$H1285,COLUMNS($J$3:M1284)),"")</f>
        <v>Rubber boot ()</v>
      </c>
      <c r="N1285" s="4" t="str">
        <f>IFERROR(INDEX($A$4:$C$1338,$H1285,COLUMNS($H$3:J1284)),"")</f>
        <v>57-18</v>
      </c>
    </row>
    <row r="1286" spans="1:14" x14ac:dyDescent="0.25">
      <c r="A1286" s="1" t="s">
        <v>3213</v>
      </c>
      <c r="B1286" s="2" t="s">
        <v>3214</v>
      </c>
      <c r="C1286" s="1" t="s">
        <v>3215</v>
      </c>
      <c r="D1286" s="1" t="s">
        <v>3216</v>
      </c>
      <c r="E1286" s="1">
        <v>1</v>
      </c>
      <c r="F1286" s="1">
        <f>ROWS($A$4:A1286)</f>
        <v>1283</v>
      </c>
      <c r="G1286" s="1">
        <f t="shared" si="40"/>
        <v>1283</v>
      </c>
      <c r="H1286" s="1">
        <f t="shared" si="41"/>
        <v>1283</v>
      </c>
      <c r="I1286" s="1"/>
      <c r="J1286" s="4" t="str">
        <f>IFERROR(INDEX($A$4:$E$1338,$H1286,COLUMNS($J$3:J1285)),"")</f>
        <v>99-2763</v>
      </c>
      <c r="K1286" s="4" t="str">
        <f>IFERROR(INDEX($A$4:$E$1338,$H1286,COLUMNS($J$3:K1285)),"")</f>
        <v>3476-209</v>
      </c>
      <c r="L1286" s="4">
        <f>IFERROR(INDEX($C$4:$E$1338,$H1286,COLUMNS($J$3:L1285)),"")</f>
        <v>1</v>
      </c>
      <c r="M1286" s="9" t="str">
        <f>IFERROR(INDEX($A$4:$E$1338,$H1286,COLUMNS($J$3:M1285)),"")</f>
        <v>Grub screw ()</v>
      </c>
      <c r="N1286" s="4" t="str">
        <f>IFERROR(INDEX($A$4:$C$1338,$H1286,COLUMNS($H$3:J1285)),"")</f>
        <v>57-19</v>
      </c>
    </row>
    <row r="1287" spans="1:14" x14ac:dyDescent="0.25">
      <c r="A1287" s="1" t="s">
        <v>3217</v>
      </c>
      <c r="B1287" s="2" t="s">
        <v>6</v>
      </c>
      <c r="C1287" s="1" t="s">
        <v>3218</v>
      </c>
      <c r="D1287" s="1" t="s">
        <v>8</v>
      </c>
      <c r="E1287" s="1">
        <v>2</v>
      </c>
      <c r="F1287" s="1">
        <f>ROWS($A$4:A1287)</f>
        <v>1284</v>
      </c>
      <c r="G1287" s="1">
        <f t="shared" si="40"/>
        <v>1284</v>
      </c>
      <c r="H1287" s="1">
        <f t="shared" si="41"/>
        <v>1284</v>
      </c>
      <c r="I1287" s="1"/>
      <c r="J1287" s="4" t="str">
        <f>IFERROR(INDEX($A$4:$E$1338,$H1287,COLUMNS($J$3:J1286)),"")</f>
        <v>99-2765</v>
      </c>
      <c r="K1287" s="4" t="str">
        <f>IFERROR(INDEX($A$4:$E$1338,$H1287,COLUMNS($J$3:K1286)),"")</f>
        <v>3275-428</v>
      </c>
      <c r="L1287" s="4">
        <f>IFERROR(INDEX($C$4:$E$1338,$H1287,COLUMNS($J$3:L1286)),"")</f>
        <v>2</v>
      </c>
      <c r="M1287" s="9" t="str">
        <f>IFERROR(INDEX($A$4:$E$1338,$H1287,COLUMNS($J$3:M1286)),"")</f>
        <v>Piston ()</v>
      </c>
      <c r="N1287" s="4" t="str">
        <f>IFERROR(INDEX($A$4:$C$1338,$H1287,COLUMNS($H$3:J1286)),"")</f>
        <v>57-42</v>
      </c>
    </row>
    <row r="1288" spans="1:14" x14ac:dyDescent="0.25">
      <c r="A1288" s="2" t="s">
        <v>3219</v>
      </c>
      <c r="B1288" s="2">
        <v>96498</v>
      </c>
      <c r="C1288" s="1" t="s">
        <v>3220</v>
      </c>
      <c r="D1288" s="1" t="s">
        <v>467</v>
      </c>
      <c r="E1288" s="1">
        <v>2</v>
      </c>
      <c r="F1288" s="1">
        <f>ROWS($A$4:A1288)</f>
        <v>1285</v>
      </c>
      <c r="G1288" s="1">
        <f t="shared" si="40"/>
        <v>1285</v>
      </c>
      <c r="H1288" s="1">
        <f t="shared" si="41"/>
        <v>1285</v>
      </c>
      <c r="I1288" s="1"/>
      <c r="J1288" s="4" t="str">
        <f>IFERROR(INDEX($A$4:$E$1338,$H1288,COLUMNS($J$3:J1287)),"")</f>
        <v>99-2766</v>
      </c>
      <c r="K1288" s="4">
        <f>IFERROR(INDEX($A$4:$E$1338,$H1288,COLUMNS($J$3:K1287)),"")</f>
        <v>96498</v>
      </c>
      <c r="L1288" s="4">
        <f>IFERROR(INDEX($C$4:$E$1338,$H1288,COLUMNS($J$3:L1287)),"")</f>
        <v>2</v>
      </c>
      <c r="M1288" s="9" t="str">
        <f>IFERROR(INDEX($A$4:$E$1338,$H1288,COLUMNS($J$3:M1287)),"")</f>
        <v>Fluid seal ()</v>
      </c>
      <c r="N1288" s="4" t="str">
        <f>IFERROR(INDEX($A$4:$C$1338,$H1288,COLUMNS($H$3:J1287)),"")</f>
        <v>63-7</v>
      </c>
    </row>
    <row r="1289" spans="1:14" x14ac:dyDescent="0.25">
      <c r="A1289" s="1" t="s">
        <v>3219</v>
      </c>
      <c r="B1289" s="2">
        <v>96498</v>
      </c>
      <c r="C1289" s="1" t="s">
        <v>3221</v>
      </c>
      <c r="D1289" s="1" t="s">
        <v>467</v>
      </c>
      <c r="E1289" s="1">
        <v>2</v>
      </c>
      <c r="F1289" s="1">
        <f>ROWS($A$4:A1289)</f>
        <v>1286</v>
      </c>
      <c r="G1289" s="1">
        <f t="shared" si="40"/>
        <v>1286</v>
      </c>
      <c r="H1289" s="1">
        <f t="shared" si="41"/>
        <v>1286</v>
      </c>
      <c r="I1289" s="1"/>
      <c r="J1289" s="4" t="str">
        <f>IFERROR(INDEX($A$4:$E$1338,$H1289,COLUMNS($J$3:J1288)),"")</f>
        <v>99-2766</v>
      </c>
      <c r="K1289" s="4">
        <f>IFERROR(INDEX($A$4:$E$1338,$H1289,COLUMNS($J$3:K1288)),"")</f>
        <v>96498</v>
      </c>
      <c r="L1289" s="4">
        <f>IFERROR(INDEX($C$4:$E$1338,$H1289,COLUMNS($J$3:L1288)),"")</f>
        <v>2</v>
      </c>
      <c r="M1289" s="9" t="str">
        <f>IFERROR(INDEX($A$4:$E$1338,$H1289,COLUMNS($J$3:M1288)),"")</f>
        <v>Fluid seal ()</v>
      </c>
      <c r="N1289" s="4" t="str">
        <f>IFERROR(INDEX($A$4:$C$1338,$H1289,COLUMNS($H$3:J1288)),"")</f>
        <v>57-43</v>
      </c>
    </row>
    <row r="1290" spans="1:14" x14ac:dyDescent="0.25">
      <c r="A1290" s="2" t="s">
        <v>3222</v>
      </c>
      <c r="B1290" s="2" t="s">
        <v>3223</v>
      </c>
      <c r="C1290" s="1" t="s">
        <v>3224</v>
      </c>
      <c r="D1290" s="1" t="s">
        <v>3225</v>
      </c>
      <c r="E1290" s="1">
        <v>2</v>
      </c>
      <c r="F1290" s="1">
        <f>ROWS($A$4:A1290)</f>
        <v>1287</v>
      </c>
      <c r="G1290" s="1">
        <f t="shared" si="40"/>
        <v>1287</v>
      </c>
      <c r="H1290" s="1">
        <f t="shared" si="41"/>
        <v>1287</v>
      </c>
      <c r="I1290" s="1"/>
      <c r="J1290" s="4" t="str">
        <f>IFERROR(INDEX($A$4:$E$1338,$H1290,COLUMNS($J$3:J1289)),"")</f>
        <v>99-2767</v>
      </c>
      <c r="K1290" s="4" t="str">
        <f>IFERROR(INDEX($A$4:$E$1338,$H1290,COLUMNS($J$3:K1289)),"")</f>
        <v>SSB72075</v>
      </c>
      <c r="L1290" s="4">
        <f>IFERROR(INDEX($C$4:$E$1338,$H1290,COLUMNS($J$3:L1289)),"")</f>
        <v>2</v>
      </c>
      <c r="M1290" s="9" t="str">
        <f>IFERROR(INDEX($A$4:$E$1338,$H1290,COLUMNS($J$3:M1289)),"")</f>
        <v>Retamer ()</v>
      </c>
      <c r="N1290" s="4" t="str">
        <f>IFERROR(INDEX($A$4:$C$1338,$H1290,COLUMNS($H$3:J1289)),"")</f>
        <v>63-8</v>
      </c>
    </row>
    <row r="1291" spans="1:14" x14ac:dyDescent="0.25">
      <c r="A1291" s="1" t="s">
        <v>3222</v>
      </c>
      <c r="B1291" s="2" t="s">
        <v>3223</v>
      </c>
      <c r="C1291" s="1" t="s">
        <v>3226</v>
      </c>
      <c r="D1291" s="1" t="s">
        <v>3227</v>
      </c>
      <c r="E1291" s="1">
        <v>2</v>
      </c>
      <c r="F1291" s="1">
        <f>ROWS($A$4:A1291)</f>
        <v>1288</v>
      </c>
      <c r="G1291" s="1">
        <f t="shared" si="40"/>
        <v>1288</v>
      </c>
      <c r="H1291" s="1">
        <f t="shared" si="41"/>
        <v>1288</v>
      </c>
      <c r="I1291" s="1"/>
      <c r="J1291" s="4" t="str">
        <f>IFERROR(INDEX($A$4:$E$1338,$H1291,COLUMNS($J$3:J1290)),"")</f>
        <v>99-2767</v>
      </c>
      <c r="K1291" s="4" t="str">
        <f>IFERROR(INDEX($A$4:$E$1338,$H1291,COLUMNS($J$3:K1290)),"")</f>
        <v>SSB72075</v>
      </c>
      <c r="L1291" s="4">
        <f>IFERROR(INDEX($C$4:$E$1338,$H1291,COLUMNS($J$3:L1290)),"")</f>
        <v>2</v>
      </c>
      <c r="M1291" s="9" t="str">
        <f>IFERROR(INDEX($A$4:$E$1338,$H1291,COLUMNS($J$3:M1290)),"")</f>
        <v>Retainer ()</v>
      </c>
      <c r="N1291" s="4" t="str">
        <f>IFERROR(INDEX($A$4:$C$1338,$H1291,COLUMNS($H$3:J1290)),"")</f>
        <v>57-44</v>
      </c>
    </row>
    <row r="1292" spans="1:14" x14ac:dyDescent="0.25">
      <c r="A1292" s="1" t="s">
        <v>3228</v>
      </c>
      <c r="B1292" s="2" t="s">
        <v>3229</v>
      </c>
      <c r="C1292" s="1" t="s">
        <v>3230</v>
      </c>
      <c r="D1292" s="1" t="s">
        <v>3231</v>
      </c>
      <c r="E1292" s="1">
        <v>1</v>
      </c>
      <c r="F1292" s="1">
        <f>ROWS($A$4:A1292)</f>
        <v>1289</v>
      </c>
      <c r="G1292" s="1">
        <f t="shared" si="40"/>
        <v>1289</v>
      </c>
      <c r="H1292" s="1">
        <f t="shared" si="41"/>
        <v>1289</v>
      </c>
      <c r="I1292" s="1"/>
      <c r="J1292" s="4" t="str">
        <f>IFERROR(INDEX($A$4:$E$1338,$H1292,COLUMNS($J$3:J1291)),"")</f>
        <v>99-2770</v>
      </c>
      <c r="K1292" s="4" t="str">
        <f>IFERROR(INDEX($A$4:$E$1338,$H1292,COLUMNS($J$3:K1291)),"")</f>
        <v>4221-072</v>
      </c>
      <c r="L1292" s="4">
        <f>IFERROR(INDEX($C$4:$E$1338,$H1292,COLUMNS($J$3:L1291)),"")</f>
        <v>1</v>
      </c>
      <c r="M1292" s="9" t="str">
        <f>IFERROR(INDEX($A$4:$E$1338,$H1292,COLUMNS($J$3:M1291)),"")</f>
        <v>Barrel and tank assembly ()</v>
      </c>
      <c r="N1292" s="4" t="str">
        <f>IFERROR(INDEX($A$4:$C$1338,$H1292,COLUMNS($H$3:J1291)),"")</f>
        <v>57-5</v>
      </c>
    </row>
    <row r="1293" spans="1:14" x14ac:dyDescent="0.25">
      <c r="A1293" s="1" t="s">
        <v>3232</v>
      </c>
      <c r="B1293" s="1" t="s">
        <v>3233</v>
      </c>
      <c r="C1293" s="1" t="s">
        <v>3234</v>
      </c>
      <c r="D1293" s="1" t="s">
        <v>3235</v>
      </c>
      <c r="E1293" s="1">
        <v>1</v>
      </c>
      <c r="F1293" s="1">
        <f>ROWS($A$4:A1293)</f>
        <v>1290</v>
      </c>
      <c r="G1293" s="1">
        <f t="shared" si="40"/>
        <v>1290</v>
      </c>
      <c r="H1293" s="1">
        <f t="shared" si="41"/>
        <v>1290</v>
      </c>
      <c r="I1293" s="1"/>
      <c r="J1293" s="4" t="str">
        <f>IFERROR(INDEX($A$4:$E$1338,$H1293,COLUMNS($J$3:J1292)),"")</f>
        <v>Amal</v>
      </c>
      <c r="K1293" s="4" t="str">
        <f>IFERROR(INDEX($A$4:$E$1338,$H1293,COLUMNS($J$3:K1292)),"")</f>
        <v>R930</v>
      </c>
      <c r="L1293" s="4">
        <f>IFERROR(INDEX($C$4:$E$1338,$H1293,COLUMNS($J$3:L1292)),"")</f>
        <v>1</v>
      </c>
      <c r="M1293" s="9" t="str">
        <f>IFERROR(INDEX($A$4:$E$1338,$H1293,COLUMNS($J$3:M1292)),"")</f>
        <v>Carburettor body, RIGHT ()</v>
      </c>
      <c r="N1293" s="4" t="str">
        <f>IFERROR(INDEX($A$4:$C$1338,$H1293,COLUMNS($H$3:J1292)),"")</f>
        <v>29-2</v>
      </c>
    </row>
    <row r="1294" spans="1:14" x14ac:dyDescent="0.25">
      <c r="A1294" s="1" t="s">
        <v>3232</v>
      </c>
      <c r="B1294" s="1" t="s">
        <v>3236</v>
      </c>
      <c r="C1294" s="1" t="s">
        <v>3237</v>
      </c>
      <c r="D1294" s="1" t="s">
        <v>3238</v>
      </c>
      <c r="E1294" s="1">
        <v>1</v>
      </c>
      <c r="F1294" s="1">
        <f>ROWS($A$4:A1294)</f>
        <v>1291</v>
      </c>
      <c r="G1294" s="1">
        <f t="shared" si="40"/>
        <v>1291</v>
      </c>
      <c r="H1294" s="1">
        <f t="shared" si="41"/>
        <v>1291</v>
      </c>
      <c r="I1294" s="1"/>
      <c r="J1294" s="4" t="str">
        <f>IFERROR(INDEX($A$4:$E$1338,$H1294,COLUMNS($J$3:J1293)),"")</f>
        <v>Amal</v>
      </c>
      <c r="K1294" s="4" t="str">
        <f>IFERROR(INDEX($A$4:$E$1338,$H1294,COLUMNS($J$3:K1293)),"")</f>
        <v>16/328</v>
      </c>
      <c r="L1294" s="4">
        <f>IFERROR(INDEX($C$4:$E$1338,$H1294,COLUMNS($J$3:L1293)),"")</f>
        <v>1</v>
      </c>
      <c r="M1294" s="9" t="str">
        <f>IFERROR(INDEX($A$4:$E$1338,$H1294,COLUMNS($J$3:M1293)),"")</f>
        <v>Body, top half ()</v>
      </c>
      <c r="N1294" s="4" t="str">
        <f>IFERROR(INDEX($A$4:$C$1338,$H1294,COLUMNS($H$3:J1293)),"")</f>
        <v>75-4</v>
      </c>
    </row>
    <row r="1295" spans="1:14" x14ac:dyDescent="0.25">
      <c r="A1295" s="1" t="s">
        <v>3232</v>
      </c>
      <c r="B1295" s="1" t="s">
        <v>3239</v>
      </c>
      <c r="C1295" s="1" t="s">
        <v>3240</v>
      </c>
      <c r="D1295" s="1" t="s">
        <v>3241</v>
      </c>
      <c r="E1295" s="1">
        <v>1</v>
      </c>
      <c r="F1295" s="1">
        <f>ROWS($A$4:A1295)</f>
        <v>1292</v>
      </c>
      <c r="G1295" s="1">
        <f t="shared" si="40"/>
        <v>1292</v>
      </c>
      <c r="H1295" s="1">
        <f t="shared" si="41"/>
        <v>1292</v>
      </c>
      <c r="I1295" s="1"/>
      <c r="J1295" s="4" t="str">
        <f>IFERROR(INDEX($A$4:$E$1338,$H1295,COLUMNS($J$3:J1294)),"")</f>
        <v>Amal</v>
      </c>
      <c r="K1295" s="4" t="str">
        <f>IFERROR(INDEX($A$4:$E$1338,$H1295,COLUMNS($J$3:K1294)),"")</f>
        <v>16/329</v>
      </c>
      <c r="L1295" s="4">
        <f>IFERROR(INDEX($C$4:$E$1338,$H1295,COLUMNS($J$3:L1294)),"")</f>
        <v>1</v>
      </c>
      <c r="M1295" s="9" t="str">
        <f>IFERROR(INDEX($A$4:$E$1338,$H1295,COLUMNS($J$3:M1294)),"")</f>
        <v>Body, bottom half ()</v>
      </c>
      <c r="N1295" s="4" t="str">
        <f>IFERROR(INDEX($A$4:$C$1338,$H1295,COLUMNS($H$3:J1294)),"")</f>
        <v>75-5</v>
      </c>
    </row>
    <row r="1296" spans="1:14" x14ac:dyDescent="0.25">
      <c r="A1296" s="1" t="s">
        <v>3232</v>
      </c>
      <c r="B1296" s="1" t="s">
        <v>3242</v>
      </c>
      <c r="C1296" s="1" t="s">
        <v>3243</v>
      </c>
      <c r="D1296" s="1" t="s">
        <v>3244</v>
      </c>
      <c r="E1296" s="1">
        <v>1</v>
      </c>
      <c r="F1296" s="1">
        <f>ROWS($A$4:A1296)</f>
        <v>1293</v>
      </c>
      <c r="G1296" s="1">
        <f t="shared" si="40"/>
        <v>1293</v>
      </c>
      <c r="H1296" s="1">
        <f t="shared" si="41"/>
        <v>1293</v>
      </c>
      <c r="I1296" s="1"/>
      <c r="J1296" s="4" t="str">
        <f>IFERROR(INDEX($A$4:$E$1338,$H1296,COLUMNS($J$3:J1295)),"")</f>
        <v>Amal</v>
      </c>
      <c r="K1296" s="4" t="str">
        <f>IFERROR(INDEX($A$4:$E$1338,$H1296,COLUMNS($J$3:K1295)),"")</f>
        <v>16/008</v>
      </c>
      <c r="L1296" s="4">
        <f>IFERROR(INDEX($C$4:$E$1338,$H1296,COLUMNS($J$3:L1295)),"")</f>
        <v>1</v>
      </c>
      <c r="M1296" s="9" t="str">
        <f>IFERROR(INDEX($A$4:$E$1338,$H1296,COLUMNS($J$3:M1295)),"")</f>
        <v>Friction spring ()</v>
      </c>
      <c r="N1296" s="4" t="str">
        <f>IFERROR(INDEX($A$4:$C$1338,$H1296,COLUMNS($H$3:J1295)),"")</f>
        <v>75-6</v>
      </c>
    </row>
    <row r="1297" spans="1:14" x14ac:dyDescent="0.25">
      <c r="A1297" s="1" t="s">
        <v>3232</v>
      </c>
      <c r="B1297" s="1" t="s">
        <v>3245</v>
      </c>
      <c r="C1297" s="1" t="s">
        <v>3246</v>
      </c>
      <c r="D1297" s="1" t="s">
        <v>367</v>
      </c>
      <c r="E1297" s="1">
        <v>1</v>
      </c>
      <c r="F1297" s="1">
        <f>ROWS($A$4:A1297)</f>
        <v>1294</v>
      </c>
      <c r="G1297" s="1">
        <f t="shared" si="40"/>
        <v>1294</v>
      </c>
      <c r="H1297" s="1">
        <f t="shared" si="41"/>
        <v>1294</v>
      </c>
      <c r="I1297" s="1"/>
      <c r="J1297" s="4" t="str">
        <f>IFERROR(INDEX($A$4:$E$1338,$H1297,COLUMNS($J$3:J1296)),"")</f>
        <v>Amal</v>
      </c>
      <c r="K1297" s="4" t="str">
        <f>IFERROR(INDEX($A$4:$E$1338,$H1297,COLUMNS($J$3:K1296)),"")</f>
        <v>16/009</v>
      </c>
      <c r="L1297" s="4">
        <f>IFERROR(INDEX($C$4:$E$1338,$H1297,COLUMNS($J$3:L1296)),"")</f>
        <v>1</v>
      </c>
      <c r="M1297" s="9" t="str">
        <f>IFERROR(INDEX($A$4:$E$1338,$H1297,COLUMNS($J$3:M1296)),"")</f>
        <v>Screw ()</v>
      </c>
      <c r="N1297" s="4" t="str">
        <f>IFERROR(INDEX($A$4:$C$1338,$H1297,COLUMNS($H$3:J1296)),"")</f>
        <v>75-7</v>
      </c>
    </row>
    <row r="1298" spans="1:14" x14ac:dyDescent="0.25">
      <c r="A1298" s="1" t="s">
        <v>3232</v>
      </c>
      <c r="B1298" s="1" t="s">
        <v>3247</v>
      </c>
      <c r="C1298" s="1" t="s">
        <v>3248</v>
      </c>
      <c r="D1298" s="1" t="s">
        <v>988</v>
      </c>
      <c r="E1298" s="1">
        <v>1</v>
      </c>
      <c r="F1298" s="1">
        <f>ROWS($A$4:A1298)</f>
        <v>1295</v>
      </c>
      <c r="G1298" s="1">
        <f t="shared" si="40"/>
        <v>1295</v>
      </c>
      <c r="H1298" s="1">
        <f t="shared" si="41"/>
        <v>1295</v>
      </c>
      <c r="I1298" s="1"/>
      <c r="J1298" s="4" t="str">
        <f>IFERROR(INDEX($A$4:$E$1338,$H1298,COLUMNS($J$3:J1297)),"")</f>
        <v>Amal</v>
      </c>
      <c r="K1298" s="4" t="str">
        <f>IFERROR(INDEX($A$4:$E$1338,$H1298,COLUMNS($J$3:K1297)),"")</f>
        <v>16/010</v>
      </c>
      <c r="L1298" s="4">
        <f>IFERROR(INDEX($C$4:$E$1338,$H1298,COLUMNS($J$3:L1297)),"")</f>
        <v>1</v>
      </c>
      <c r="M1298" s="9" t="str">
        <f>IFERROR(INDEX($A$4:$E$1338,$H1298,COLUMNS($J$3:M1297)),"")</f>
        <v>Locknut ()</v>
      </c>
      <c r="N1298" s="4" t="str">
        <f>IFERROR(INDEX($A$4:$C$1338,$H1298,COLUMNS($H$3:J1297)),"")</f>
        <v>75-8</v>
      </c>
    </row>
    <row r="1299" spans="1:14" x14ac:dyDescent="0.25">
      <c r="A1299" s="1" t="s">
        <v>3232</v>
      </c>
      <c r="B1299" s="1" t="s">
        <v>45</v>
      </c>
      <c r="C1299" s="1" t="s">
        <v>3249</v>
      </c>
      <c r="D1299" s="1" t="s">
        <v>3250</v>
      </c>
      <c r="E1299" s="1">
        <v>1</v>
      </c>
      <c r="F1299" s="1">
        <f>ROWS($A$4:A1299)</f>
        <v>1296</v>
      </c>
      <c r="G1299" s="1">
        <f t="shared" si="40"/>
        <v>1296</v>
      </c>
      <c r="H1299" s="1">
        <f t="shared" si="41"/>
        <v>1296</v>
      </c>
      <c r="I1299" s="1"/>
      <c r="J1299" s="4" t="str">
        <f>IFERROR(INDEX($A$4:$E$1338,$H1299,COLUMNS($J$3:J1298)),"")</f>
        <v>Amal</v>
      </c>
      <c r="K1299" s="4" t="str">
        <f>IFERROR(INDEX($A$4:$E$1338,$H1299,COLUMNS($J$3:K1298)),"")</f>
        <v>-</v>
      </c>
      <c r="L1299" s="4">
        <f>IFERROR(INDEX($C$4:$E$1338,$H1299,COLUMNS($J$3:L1298)),"")</f>
        <v>1</v>
      </c>
      <c r="M1299" s="9" t="str">
        <f>IFERROR(INDEX($A$4:$E$1338,$H1299,COLUMNS($J$3:M1298)),"")</f>
        <v>Rotor ()</v>
      </c>
      <c r="N1299" s="4" t="str">
        <f>IFERROR(INDEX($A$4:$C$1338,$H1299,COLUMNS($H$3:J1298)),"")</f>
        <v>75-9</v>
      </c>
    </row>
    <row r="1300" spans="1:14" x14ac:dyDescent="0.25">
      <c r="A1300" s="1" t="s">
        <v>3232</v>
      </c>
      <c r="B1300" s="1" t="s">
        <v>3251</v>
      </c>
      <c r="C1300" s="1" t="s">
        <v>3252</v>
      </c>
      <c r="D1300" s="1" t="s">
        <v>3253</v>
      </c>
      <c r="E1300" s="1">
        <v>1</v>
      </c>
      <c r="F1300" s="1">
        <f>ROWS($A$4:A1300)</f>
        <v>1297</v>
      </c>
      <c r="G1300" s="1">
        <f t="shared" si="40"/>
        <v>1297</v>
      </c>
      <c r="H1300" s="1">
        <f t="shared" si="41"/>
        <v>1297</v>
      </c>
      <c r="I1300" s="1"/>
      <c r="J1300" s="4" t="str">
        <f>IFERROR(INDEX($A$4:$E$1338,$H1300,COLUMNS($J$3:J1299)),"")</f>
        <v>Amal</v>
      </c>
      <c r="K1300" s="4" t="str">
        <f>IFERROR(INDEX($A$4:$E$1338,$H1300,COLUMNS($J$3:K1299)),"")</f>
        <v>12/556</v>
      </c>
      <c r="L1300" s="4">
        <f>IFERROR(INDEX($C$4:$E$1338,$H1300,COLUMNS($J$3:L1299)),"")</f>
        <v>1</v>
      </c>
      <c r="M1300" s="9" t="str">
        <f>IFERROR(INDEX($A$4:$E$1338,$H1300,COLUMNS($J$3:M1299)),"")</f>
        <v>Lever ()</v>
      </c>
      <c r="N1300" s="4" t="str">
        <f>IFERROR(INDEX($A$4:$C$1338,$H1300,COLUMNS($H$3:J1299)),"")</f>
        <v>75-15</v>
      </c>
    </row>
    <row r="1301" spans="1:14" x14ac:dyDescent="0.25">
      <c r="A1301" s="1" t="s">
        <v>3232</v>
      </c>
      <c r="B1301" s="1" t="s">
        <v>3254</v>
      </c>
      <c r="C1301" s="1" t="s">
        <v>3255</v>
      </c>
      <c r="D1301" s="1" t="s">
        <v>58</v>
      </c>
      <c r="E1301" s="1">
        <v>1</v>
      </c>
      <c r="F1301" s="1">
        <f>ROWS($A$4:A1301)</f>
        <v>1298</v>
      </c>
      <c r="G1301" s="1">
        <f t="shared" si="40"/>
        <v>1298</v>
      </c>
      <c r="H1301" s="1">
        <f t="shared" si="41"/>
        <v>1298</v>
      </c>
      <c r="I1301" s="1"/>
      <c r="J1301" s="4" t="str">
        <f>IFERROR(INDEX($A$4:$E$1338,$H1301,COLUMNS($J$3:J1300)),"")</f>
        <v>Amal</v>
      </c>
      <c r="K1301" s="4" t="str">
        <f>IFERROR(INDEX($A$4:$E$1338,$H1301,COLUMNS($J$3:K1300)),"")</f>
        <v>12/607</v>
      </c>
      <c r="L1301" s="4">
        <f>IFERROR(INDEX($C$4:$E$1338,$H1301,COLUMNS($J$3:L1300)),"")</f>
        <v>1</v>
      </c>
      <c r="M1301" s="9" t="str">
        <f>IFERROR(INDEX($A$4:$E$1338,$H1301,COLUMNS($J$3:M1300)),"")</f>
        <v>Bolt ()</v>
      </c>
      <c r="N1301" s="4" t="str">
        <f>IFERROR(INDEX($A$4:$C$1338,$H1301,COLUMNS($H$3:J1300)),"")</f>
        <v>75-16</v>
      </c>
    </row>
    <row r="1302" spans="1:14" x14ac:dyDescent="0.25">
      <c r="A1302" s="1" t="s">
        <v>3232</v>
      </c>
      <c r="B1302" s="1" t="s">
        <v>3256</v>
      </c>
      <c r="C1302" s="1" t="s">
        <v>3257</v>
      </c>
      <c r="D1302" s="1" t="s">
        <v>1534</v>
      </c>
      <c r="E1302" s="1">
        <v>1</v>
      </c>
      <c r="F1302" s="1">
        <f>ROWS($A$4:A1302)</f>
        <v>1299</v>
      </c>
      <c r="G1302" s="1">
        <f t="shared" si="40"/>
        <v>1299</v>
      </c>
      <c r="H1302" s="1">
        <f t="shared" si="41"/>
        <v>1299</v>
      </c>
      <c r="I1302" s="1"/>
      <c r="J1302" s="4" t="str">
        <f>IFERROR(INDEX($A$4:$E$1338,$H1302,COLUMNS($J$3:J1301)),"")</f>
        <v>Amal</v>
      </c>
      <c r="K1302" s="4" t="str">
        <f>IFERROR(INDEX($A$4:$E$1338,$H1302,COLUMNS($J$3:K1301)),"")</f>
        <v>12/606</v>
      </c>
      <c r="L1302" s="4">
        <f>IFERROR(INDEX($C$4:$E$1338,$H1302,COLUMNS($J$3:L1301)),"")</f>
        <v>1</v>
      </c>
      <c r="M1302" s="9" t="str">
        <f>IFERROR(INDEX($A$4:$E$1338,$H1302,COLUMNS($J$3:M1301)),"")</f>
        <v>Cap ()</v>
      </c>
      <c r="N1302" s="4" t="str">
        <f>IFERROR(INDEX($A$4:$C$1338,$H1302,COLUMNS($H$3:J1301)),"")</f>
        <v>75-17</v>
      </c>
    </row>
    <row r="1303" spans="1:14" x14ac:dyDescent="0.25">
      <c r="A1303" s="1" t="s">
        <v>3232</v>
      </c>
      <c r="B1303" s="1" t="s">
        <v>3258</v>
      </c>
      <c r="C1303" s="1" t="s">
        <v>3259</v>
      </c>
      <c r="D1303" s="1" t="s">
        <v>1290</v>
      </c>
      <c r="E1303" s="1">
        <v>1</v>
      </c>
      <c r="F1303" s="1">
        <f>ROWS($A$4:A1303)</f>
        <v>1300</v>
      </c>
      <c r="G1303" s="1">
        <f t="shared" si="40"/>
        <v>1300</v>
      </c>
      <c r="H1303" s="1">
        <f t="shared" si="41"/>
        <v>1300</v>
      </c>
      <c r="I1303" s="1"/>
      <c r="J1303" s="4" t="str">
        <f>IFERROR(INDEX($A$4:$E$1338,$H1303,COLUMNS($J$3:J1302)),"")</f>
        <v>Amal</v>
      </c>
      <c r="K1303" s="4" t="str">
        <f>IFERROR(INDEX($A$4:$E$1338,$H1303,COLUMNS($J$3:K1302)),"")</f>
        <v>12/033</v>
      </c>
      <c r="L1303" s="4">
        <f>IFERROR(INDEX($C$4:$E$1338,$H1303,COLUMNS($J$3:L1302)),"")</f>
        <v>1</v>
      </c>
      <c r="M1303" s="9" t="str">
        <f>IFERROR(INDEX($A$4:$E$1338,$H1303,COLUMNS($J$3:M1302)),"")</f>
        <v>Spring washer ()</v>
      </c>
      <c r="N1303" s="4" t="str">
        <f>IFERROR(INDEX($A$4:$C$1338,$H1303,COLUMNS($H$3:J1302)),"")</f>
        <v>75-18</v>
      </c>
    </row>
    <row r="1304" spans="1:14" x14ac:dyDescent="0.25">
      <c r="A1304" s="1" t="s">
        <v>3232</v>
      </c>
      <c r="B1304" s="1" t="s">
        <v>3260</v>
      </c>
      <c r="C1304" s="1" t="s">
        <v>3261</v>
      </c>
      <c r="D1304" s="1" t="s">
        <v>3262</v>
      </c>
      <c r="E1304" s="1">
        <v>1</v>
      </c>
      <c r="F1304" s="1">
        <f>ROWS($A$4:A1304)</f>
        <v>1301</v>
      </c>
      <c r="G1304" s="1">
        <f t="shared" si="40"/>
        <v>1301</v>
      </c>
      <c r="H1304" s="1">
        <f t="shared" si="41"/>
        <v>1301</v>
      </c>
      <c r="I1304" s="1"/>
      <c r="J1304" s="4" t="str">
        <f>IFERROR(INDEX($A$4:$E$1338,$H1304,COLUMNS($J$3:J1303)),"")</f>
        <v>Amal</v>
      </c>
      <c r="K1304" s="4" t="str">
        <f>IFERROR(INDEX($A$4:$E$1338,$H1304,COLUMNS($J$3:K1303)),"")</f>
        <v>622/172</v>
      </c>
      <c r="L1304" s="4">
        <f>IFERROR(INDEX($C$4:$E$1338,$H1304,COLUMNS($J$3:L1303)),"")</f>
        <v>1</v>
      </c>
      <c r="M1304" s="9" t="str">
        <f>IFERROR(INDEX($A$4:$E$1338,$H1304,COLUMNS($J$3:M1303)),"")</f>
        <v>Tickler complete (Not illustrated)</v>
      </c>
      <c r="N1304" s="4" t="str">
        <f>IFERROR(INDEX($A$4:$C$1338,$H1304,COLUMNS($H$3:J1303)),"")</f>
        <v>29-</v>
      </c>
    </row>
    <row r="1305" spans="1:14" x14ac:dyDescent="0.25">
      <c r="A1305" s="1" t="s">
        <v>3263</v>
      </c>
      <c r="B1305" s="1" t="s">
        <v>3264</v>
      </c>
      <c r="C1305" s="1" t="s">
        <v>3265</v>
      </c>
      <c r="D1305" s="1" t="s">
        <v>3266</v>
      </c>
      <c r="E1305" s="1">
        <v>1</v>
      </c>
      <c r="F1305" s="1">
        <f>ROWS($A$4:A1305)</f>
        <v>1302</v>
      </c>
      <c r="G1305" s="1">
        <f t="shared" si="40"/>
        <v>1302</v>
      </c>
      <c r="H1305" s="1">
        <f t="shared" si="41"/>
        <v>1302</v>
      </c>
      <c r="I1305" s="1"/>
      <c r="J1305" s="4" t="str">
        <f>IFERROR(INDEX($A$4:$E$1338,$H1305,COLUMNS($J$3:J1304)),"")</f>
        <v>Amal.</v>
      </c>
      <c r="K1305" s="4" t="str">
        <f>IFERROR(INDEX($A$4:$E$1338,$H1305,COLUMNS($J$3:K1304)),"")</f>
        <v>930/005</v>
      </c>
      <c r="L1305" s="4">
        <f>IFERROR(INDEX($C$4:$E$1338,$H1305,COLUMNS($J$3:L1304)),"")</f>
        <v>1</v>
      </c>
      <c r="M1305" s="9" t="str">
        <f>IFERROR(INDEX($A$4:$E$1338,$H1305,COLUMNS($J$3:M1304)),"")</f>
        <v>Carburettor body ()</v>
      </c>
      <c r="N1305" s="4" t="str">
        <f>IFERROR(INDEX($A$4:$C$1338,$H1305,COLUMNS($H$3:J1304)),"")</f>
        <v>27-2</v>
      </c>
    </row>
    <row r="1306" spans="1:14" x14ac:dyDescent="0.25">
      <c r="A1306" s="1" t="s">
        <v>3263</v>
      </c>
      <c r="B1306" s="1" t="s">
        <v>3267</v>
      </c>
      <c r="C1306" s="1" t="s">
        <v>3234</v>
      </c>
      <c r="D1306" s="1" t="s">
        <v>3268</v>
      </c>
      <c r="E1306" s="1">
        <v>1</v>
      </c>
      <c r="F1306" s="1">
        <f>ROWS($A$4:A1306)</f>
        <v>1303</v>
      </c>
      <c r="G1306" s="1">
        <f t="shared" si="40"/>
        <v>1303</v>
      </c>
      <c r="H1306" s="1">
        <f t="shared" si="41"/>
        <v>1303</v>
      </c>
      <c r="I1306" s="1"/>
      <c r="J1306" s="4" t="str">
        <f>IFERROR(INDEX($A$4:$E$1338,$H1306,COLUMNS($J$3:J1305)),"")</f>
        <v>Amal.</v>
      </c>
      <c r="K1306" s="4" t="str">
        <f>IFERROR(INDEX($A$4:$E$1338,$H1306,COLUMNS($J$3:K1305)),"")</f>
        <v>L930</v>
      </c>
      <c r="L1306" s="4">
        <f>IFERROR(INDEX($C$4:$E$1338,$H1306,COLUMNS($J$3:L1305)),"")</f>
        <v>1</v>
      </c>
      <c r="M1306" s="9" t="str">
        <f>IFERROR(INDEX($A$4:$E$1338,$H1306,COLUMNS($J$3:M1305)),"")</f>
        <v>Carburettor body, LEFT ()</v>
      </c>
      <c r="N1306" s="4" t="str">
        <f>IFERROR(INDEX($A$4:$C$1338,$H1306,COLUMNS($H$3:J1305)),"")</f>
        <v>29-2</v>
      </c>
    </row>
    <row r="1307" spans="1:14" x14ac:dyDescent="0.25">
      <c r="A1307" s="1" t="s">
        <v>3263</v>
      </c>
      <c r="B1307" s="1" t="s">
        <v>3269</v>
      </c>
      <c r="C1307" s="1" t="s">
        <v>3270</v>
      </c>
      <c r="D1307" s="1" t="s">
        <v>3271</v>
      </c>
      <c r="E1307" s="1">
        <v>1</v>
      </c>
      <c r="F1307" s="1">
        <f>ROWS($A$4:A1307)</f>
        <v>1304</v>
      </c>
      <c r="G1307" s="1">
        <f t="shared" si="40"/>
        <v>1304</v>
      </c>
      <c r="H1307" s="1">
        <f t="shared" si="41"/>
        <v>1304</v>
      </c>
      <c r="I1307" s="1"/>
      <c r="J1307" s="4" t="str">
        <f>IFERROR(INDEX($A$4:$E$1338,$H1307,COLUMNS($J$3:J1306)),"")</f>
        <v>Amal.</v>
      </c>
      <c r="K1307" s="4" t="str">
        <f>IFERROR(INDEX($A$4:$E$1338,$H1307,COLUMNS($J$3:K1306)),"")</f>
        <v>928/098</v>
      </c>
      <c r="L1307" s="4">
        <f>IFERROR(INDEX($C$4:$E$1338,$H1307,COLUMNS($J$3:L1306)),"")</f>
        <v>1</v>
      </c>
      <c r="M1307" s="9" t="str">
        <f>IFERROR(INDEX($A$4:$E$1338,$H1307,COLUMNS($J$3:M1306)),"")</f>
        <v>Mixing chamber top ()</v>
      </c>
      <c r="N1307" s="4" t="str">
        <f>IFERROR(INDEX($A$4:$C$1338,$H1307,COLUMNS($H$3:J1306)),"")</f>
        <v>27-3</v>
      </c>
    </row>
    <row r="1308" spans="1:14" x14ac:dyDescent="0.25">
      <c r="A1308" s="1" t="s">
        <v>3263</v>
      </c>
      <c r="B1308" s="1" t="s">
        <v>3269</v>
      </c>
      <c r="C1308" s="1" t="s">
        <v>3272</v>
      </c>
      <c r="D1308" s="1" t="s">
        <v>3273</v>
      </c>
      <c r="E1308" s="1">
        <v>1</v>
      </c>
      <c r="F1308" s="1">
        <f>ROWS($A$4:A1308)</f>
        <v>1305</v>
      </c>
      <c r="G1308" s="1">
        <f t="shared" si="40"/>
        <v>1305</v>
      </c>
      <c r="H1308" s="1">
        <f t="shared" si="41"/>
        <v>1305</v>
      </c>
      <c r="I1308" s="1"/>
      <c r="J1308" s="4" t="str">
        <f>IFERROR(INDEX($A$4:$E$1338,$H1308,COLUMNS($J$3:J1307)),"")</f>
        <v>Amal.</v>
      </c>
      <c r="K1308" s="4" t="str">
        <f>IFERROR(INDEX($A$4:$E$1338,$H1308,COLUMNS($J$3:K1307)),"")</f>
        <v>928/098</v>
      </c>
      <c r="L1308" s="4">
        <f>IFERROR(INDEX($C$4:$E$1338,$H1308,COLUMNS($J$3:L1307)),"")</f>
        <v>1</v>
      </c>
      <c r="M1308" s="9" t="str">
        <f>IFERROR(INDEX($A$4:$E$1338,$H1308,COLUMNS($J$3:M1307)),"")</f>
        <v>Mixing chamber top (Each carburettor)</v>
      </c>
      <c r="N1308" s="4" t="str">
        <f>IFERROR(INDEX($A$4:$C$1338,$H1308,COLUMNS($H$3:J1307)),"")</f>
        <v>29-3</v>
      </c>
    </row>
    <row r="1309" spans="1:14" x14ac:dyDescent="0.25">
      <c r="A1309" s="1" t="s">
        <v>3263</v>
      </c>
      <c r="B1309" s="1" t="s">
        <v>3260</v>
      </c>
      <c r="C1309" s="1" t="s">
        <v>3274</v>
      </c>
      <c r="D1309" s="1" t="s">
        <v>3275</v>
      </c>
      <c r="E1309" s="1">
        <v>1</v>
      </c>
      <c r="F1309" s="1">
        <f>ROWS($A$4:A1309)</f>
        <v>1306</v>
      </c>
      <c r="G1309" s="1">
        <f t="shared" si="40"/>
        <v>1306</v>
      </c>
      <c r="H1309" s="1">
        <f t="shared" si="41"/>
        <v>1306</v>
      </c>
      <c r="I1309" s="1"/>
      <c r="J1309" s="4" t="str">
        <f>IFERROR(INDEX($A$4:$E$1338,$H1309,COLUMNS($J$3:J1308)),"")</f>
        <v>Amal.</v>
      </c>
      <c r="K1309" s="4" t="str">
        <f>IFERROR(INDEX($A$4:$E$1338,$H1309,COLUMNS($J$3:K1308)),"")</f>
        <v>622/172</v>
      </c>
      <c r="L1309" s="4">
        <f>IFERROR(INDEX($C$4:$E$1338,$H1309,COLUMNS($J$3:L1308)),"")</f>
        <v>1</v>
      </c>
      <c r="M1309" s="9" t="str">
        <f>IFERROR(INDEX($A$4:$E$1338,$H1309,COLUMNS($J$3:M1308)),"")</f>
        <v>Tickler complete ()</v>
      </c>
      <c r="N1309" s="4" t="str">
        <f>IFERROR(INDEX($A$4:$C$1338,$H1309,COLUMNS($H$3:J1308)),"")</f>
        <v>27-</v>
      </c>
    </row>
    <row r="1310" spans="1:14" x14ac:dyDescent="0.25">
      <c r="A1310" s="1" t="s">
        <v>3276</v>
      </c>
      <c r="B1310" s="2" t="s">
        <v>3277</v>
      </c>
      <c r="C1310" s="1" t="s">
        <v>3278</v>
      </c>
      <c r="D1310" s="1" t="s">
        <v>8</v>
      </c>
      <c r="E1310" s="1">
        <v>1</v>
      </c>
      <c r="F1310" s="1">
        <f>ROWS($A$4:A1310)</f>
        <v>1307</v>
      </c>
      <c r="G1310" s="1">
        <f t="shared" si="40"/>
        <v>1307</v>
      </c>
      <c r="H1310" s="1">
        <f t="shared" si="41"/>
        <v>1307</v>
      </c>
      <c r="I1310" s="1"/>
      <c r="J1310" s="4" t="str">
        <f>IFERROR(INDEX($A$4:$E$1338,$H1310,COLUMNS($J$3:J1309)),"")</f>
        <v>AP.LTD</v>
      </c>
      <c r="K1310" s="4" t="str">
        <f>IFERROR(INDEX($A$4:$E$1338,$H1310,COLUMNS($J$3:K1309)),"")</f>
        <v>3761-270</v>
      </c>
      <c r="L1310" s="4">
        <f>IFERROR(INDEX($C$4:$E$1338,$H1310,COLUMNS($J$3:L1309)),"")</f>
        <v>1</v>
      </c>
      <c r="M1310" s="9" t="str">
        <f>IFERROR(INDEX($A$4:$E$1338,$H1310,COLUMNS($J$3:M1309)),"")</f>
        <v>Piston ()</v>
      </c>
      <c r="N1310" s="4" t="str">
        <f>IFERROR(INDEX($A$4:$C$1338,$H1310,COLUMNS($H$3:J1309)),"")</f>
        <v>57-3</v>
      </c>
    </row>
    <row r="1311" spans="1:14" x14ac:dyDescent="0.25">
      <c r="A1311" s="2" t="s">
        <v>3276</v>
      </c>
      <c r="B1311" s="2" t="s">
        <v>3279</v>
      </c>
      <c r="C1311" s="1" t="s">
        <v>3280</v>
      </c>
      <c r="D1311" s="1" t="s">
        <v>3281</v>
      </c>
      <c r="E1311" s="1">
        <v>2</v>
      </c>
      <c r="F1311" s="1">
        <f>ROWS($A$4:A1311)</f>
        <v>1308</v>
      </c>
      <c r="G1311" s="1">
        <f t="shared" si="40"/>
        <v>1308</v>
      </c>
      <c r="H1311" s="1">
        <f t="shared" si="41"/>
        <v>1308</v>
      </c>
      <c r="I1311" s="1"/>
      <c r="J1311" s="4" t="str">
        <f>IFERROR(INDEX($A$4:$E$1338,$H1311,COLUMNS($J$3:J1310)),"")</f>
        <v>AP.LTD</v>
      </c>
      <c r="K1311" s="4" t="str">
        <f>IFERROR(INDEX($A$4:$E$1338,$H1311,COLUMNS($J$3:K1310)),"")</f>
        <v>4741-570</v>
      </c>
      <c r="L1311" s="4">
        <f>IFERROR(INDEX($C$4:$E$1338,$H1311,COLUMNS($J$3:L1310)),"")</f>
        <v>2</v>
      </c>
      <c r="M1311" s="9" t="str">
        <f>IFERROR(INDEX($A$4:$E$1338,$H1311,COLUMNS($J$3:M1310)),"")</f>
        <v>Brake pad ( Order kit Part No. 99-2769)</v>
      </c>
      <c r="N1311" s="4" t="str">
        <f>IFERROR(INDEX($A$4:$C$1338,$H1311,COLUMNS($H$3:J1310)),"")</f>
        <v>63-3</v>
      </c>
    </row>
    <row r="1312" spans="1:14" x14ac:dyDescent="0.25">
      <c r="A1312" s="1" t="s">
        <v>3276</v>
      </c>
      <c r="B1312" s="2" t="s">
        <v>3282</v>
      </c>
      <c r="C1312" s="1" t="s">
        <v>3283</v>
      </c>
      <c r="D1312" s="1" t="s">
        <v>3284</v>
      </c>
      <c r="E1312" s="1">
        <v>1</v>
      </c>
      <c r="F1312" s="1">
        <f>ROWS($A$4:A1312)</f>
        <v>1309</v>
      </c>
      <c r="G1312" s="1">
        <f t="shared" si="40"/>
        <v>1309</v>
      </c>
      <c r="H1312" s="1">
        <f t="shared" si="41"/>
        <v>1309</v>
      </c>
      <c r="I1312" s="1"/>
      <c r="J1312" s="4" t="str">
        <f>IFERROR(INDEX($A$4:$E$1338,$H1312,COLUMNS($J$3:J1311)),"")</f>
        <v>AP.LTD</v>
      </c>
      <c r="K1312" s="4" t="str">
        <f>IFERROR(INDEX($A$4:$E$1338,$H1312,COLUMNS($J$3:K1311)),"")</f>
        <v>3528-441</v>
      </c>
      <c r="L1312" s="4">
        <f>IFERROR(INDEX($C$4:$E$1338,$H1312,COLUMNS($J$3:L1311)),"")</f>
        <v>1</v>
      </c>
      <c r="M1312" s="9" t="str">
        <f>IFERROR(INDEX($A$4:$E$1338,$H1312,COLUMNS($J$3:M1311)),"")</f>
        <v>Spiral pin ()</v>
      </c>
      <c r="N1312" s="4" t="str">
        <f>IFERROR(INDEX($A$4:$C$1338,$H1312,COLUMNS($H$3:J1311)),"")</f>
        <v>57-4</v>
      </c>
    </row>
    <row r="1313" spans="1:14" x14ac:dyDescent="0.25">
      <c r="A1313" s="2" t="s">
        <v>3276</v>
      </c>
      <c r="B1313" s="2" t="s">
        <v>3285</v>
      </c>
      <c r="C1313" s="1" t="s">
        <v>3286</v>
      </c>
      <c r="D1313" s="1" t="s">
        <v>3287</v>
      </c>
      <c r="E1313" s="1">
        <v>2</v>
      </c>
      <c r="F1313" s="1">
        <f>ROWS($A$4:A1313)</f>
        <v>1310</v>
      </c>
      <c r="G1313" s="1">
        <f t="shared" si="40"/>
        <v>1310</v>
      </c>
      <c r="H1313" s="1">
        <f t="shared" si="41"/>
        <v>1310</v>
      </c>
      <c r="I1313" s="1"/>
      <c r="J1313" s="4" t="str">
        <f>IFERROR(INDEX($A$4:$E$1338,$H1313,COLUMNS($J$3:J1312)),"")</f>
        <v>AP.LTD</v>
      </c>
      <c r="K1313" s="4" t="str">
        <f>IFERROR(INDEX($A$4:$E$1338,$H1313,COLUMNS($J$3:K1312)),"")</f>
        <v>K19866TP</v>
      </c>
      <c r="L1313" s="4">
        <f>IFERROR(INDEX($C$4:$E$1338,$H1313,COLUMNS($J$3:L1312)),"")</f>
        <v>2</v>
      </c>
      <c r="M1313" s="9" t="str">
        <f>IFERROR(INDEX($A$4:$E$1338,$H1313,COLUMNS($J$3:M1312)),"")</f>
        <v>Retaining pin ()</v>
      </c>
      <c r="N1313" s="4" t="str">
        <f>IFERROR(INDEX($A$4:$C$1338,$H1313,COLUMNS($H$3:J1312)),"")</f>
        <v>63-4</v>
      </c>
    </row>
    <row r="1314" spans="1:14" x14ac:dyDescent="0.25">
      <c r="A1314" s="2" t="s">
        <v>3276</v>
      </c>
      <c r="B1314" s="2">
        <v>28696</v>
      </c>
      <c r="C1314" s="1" t="s">
        <v>3288</v>
      </c>
      <c r="D1314" s="1" t="s">
        <v>3289</v>
      </c>
      <c r="E1314" s="1">
        <v>1</v>
      </c>
      <c r="F1314" s="1">
        <f>ROWS($A$4:A1314)</f>
        <v>1311</v>
      </c>
      <c r="G1314" s="1">
        <f t="shared" si="40"/>
        <v>1311</v>
      </c>
      <c r="H1314" s="1">
        <f t="shared" si="41"/>
        <v>1311</v>
      </c>
      <c r="I1314" s="1"/>
      <c r="J1314" s="4" t="str">
        <f>IFERROR(INDEX($A$4:$E$1338,$H1314,COLUMNS($J$3:J1313)),"")</f>
        <v>AP.LTD</v>
      </c>
      <c r="K1314" s="4">
        <f>IFERROR(INDEX($A$4:$E$1338,$H1314,COLUMNS($J$3:K1313)),"")</f>
        <v>28696</v>
      </c>
      <c r="L1314" s="4">
        <f>IFERROR(INDEX($C$4:$E$1338,$H1314,COLUMNS($J$3:L1313)),"")</f>
        <v>1</v>
      </c>
      <c r="M1314" s="9" t="str">
        <f>IFERROR(INDEX($A$4:$E$1338,$H1314,COLUMNS($J$3:M1313)),"")</f>
        <v>Bleed nipple ()</v>
      </c>
      <c r="N1314" s="4" t="str">
        <f>IFERROR(INDEX($A$4:$C$1338,$H1314,COLUMNS($H$3:J1313)),"")</f>
        <v>63-5</v>
      </c>
    </row>
    <row r="1315" spans="1:14" x14ac:dyDescent="0.25">
      <c r="A1315" s="2" t="s">
        <v>3276</v>
      </c>
      <c r="B1315" s="2" t="s">
        <v>3290</v>
      </c>
      <c r="C1315" s="1" t="s">
        <v>3291</v>
      </c>
      <c r="D1315" s="1" t="s">
        <v>58</v>
      </c>
      <c r="E1315" s="1">
        <v>2</v>
      </c>
      <c r="F1315" s="1">
        <f>ROWS($A$4:A1315)</f>
        <v>1312</v>
      </c>
      <c r="G1315" s="1">
        <f t="shared" si="40"/>
        <v>1312</v>
      </c>
      <c r="H1315" s="1">
        <f t="shared" si="41"/>
        <v>1312</v>
      </c>
      <c r="I1315" s="1"/>
      <c r="J1315" s="4" t="str">
        <f>IFERROR(INDEX($A$4:$E$1338,$H1315,COLUMNS($J$3:J1314)),"")</f>
        <v>AP.LTD</v>
      </c>
      <c r="K1315" s="4" t="str">
        <f>IFERROR(INDEX($A$4:$E$1338,$H1315,COLUMNS($J$3:K1314)),"")</f>
        <v>3437-307</v>
      </c>
      <c r="L1315" s="4">
        <f>IFERROR(INDEX($C$4:$E$1338,$H1315,COLUMNS($J$3:L1314)),"")</f>
        <v>2</v>
      </c>
      <c r="M1315" s="9" t="str">
        <f>IFERROR(INDEX($A$4:$E$1338,$H1315,COLUMNS($J$3:M1314)),"")</f>
        <v>Bolt ()</v>
      </c>
      <c r="N1315" s="4" t="str">
        <f>IFERROR(INDEX($A$4:$C$1338,$H1315,COLUMNS($H$3:J1314)),"")</f>
        <v>63-10</v>
      </c>
    </row>
    <row r="1316" spans="1:14" x14ac:dyDescent="0.25">
      <c r="A1316" s="1" t="s">
        <v>3276</v>
      </c>
      <c r="B1316" s="2" t="s">
        <v>3279</v>
      </c>
      <c r="C1316" s="1" t="s">
        <v>3292</v>
      </c>
      <c r="D1316" s="1" t="s">
        <v>3293</v>
      </c>
      <c r="E1316" s="1">
        <v>2</v>
      </c>
      <c r="F1316" s="1">
        <f>ROWS($A$4:A1316)</f>
        <v>1313</v>
      </c>
      <c r="G1316" s="1">
        <f t="shared" si="40"/>
        <v>1313</v>
      </c>
      <c r="H1316" s="1">
        <f t="shared" si="41"/>
        <v>1313</v>
      </c>
      <c r="I1316" s="1"/>
      <c r="J1316" s="4" t="str">
        <f>IFERROR(INDEX($A$4:$E$1338,$H1316,COLUMNS($J$3:J1315)),"")</f>
        <v>AP.LTD</v>
      </c>
      <c r="K1316" s="4" t="str">
        <f>IFERROR(INDEX($A$4:$E$1338,$H1316,COLUMNS($J$3:K1315)),"")</f>
        <v>4741-570</v>
      </c>
      <c r="L1316" s="4">
        <f>IFERROR(INDEX($C$4:$E$1338,$H1316,COLUMNS($J$3:L1315)),"")</f>
        <v>2</v>
      </c>
      <c r="M1316" s="9" t="str">
        <f>IFERROR(INDEX($A$4:$E$1338,$H1316,COLUMNS($J$3:M1315)),"")</f>
        <v>Brake pad (Order kit, Part No.99-2769)</v>
      </c>
      <c r="N1316" s="4" t="str">
        <f>IFERROR(INDEX($A$4:$C$1338,$H1316,COLUMNS($H$3:J1315)),"")</f>
        <v>57-39</v>
      </c>
    </row>
    <row r="1317" spans="1:14" x14ac:dyDescent="0.25">
      <c r="A1317" s="1" t="s">
        <v>3276</v>
      </c>
      <c r="B1317" s="2" t="s">
        <v>3285</v>
      </c>
      <c r="C1317" s="1" t="s">
        <v>3294</v>
      </c>
      <c r="D1317" s="1" t="s">
        <v>3295</v>
      </c>
      <c r="E1317" s="1">
        <v>2</v>
      </c>
      <c r="F1317" s="1">
        <f>ROWS($A$4:A1317)</f>
        <v>1314</v>
      </c>
      <c r="G1317" s="1">
        <f t="shared" si="40"/>
        <v>1314</v>
      </c>
      <c r="H1317" s="1">
        <f t="shared" si="41"/>
        <v>1314</v>
      </c>
      <c r="I1317" s="1"/>
      <c r="J1317" s="4" t="str">
        <f>IFERROR(INDEX($A$4:$E$1338,$H1317,COLUMNS($J$3:J1316)),"")</f>
        <v>AP.LTD</v>
      </c>
      <c r="K1317" s="4" t="str">
        <f>IFERROR(INDEX($A$4:$E$1338,$H1317,COLUMNS($J$3:K1316)),"")</f>
        <v>K19866TP</v>
      </c>
      <c r="L1317" s="4">
        <f>IFERROR(INDEX($C$4:$E$1338,$H1317,COLUMNS($J$3:L1316)),"")</f>
        <v>2</v>
      </c>
      <c r="M1317" s="9" t="str">
        <f>IFERROR(INDEX($A$4:$E$1338,$H1317,COLUMNS($J$3:M1316)),"")</f>
        <v>Retaining pin (Order kit, Part No.99-2769)</v>
      </c>
      <c r="N1317" s="4" t="str">
        <f>IFERROR(INDEX($A$4:$C$1338,$H1317,COLUMNS($H$3:J1316)),"")</f>
        <v>57-40</v>
      </c>
    </row>
    <row r="1318" spans="1:14" x14ac:dyDescent="0.25">
      <c r="A1318" s="1" t="s">
        <v>3276</v>
      </c>
      <c r="B1318" s="2" t="s">
        <v>3296</v>
      </c>
      <c r="C1318" s="1" t="s">
        <v>3297</v>
      </c>
      <c r="D1318" s="1" t="s">
        <v>3289</v>
      </c>
      <c r="E1318" s="1">
        <v>1</v>
      </c>
      <c r="F1318" s="1">
        <f>ROWS($A$4:A1318)</f>
        <v>1315</v>
      </c>
      <c r="G1318" s="1">
        <f t="shared" si="40"/>
        <v>1315</v>
      </c>
      <c r="H1318" s="1">
        <f t="shared" si="41"/>
        <v>1315</v>
      </c>
      <c r="I1318" s="1"/>
      <c r="J1318" s="4" t="str">
        <f>IFERROR(INDEX($A$4:$E$1338,$H1318,COLUMNS($J$3:J1317)),"")</f>
        <v>AP.LTD</v>
      </c>
      <c r="K1318" s="4" t="str">
        <f>IFERROR(INDEX($A$4:$E$1338,$H1318,COLUMNS($J$3:K1317)),"")</f>
        <v>3468-229</v>
      </c>
      <c r="L1318" s="4">
        <f>IFERROR(INDEX($C$4:$E$1338,$H1318,COLUMNS($J$3:L1317)),"")</f>
        <v>1</v>
      </c>
      <c r="M1318" s="9" t="str">
        <f>IFERROR(INDEX($A$4:$E$1338,$H1318,COLUMNS($J$3:M1317)),"")</f>
        <v>Bleed nipple ()</v>
      </c>
      <c r="N1318" s="4" t="str">
        <f>IFERROR(INDEX($A$4:$C$1338,$H1318,COLUMNS($H$3:J1317)),"")</f>
        <v>57-41</v>
      </c>
    </row>
    <row r="1319" spans="1:14" x14ac:dyDescent="0.25">
      <c r="A1319" s="1" t="s">
        <v>3276</v>
      </c>
      <c r="B1319" s="2" t="s">
        <v>3290</v>
      </c>
      <c r="C1319" s="1" t="s">
        <v>3298</v>
      </c>
      <c r="D1319" s="1" t="s">
        <v>3299</v>
      </c>
      <c r="E1319" s="1">
        <v>2</v>
      </c>
      <c r="F1319" s="1">
        <f>ROWS($A$4:A1319)</f>
        <v>1316</v>
      </c>
      <c r="G1319" s="1">
        <f t="shared" si="40"/>
        <v>1316</v>
      </c>
      <c r="H1319" s="1">
        <f t="shared" si="41"/>
        <v>1316</v>
      </c>
      <c r="I1319" s="1"/>
      <c r="J1319" s="4" t="str">
        <f>IFERROR(INDEX($A$4:$E$1338,$H1319,COLUMNS($J$3:J1318)),"")</f>
        <v>AP.LTD</v>
      </c>
      <c r="K1319" s="4" t="str">
        <f>IFERROR(INDEX($A$4:$E$1338,$H1319,COLUMNS($J$3:K1318)),"")</f>
        <v>3437-307</v>
      </c>
      <c r="L1319" s="4">
        <f>IFERROR(INDEX($C$4:$E$1338,$H1319,COLUMNS($J$3:L1318)),"")</f>
        <v>2</v>
      </c>
      <c r="M1319" s="9" t="str">
        <f>IFERROR(INDEX($A$4:$E$1338,$H1319,COLUMNS($J$3:M1318)),"")</f>
        <v>Bolt, caliper halves ()</v>
      </c>
      <c r="N1319" s="4" t="str">
        <f>IFERROR(INDEX($A$4:$C$1338,$H1319,COLUMNS($H$3:J1318)),"")</f>
        <v>57-46</v>
      </c>
    </row>
    <row r="1320" spans="1:14" x14ac:dyDescent="0.25">
      <c r="A1320" s="1" t="s">
        <v>3300</v>
      </c>
      <c r="B1320" s="1"/>
      <c r="C1320" s="1" t="s">
        <v>3301</v>
      </c>
      <c r="D1320" s="1" t="s">
        <v>3302</v>
      </c>
      <c r="E1320" s="1"/>
      <c r="F1320" s="1">
        <f>ROWS($A$4:A1320)</f>
        <v>1317</v>
      </c>
      <c r="G1320" s="1">
        <f t="shared" si="40"/>
        <v>1317</v>
      </c>
      <c r="H1320" s="1">
        <f t="shared" si="41"/>
        <v>1317</v>
      </c>
      <c r="I1320" s="1"/>
      <c r="J1320" s="4" t="str">
        <f>IFERROR(INDEX($A$4:$E$1338,$H1320,COLUMNS($J$3:J1319)),"")</f>
        <v>Girling</v>
      </c>
      <c r="K1320" s="4">
        <f>IFERROR(INDEX($A$4:$E$1338,$H1320,COLUMNS($J$3:K1319)),"")</f>
        <v>0</v>
      </c>
      <c r="L1320" s="4">
        <f>IFERROR(INDEX($C$4:$E$1338,$H1320,COLUMNS($J$3:L1319)),"")</f>
        <v>0</v>
      </c>
      <c r="M1320" s="9" t="str">
        <f>IFERROR(INDEX($A$4:$E$1338,$H1320,COLUMNS($J$3:M1319)),"")</f>
        <v xml:space="preserve">   Damper unit (Girling 6405263)</v>
      </c>
      <c r="N1320" s="4" t="str">
        <f>IFERROR(INDEX($A$4:$C$1338,$H1320,COLUMNS($H$3:J1319)),"")</f>
        <v>45-19</v>
      </c>
    </row>
    <row r="1321" spans="1:14" x14ac:dyDescent="0.25">
      <c r="A1321" s="1" t="s">
        <v>3303</v>
      </c>
      <c r="B1321" s="2">
        <v>51271406</v>
      </c>
      <c r="C1321" s="1" t="s">
        <v>3304</v>
      </c>
      <c r="D1321" s="1" t="s">
        <v>3305</v>
      </c>
      <c r="E1321" s="1">
        <v>1</v>
      </c>
      <c r="F1321" s="1">
        <f>ROWS($A$4:A1321)</f>
        <v>1318</v>
      </c>
      <c r="G1321" s="1">
        <f t="shared" si="40"/>
        <v>1318</v>
      </c>
      <c r="H1321" s="1">
        <f t="shared" si="41"/>
        <v>1318</v>
      </c>
      <c r="I1321" s="1"/>
      <c r="J1321" s="4" t="str">
        <f>IFERROR(INDEX($A$4:$E$1338,$H1321,COLUMNS($J$3:J1320)),"")</f>
        <v>Lucas</v>
      </c>
      <c r="K1321" s="4">
        <f>IFERROR(INDEX($A$4:$E$1338,$H1321,COLUMNS($J$3:K1320)),"")</f>
        <v>51271406</v>
      </c>
      <c r="L1321" s="4">
        <f>IFERROR(INDEX($C$4:$E$1338,$H1321,COLUMNS($J$3:L1320)),"")</f>
        <v>1</v>
      </c>
      <c r="M1321" s="9" t="str">
        <f>IFERROR(INDEX($A$4:$E$1338,$H1321,COLUMNS($J$3:M1320)),"")</f>
        <v>Bulb holder ()</v>
      </c>
      <c r="N1321" s="4" t="str">
        <f>IFERROR(INDEX($A$4:$C$1338,$H1321,COLUMNS($H$3:J1320)),"")</f>
        <v>81-3</v>
      </c>
    </row>
    <row r="1322" spans="1:14" x14ac:dyDescent="0.25">
      <c r="A1322" s="1" t="s">
        <v>3303</v>
      </c>
      <c r="B1322" s="2">
        <v>643</v>
      </c>
      <c r="C1322" s="1" t="s">
        <v>3306</v>
      </c>
      <c r="D1322" s="1" t="s">
        <v>3124</v>
      </c>
      <c r="E1322" s="1">
        <v>1</v>
      </c>
      <c r="F1322" s="1">
        <f>ROWS($A$4:A1322)</f>
        <v>1319</v>
      </c>
      <c r="G1322" s="1">
        <f t="shared" si="40"/>
        <v>1319</v>
      </c>
      <c r="H1322" s="1">
        <f t="shared" si="41"/>
        <v>1319</v>
      </c>
      <c r="I1322" s="1"/>
      <c r="J1322" s="4" t="str">
        <f>IFERROR(INDEX($A$4:$E$1338,$H1322,COLUMNS($J$3:J1321)),"")</f>
        <v>Lucas</v>
      </c>
      <c r="K1322" s="4">
        <f>IFERROR(INDEX($A$4:$E$1338,$H1322,COLUMNS($J$3:K1321)),"")</f>
        <v>643</v>
      </c>
      <c r="L1322" s="4">
        <f>IFERROR(INDEX($C$4:$E$1338,$H1322,COLUMNS($J$3:L1321)),"")</f>
        <v>1</v>
      </c>
      <c r="M1322" s="9" t="str">
        <f>IFERROR(INDEX($A$4:$E$1338,$H1322,COLUMNS($J$3:M1321)),"")</f>
        <v>Bulb ()</v>
      </c>
      <c r="N1322" s="4" t="str">
        <f>IFERROR(INDEX($A$4:$C$1338,$H1322,COLUMNS($H$3:J1321)),"")</f>
        <v>81-4</v>
      </c>
    </row>
    <row r="1323" spans="1:14" x14ac:dyDescent="0.25">
      <c r="A1323" s="1" t="s">
        <v>3303</v>
      </c>
      <c r="B1323" s="2">
        <v>144921</v>
      </c>
      <c r="C1323" s="1" t="s">
        <v>3307</v>
      </c>
      <c r="D1323" s="1" t="s">
        <v>367</v>
      </c>
      <c r="E1323" s="1">
        <v>1</v>
      </c>
      <c r="F1323" s="1">
        <f>ROWS($A$4:A1323)</f>
        <v>1320</v>
      </c>
      <c r="G1323" s="1">
        <f t="shared" si="40"/>
        <v>1320</v>
      </c>
      <c r="H1323" s="1">
        <f t="shared" si="41"/>
        <v>1320</v>
      </c>
      <c r="I1323" s="1"/>
      <c r="J1323" s="4" t="str">
        <f>IFERROR(INDEX($A$4:$E$1338,$H1323,COLUMNS($J$3:J1322)),"")</f>
        <v>Lucas</v>
      </c>
      <c r="K1323" s="4">
        <f>IFERROR(INDEX($A$4:$E$1338,$H1323,COLUMNS($J$3:K1322)),"")</f>
        <v>144921</v>
      </c>
      <c r="L1323" s="4">
        <f>IFERROR(INDEX($C$4:$E$1338,$H1323,COLUMNS($J$3:L1322)),"")</f>
        <v>1</v>
      </c>
      <c r="M1323" s="9" t="str">
        <f>IFERROR(INDEX($A$4:$E$1338,$H1323,COLUMNS($J$3:M1322)),"")</f>
        <v>Screw ()</v>
      </c>
      <c r="N1323" s="4" t="str">
        <f>IFERROR(INDEX($A$4:$C$1338,$H1323,COLUMNS($H$3:J1322)),"")</f>
        <v>85-5</v>
      </c>
    </row>
    <row r="1324" spans="1:14" x14ac:dyDescent="0.25">
      <c r="A1324" s="1" t="s">
        <v>3303</v>
      </c>
      <c r="B1324" s="2">
        <v>534296</v>
      </c>
      <c r="C1324" s="1" t="s">
        <v>3308</v>
      </c>
      <c r="D1324" s="1" t="s">
        <v>3309</v>
      </c>
      <c r="E1324" s="1">
        <v>1</v>
      </c>
      <c r="F1324" s="1">
        <f>ROWS($A$4:A1324)</f>
        <v>1321</v>
      </c>
      <c r="G1324" s="1">
        <f t="shared" si="40"/>
        <v>1321</v>
      </c>
      <c r="H1324" s="1">
        <f t="shared" si="41"/>
        <v>1321</v>
      </c>
      <c r="I1324" s="1"/>
      <c r="J1324" s="4" t="str">
        <f>IFERROR(INDEX($A$4:$E$1338,$H1324,COLUMNS($J$3:J1323)),"")</f>
        <v>Lucas</v>
      </c>
      <c r="K1324" s="4">
        <f>IFERROR(INDEX($A$4:$E$1338,$H1324,COLUMNS($J$3:K1323)),"")</f>
        <v>534296</v>
      </c>
      <c r="L1324" s="4">
        <f>IFERROR(INDEX($C$4:$E$1338,$H1324,COLUMNS($J$3:L1323)),"")</f>
        <v>1</v>
      </c>
      <c r="M1324" s="9" t="str">
        <f>IFERROR(INDEX($A$4:$E$1338,$H1324,COLUMNS($J$3:M1323)),"")</f>
        <v>Plate ()</v>
      </c>
      <c r="N1324" s="4" t="str">
        <f>IFERROR(INDEX($A$4:$C$1338,$H1324,COLUMNS($H$3:J1323)),"")</f>
        <v>85-6</v>
      </c>
    </row>
    <row r="1325" spans="1:14" x14ac:dyDescent="0.25">
      <c r="A1325" s="1" t="s">
        <v>3303</v>
      </c>
      <c r="B1325" s="2">
        <v>554602</v>
      </c>
      <c r="C1325" s="1" t="s">
        <v>3310</v>
      </c>
      <c r="D1325" s="1" t="s">
        <v>3311</v>
      </c>
      <c r="E1325" s="1">
        <v>1</v>
      </c>
      <c r="F1325" s="1">
        <f>ROWS($A$4:A1325)</f>
        <v>1322</v>
      </c>
      <c r="G1325" s="1">
        <f t="shared" si="40"/>
        <v>1322</v>
      </c>
      <c r="H1325" s="1">
        <f t="shared" si="41"/>
        <v>1322</v>
      </c>
      <c r="I1325" s="1"/>
      <c r="J1325" s="4" t="str">
        <f>IFERROR(INDEX($A$4:$E$1338,$H1325,COLUMNS($J$3:J1324)),"")</f>
        <v>Lucas</v>
      </c>
      <c r="K1325" s="4">
        <f>IFERROR(INDEX($A$4:$E$1338,$H1325,COLUMNS($J$3:K1324)),"")</f>
        <v>554602</v>
      </c>
      <c r="L1325" s="4">
        <f>IFERROR(INDEX($C$4:$E$1338,$H1325,COLUMNS($J$3:L1324)),"")</f>
        <v>1</v>
      </c>
      <c r="M1325" s="9" t="str">
        <f>IFERROR(INDEX($A$4:$E$1338,$H1325,COLUMNS($J$3:M1324)),"")</f>
        <v>Bulbholder (UK-USA-Canada)</v>
      </c>
      <c r="N1325" s="4" t="str">
        <f>IFERROR(INDEX($A$4:$C$1338,$H1325,COLUMNS($H$3:J1324)),"")</f>
        <v>85-8</v>
      </c>
    </row>
    <row r="1326" spans="1:14" x14ac:dyDescent="0.25">
      <c r="A1326" s="1" t="s">
        <v>3303</v>
      </c>
      <c r="B1326" s="2">
        <v>553783</v>
      </c>
      <c r="C1326" s="1" t="s">
        <v>3310</v>
      </c>
      <c r="D1326" s="1" t="s">
        <v>3312</v>
      </c>
      <c r="E1326" s="1">
        <v>1</v>
      </c>
      <c r="F1326" s="1">
        <f>ROWS($A$4:A1326)</f>
        <v>1323</v>
      </c>
      <c r="G1326" s="1">
        <f t="shared" si="40"/>
        <v>1323</v>
      </c>
      <c r="H1326" s="1">
        <f t="shared" si="41"/>
        <v>1323</v>
      </c>
      <c r="I1326" s="1"/>
      <c r="J1326" s="4" t="str">
        <f>IFERROR(INDEX($A$4:$E$1338,$H1326,COLUMNS($J$3:J1325)),"")</f>
        <v>Lucas</v>
      </c>
      <c r="K1326" s="4">
        <f>IFERROR(INDEX($A$4:$E$1338,$H1326,COLUMNS($J$3:K1325)),"")</f>
        <v>553783</v>
      </c>
      <c r="L1326" s="4">
        <f>IFERROR(INDEX($C$4:$E$1338,$H1326,COLUMNS($J$3:L1325)),"")</f>
        <v>1</v>
      </c>
      <c r="M1326" s="9" t="str">
        <f>IFERROR(INDEX($A$4:$E$1338,$H1326,COLUMNS($J$3:M1325)),"")</f>
        <v>Bulbholder (Europe)</v>
      </c>
      <c r="N1326" s="4" t="str">
        <f>IFERROR(INDEX($A$4:$C$1338,$H1326,COLUMNS($H$3:J1325)),"")</f>
        <v>85-8</v>
      </c>
    </row>
    <row r="1327" spans="1:14" x14ac:dyDescent="0.25">
      <c r="A1327" s="1" t="s">
        <v>3303</v>
      </c>
      <c r="B1327" s="2">
        <v>54584931</v>
      </c>
      <c r="C1327" s="1" t="s">
        <v>3313</v>
      </c>
      <c r="D1327" s="1" t="s">
        <v>3314</v>
      </c>
      <c r="E1327" s="1">
        <v>1</v>
      </c>
      <c r="F1327" s="1">
        <f>ROWS($A$4:A1327)</f>
        <v>1324</v>
      </c>
      <c r="G1327" s="1">
        <f t="shared" si="40"/>
        <v>1324</v>
      </c>
      <c r="H1327" s="1">
        <f t="shared" si="41"/>
        <v>1324</v>
      </c>
      <c r="I1327" s="1"/>
      <c r="J1327" s="4" t="str">
        <f>IFERROR(INDEX($A$4:$E$1338,$H1327,COLUMNS($J$3:J1326)),"")</f>
        <v>Lucas</v>
      </c>
      <c r="K1327" s="4">
        <f>IFERROR(INDEX($A$4:$E$1338,$H1327,COLUMNS($J$3:K1326)),"")</f>
        <v>54584931</v>
      </c>
      <c r="L1327" s="4">
        <f>IFERROR(INDEX($C$4:$E$1338,$H1327,COLUMNS($J$3:L1326)),"")</f>
        <v>1</v>
      </c>
      <c r="M1327" s="9" t="str">
        <f>IFERROR(INDEX($A$4:$E$1338,$H1327,COLUMNS($J$3:M1326)),"")</f>
        <v xml:space="preserve">   Base assembly ()</v>
      </c>
      <c r="N1327" s="4" t="str">
        <f>IFERROR(INDEX($A$4:$C$1338,$H1327,COLUMNS($H$3:J1326)),"")</f>
        <v>73-13</v>
      </c>
    </row>
    <row r="1328" spans="1:14" x14ac:dyDescent="0.25">
      <c r="A1328" s="1" t="s">
        <v>3303</v>
      </c>
      <c r="B1328" s="2">
        <v>54583924</v>
      </c>
      <c r="C1328" s="1" t="s">
        <v>3315</v>
      </c>
      <c r="D1328" s="1" t="s">
        <v>3316</v>
      </c>
      <c r="E1328" s="1">
        <v>1</v>
      </c>
      <c r="F1328" s="1">
        <f>ROWS($A$4:A1328)</f>
        <v>1325</v>
      </c>
      <c r="G1328" s="1">
        <f t="shared" si="40"/>
        <v>1325</v>
      </c>
      <c r="H1328" s="1">
        <f t="shared" si="41"/>
        <v>1325</v>
      </c>
      <c r="I1328" s="1"/>
      <c r="J1328" s="4" t="str">
        <f>IFERROR(INDEX($A$4:$E$1338,$H1328,COLUMNS($J$3:J1327)),"")</f>
        <v>Lucas</v>
      </c>
      <c r="K1328" s="4">
        <f>IFERROR(INDEX($A$4:$E$1338,$H1328,COLUMNS($J$3:K1327)),"")</f>
        <v>54583924</v>
      </c>
      <c r="L1328" s="4">
        <f>IFERROR(INDEX($C$4:$E$1338,$H1328,COLUMNS($J$3:L1327)),"")</f>
        <v>1</v>
      </c>
      <c r="M1328" s="9" t="str">
        <f>IFERROR(INDEX($A$4:$E$1338,$H1328,COLUMNS($J$3:M1327)),"")</f>
        <v xml:space="preserve">   Gasket ()</v>
      </c>
      <c r="N1328" s="4" t="str">
        <f>IFERROR(INDEX($A$4:$C$1338,$H1328,COLUMNS($H$3:J1327)),"")</f>
        <v>73-14</v>
      </c>
    </row>
    <row r="1329" spans="1:14" x14ac:dyDescent="0.25">
      <c r="A1329" s="1" t="s">
        <v>3303</v>
      </c>
      <c r="B1329" s="2">
        <v>54130041</v>
      </c>
      <c r="C1329" s="1" t="s">
        <v>3317</v>
      </c>
      <c r="D1329" s="1" t="s">
        <v>194</v>
      </c>
      <c r="E1329" s="1">
        <v>1</v>
      </c>
      <c r="F1329" s="1">
        <f>ROWS($A$4:A1329)</f>
        <v>1326</v>
      </c>
      <c r="G1329" s="1">
        <f t="shared" si="40"/>
        <v>1326</v>
      </c>
      <c r="H1329" s="1">
        <f t="shared" si="41"/>
        <v>1326</v>
      </c>
      <c r="I1329" s="1"/>
      <c r="J1329" s="4" t="str">
        <f>IFERROR(INDEX($A$4:$E$1338,$H1329,COLUMNS($J$3:J1328)),"")</f>
        <v>Lucas</v>
      </c>
      <c r="K1329" s="4">
        <f>IFERROR(INDEX($A$4:$E$1338,$H1329,COLUMNS($J$3:K1328)),"")</f>
        <v>54130041</v>
      </c>
      <c r="L1329" s="4">
        <f>IFERROR(INDEX($C$4:$E$1338,$H1329,COLUMNS($J$3:L1328)),"")</f>
        <v>1</v>
      </c>
      <c r="M1329" s="9" t="str">
        <f>IFERROR(INDEX($A$4:$E$1338,$H1329,COLUMNS($J$3:M1328)),"")</f>
        <v>Nut ()</v>
      </c>
      <c r="N1329" s="4" t="str">
        <f>IFERROR(INDEX($A$4:$C$1338,$H1329,COLUMNS($H$3:J1328)),"")</f>
        <v>85-21</v>
      </c>
    </row>
    <row r="1330" spans="1:14" x14ac:dyDescent="0.25">
      <c r="A1330" s="1" t="s">
        <v>3303</v>
      </c>
      <c r="B1330" s="2">
        <v>54580300</v>
      </c>
      <c r="C1330" s="1" t="s">
        <v>3318</v>
      </c>
      <c r="D1330" s="1" t="s">
        <v>2238</v>
      </c>
      <c r="E1330" s="1">
        <v>1</v>
      </c>
      <c r="F1330" s="1">
        <f>ROWS($A$4:A1330)</f>
        <v>1327</v>
      </c>
      <c r="G1330" s="1">
        <f t="shared" si="40"/>
        <v>1327</v>
      </c>
      <c r="H1330" s="1">
        <f t="shared" si="41"/>
        <v>1327</v>
      </c>
      <c r="I1330" s="1"/>
      <c r="J1330" s="4" t="str">
        <f>IFERROR(INDEX($A$4:$E$1338,$H1330,COLUMNS($J$3:J1329)),"")</f>
        <v>Lucas</v>
      </c>
      <c r="K1330" s="4">
        <f>IFERROR(INDEX($A$4:$E$1338,$H1330,COLUMNS($J$3:K1329)),"")</f>
        <v>54580300</v>
      </c>
      <c r="L1330" s="4">
        <f>IFERROR(INDEX($C$4:$E$1338,$H1330,COLUMNS($J$3:L1329)),"")</f>
        <v>1</v>
      </c>
      <c r="M1330" s="9" t="str">
        <f>IFERROR(INDEX($A$4:$E$1338,$H1330,COLUMNS($J$3:M1329)),"")</f>
        <v>Gasket ()</v>
      </c>
      <c r="N1330" s="4" t="str">
        <f>IFERROR(INDEX($A$4:$C$1338,$H1330,COLUMNS($H$3:J1329)),"")</f>
        <v>85-27</v>
      </c>
    </row>
    <row r="1331" spans="1:14" x14ac:dyDescent="0.25">
      <c r="A1331" s="1" t="s">
        <v>3303</v>
      </c>
      <c r="B1331" s="2">
        <v>54580322</v>
      </c>
      <c r="C1331" s="1" t="s">
        <v>3319</v>
      </c>
      <c r="D1331" s="1" t="s">
        <v>3320</v>
      </c>
      <c r="E1331" s="1">
        <v>1</v>
      </c>
      <c r="F1331" s="1">
        <f>ROWS($A$4:A1331)</f>
        <v>1328</v>
      </c>
      <c r="G1331" s="1">
        <f t="shared" si="40"/>
        <v>1328</v>
      </c>
      <c r="H1331" s="1">
        <f t="shared" si="41"/>
        <v>1328</v>
      </c>
      <c r="I1331" s="1"/>
      <c r="J1331" s="4" t="str">
        <f>IFERROR(INDEX($A$4:$E$1338,$H1331,COLUMNS($J$3:J1330)),"")</f>
        <v>Lucas</v>
      </c>
      <c r="K1331" s="4">
        <f>IFERROR(INDEX($A$4:$E$1338,$H1331,COLUMNS($J$3:K1330)),"")</f>
        <v>54580322</v>
      </c>
      <c r="L1331" s="4">
        <f>IFERROR(INDEX($C$4:$E$1338,$H1331,COLUMNS($J$3:L1330)),"")</f>
        <v>1</v>
      </c>
      <c r="M1331" s="9" t="str">
        <f>IFERROR(INDEX($A$4:$E$1338,$H1331,COLUMNS($J$3:M1330)),"")</f>
        <v>Bulbholder ()</v>
      </c>
      <c r="N1331" s="4" t="str">
        <f>IFERROR(INDEX($A$4:$C$1338,$H1331,COLUMNS($H$3:J1330)),"")</f>
        <v>85-28</v>
      </c>
    </row>
    <row r="1332" spans="1:14" x14ac:dyDescent="0.25">
      <c r="A1332" s="1" t="s">
        <v>3303</v>
      </c>
      <c r="B1332" s="2">
        <v>573832</v>
      </c>
      <c r="C1332" s="1" t="s">
        <v>3321</v>
      </c>
      <c r="D1332" s="1" t="s">
        <v>3322</v>
      </c>
      <c r="E1332" s="1">
        <v>1</v>
      </c>
      <c r="F1332" s="1">
        <f>ROWS($A$4:A1332)</f>
        <v>1329</v>
      </c>
      <c r="G1332" s="1">
        <f t="shared" si="40"/>
        <v>1329</v>
      </c>
      <c r="H1332" s="1">
        <f t="shared" si="41"/>
        <v>1329</v>
      </c>
      <c r="I1332" s="1"/>
      <c r="J1332" s="4" t="str">
        <f>IFERROR(INDEX($A$4:$E$1338,$H1332,COLUMNS($J$3:J1331)),"")</f>
        <v>Lucas</v>
      </c>
      <c r="K1332" s="4">
        <f>IFERROR(INDEX($A$4:$E$1338,$H1332,COLUMNS($J$3:K1331)),"")</f>
        <v>573832</v>
      </c>
      <c r="L1332" s="4">
        <f>IFERROR(INDEX($C$4:$E$1338,$H1332,COLUMNS($J$3:L1331)),"")</f>
        <v>1</v>
      </c>
      <c r="M1332" s="9" t="str">
        <f>IFERROR(INDEX($A$4:$E$1338,$H1332,COLUMNS($J$3:M1331)),"")</f>
        <v>Interior assembly ()</v>
      </c>
      <c r="N1332" s="4" t="str">
        <f>IFERROR(INDEX($A$4:$C$1338,$H1332,COLUMNS($H$3:J1331)),"")</f>
        <v>85-29</v>
      </c>
    </row>
    <row r="1333" spans="1:14" x14ac:dyDescent="0.25">
      <c r="A1333" s="1" t="s">
        <v>3303</v>
      </c>
      <c r="B1333" s="2">
        <v>83205</v>
      </c>
      <c r="C1333" s="1" t="s">
        <v>1797</v>
      </c>
      <c r="D1333" s="1" t="s">
        <v>3323</v>
      </c>
      <c r="E1333" s="1">
        <v>1</v>
      </c>
      <c r="F1333" s="1">
        <f>ROWS($A$4:A1333)</f>
        <v>1330</v>
      </c>
      <c r="G1333" s="1">
        <f t="shared" si="40"/>
        <v>1330</v>
      </c>
      <c r="H1333" s="1">
        <f t="shared" si="41"/>
        <v>1330</v>
      </c>
      <c r="I1333" s="1"/>
      <c r="J1333" s="4" t="str">
        <f>IFERROR(INDEX($A$4:$E$1338,$H1333,COLUMNS($J$3:J1332)),"")</f>
        <v>Lucas</v>
      </c>
      <c r="K1333" s="4">
        <f>IFERROR(INDEX($A$4:$E$1338,$H1333,COLUMNS($J$3:K1332)),"")</f>
        <v>83205</v>
      </c>
      <c r="L1333" s="4">
        <f>IFERROR(INDEX($C$4:$E$1338,$H1333,COLUMNS($J$3:L1332)),"")</f>
        <v>1</v>
      </c>
      <c r="M1333" s="9" t="str">
        <f>IFERROR(INDEX($A$4:$E$1338,$H1333,COLUMNS($J$3:M1332)),"")</f>
        <v>Diode, headlamp (CANADA ONLY) (Not illustrated)</v>
      </c>
      <c r="N1333" s="4" t="str">
        <f>IFERROR(INDEX($A$4:$C$1338,$H1333,COLUMNS($H$3:J1332)),"")</f>
        <v>83-</v>
      </c>
    </row>
    <row r="1334" spans="1:14" x14ac:dyDescent="0.25">
      <c r="A1334" s="1" t="s">
        <v>910</v>
      </c>
      <c r="B1334" s="1"/>
      <c r="C1334" s="1" t="s">
        <v>3324</v>
      </c>
      <c r="D1334" s="1" t="s">
        <v>3325</v>
      </c>
      <c r="E1334" s="1">
        <v>1</v>
      </c>
      <c r="F1334" s="1">
        <f>ROWS($A$4:A1334)</f>
        <v>1331</v>
      </c>
      <c r="G1334" s="1">
        <f t="shared" si="40"/>
        <v>1331</v>
      </c>
      <c r="H1334" s="1">
        <f t="shared" si="41"/>
        <v>1331</v>
      </c>
      <c r="I1334" s="1"/>
      <c r="J1334" s="4" t="str">
        <f>IFERROR(INDEX($A$4:$E$1338,$H1334,COLUMNS($J$3:J1333)),"")</f>
        <v>Reference only</v>
      </c>
      <c r="K1334" s="4">
        <f>IFERROR(INDEX($A$4:$E$1338,$H1334,COLUMNS($J$3:K1333)),"")</f>
        <v>0</v>
      </c>
      <c r="L1334" s="4">
        <f>IFERROR(INDEX($C$4:$E$1338,$H1334,COLUMNS($J$3:L1333)),"")</f>
        <v>1</v>
      </c>
      <c r="M1334" s="9" t="str">
        <f>IFERROR(INDEX($A$4:$E$1338,$H1334,COLUMNS($J$3:M1333)),"")</f>
        <v xml:space="preserve">     Pump body ()</v>
      </c>
      <c r="N1334" s="4" t="str">
        <f>IFERROR(INDEX($A$4:$C$1338,$H1334,COLUMNS($H$3:J1333)),"")</f>
        <v>15-2</v>
      </c>
    </row>
    <row r="1335" spans="1:14" x14ac:dyDescent="0.25">
      <c r="A1335" s="1"/>
      <c r="B1335" s="1"/>
      <c r="C1335" s="1" t="s">
        <v>2757</v>
      </c>
      <c r="D1335" s="1" t="s">
        <v>3326</v>
      </c>
      <c r="E1335" s="1" t="s">
        <v>3327</v>
      </c>
      <c r="F1335" s="1">
        <f>ROWS($A$4:A1335)</f>
        <v>1332</v>
      </c>
      <c r="G1335" s="1">
        <f t="shared" si="40"/>
        <v>1332</v>
      </c>
      <c r="H1335" s="1">
        <f t="shared" si="41"/>
        <v>1332</v>
      </c>
      <c r="I1335" s="1"/>
      <c r="J1335" s="4">
        <f>IFERROR(INDEX($A$4:$E$1338,$H1335,COLUMNS($J$3:J1334)),"")</f>
        <v>0</v>
      </c>
      <c r="K1335" s="4">
        <f>IFERROR(INDEX($A$4:$E$1338,$H1335,COLUMNS($J$3:K1334)),"")</f>
        <v>0</v>
      </c>
      <c r="L1335" s="4" t="str">
        <f>IFERROR(INDEX($C$4:$E$1338,$H1335,COLUMNS($J$3:L1334)),"")</f>
        <v>(NOT U.S.A.)</v>
      </c>
      <c r="M1335" s="9" t="str">
        <f>IFERROR(INDEX($A$4:$E$1338,$H1335,COLUMNS($J$3:M1334)),"")</f>
        <v>ALTERNATIVE FITMENTS ()</v>
      </c>
      <c r="N1335" s="4" t="str">
        <f>IFERROR(INDEX($A$4:$C$1338,$H1335,COLUMNS($H$3:J1334)),"")</f>
        <v>53-</v>
      </c>
    </row>
    <row r="1336" spans="1:14" x14ac:dyDescent="0.25">
      <c r="A1336" s="1"/>
      <c r="B1336" s="1"/>
      <c r="C1336" s="1" t="s">
        <v>10</v>
      </c>
      <c r="D1336" s="1" t="s">
        <v>3326</v>
      </c>
      <c r="E1336" s="1"/>
      <c r="F1336" s="1">
        <f>ROWS($A$4:A1336)</f>
        <v>1333</v>
      </c>
      <c r="G1336" s="1">
        <f t="shared" si="40"/>
        <v>1333</v>
      </c>
      <c r="H1336" s="1">
        <f t="shared" si="41"/>
        <v>1333</v>
      </c>
      <c r="I1336" s="1"/>
      <c r="J1336" s="4">
        <f>IFERROR(INDEX($A$4:$E$1338,$H1336,COLUMNS($J$3:J1335)),"")</f>
        <v>0</v>
      </c>
      <c r="K1336" s="4">
        <f>IFERROR(INDEX($A$4:$E$1338,$H1336,COLUMNS($J$3:K1335)),"")</f>
        <v>0</v>
      </c>
      <c r="L1336" s="4">
        <f>IFERROR(INDEX($C$4:$E$1338,$H1336,COLUMNS($J$3:L1335)),"")</f>
        <v>0</v>
      </c>
      <c r="M1336" s="9" t="str">
        <f>IFERROR(INDEX($A$4:$E$1338,$H1336,COLUMNS($J$3:M1335)),"")</f>
        <v>ALTERNATIVE FITMENTS ()</v>
      </c>
      <c r="N1336" s="4" t="str">
        <f>IFERROR(INDEX($A$4:$C$1338,$H1336,COLUMNS($H$3:J1335)),"")</f>
        <v>67-</v>
      </c>
    </row>
    <row r="1337" spans="1:14" x14ac:dyDescent="0.25">
      <c r="A1337" s="1"/>
      <c r="B1337" s="1"/>
      <c r="C1337" s="1" t="s">
        <v>48</v>
      </c>
      <c r="D1337" s="1" t="s">
        <v>3326</v>
      </c>
      <c r="E1337" s="1"/>
      <c r="F1337" s="1">
        <f>ROWS($A$4:A1337)</f>
        <v>1334</v>
      </c>
      <c r="G1337" s="1">
        <f t="shared" si="40"/>
        <v>1334</v>
      </c>
      <c r="H1337" s="1">
        <f t="shared" si="41"/>
        <v>1334</v>
      </c>
      <c r="I1337" s="1"/>
      <c r="J1337" s="4">
        <f>IFERROR(INDEX($A$4:$E$1338,$H1337,COLUMNS($J$3:J1336)),"")</f>
        <v>0</v>
      </c>
      <c r="K1337" s="4">
        <f>IFERROR(INDEX($A$4:$E$1338,$H1337,COLUMNS($J$3:K1336)),"")</f>
        <v>0</v>
      </c>
      <c r="L1337" s="4">
        <f>IFERROR(INDEX($C$4:$E$1338,$H1337,COLUMNS($J$3:L1336)),"")</f>
        <v>0</v>
      </c>
      <c r="M1337" s="9" t="str">
        <f>IFERROR(INDEX($A$4:$E$1338,$H1337,COLUMNS($J$3:M1336)),"")</f>
        <v>ALTERNATIVE FITMENTS ()</v>
      </c>
      <c r="N1337" s="4" t="str">
        <f>IFERROR(INDEX($A$4:$C$1338,$H1337,COLUMNS($H$3:J1336)),"")</f>
        <v>71-</v>
      </c>
    </row>
    <row r="1338" spans="1:14" x14ac:dyDescent="0.25">
      <c r="A1338" s="1"/>
      <c r="B1338" s="1"/>
      <c r="C1338" s="1" t="s">
        <v>3328</v>
      </c>
      <c r="D1338" s="1" t="s">
        <v>3326</v>
      </c>
      <c r="E1338" s="1"/>
      <c r="F1338" s="1">
        <f>ROWS($A$4:A1338)</f>
        <v>1335</v>
      </c>
      <c r="G1338" s="1">
        <f t="shared" si="40"/>
        <v>1335</v>
      </c>
      <c r="H1338" s="1">
        <f>H1334</f>
        <v>1331</v>
      </c>
      <c r="I1338" s="1"/>
      <c r="J1338" s="4" t="str">
        <f>IFERROR(INDEX($A$4:$E$1338,$H1338,COLUMNS($J$3:J1337)),"")</f>
        <v>Reference only</v>
      </c>
      <c r="K1338" s="4">
        <f>IFERROR(INDEX($A$4:$E$1338,$H1338,COLUMNS($J$3:K1337)),"")</f>
        <v>0</v>
      </c>
      <c r="L1338" s="4">
        <f>IFERROR(INDEX($C$4:$E$1338,$H1338,COLUMNS($J$3:L1337)),"")</f>
        <v>1</v>
      </c>
      <c r="M1338" s="9" t="str">
        <f>IFERROR(INDEX($A$4:$E$1338,$H1338,COLUMNS($J$3:M1337)),"")</f>
        <v xml:space="preserve">     Pump body ()</v>
      </c>
      <c r="N1338" s="4" t="str">
        <f>IFERROR(INDEX($A$4:$C$1338,$H1338,COLUMNS($H$3:J1337)),"")</f>
        <v>15-2</v>
      </c>
    </row>
  </sheetData>
  <sheetProtection selectLockedCells="1" selectUnlockedCells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CommandButton1">
          <controlPr defaultSize="0" autoLine="0" r:id="rId4">
            <anchor moveWithCells="1">
              <from>
                <xdr:col>13</xdr:col>
                <xdr:colOff>66675</xdr:colOff>
                <xdr:row>0</xdr:row>
                <xdr:rowOff>9525</xdr:rowOff>
              </from>
              <to>
                <xdr:col>13</xdr:col>
                <xdr:colOff>723900</xdr:colOff>
                <xdr:row>1</xdr:row>
                <xdr:rowOff>152400</xdr:rowOff>
              </to>
            </anchor>
          </controlPr>
        </control>
      </mc:Choice>
      <mc:Fallback>
        <control shapeId="1027" r:id="rId3" name="CommandButton1"/>
      </mc:Fallback>
    </mc:AlternateContent>
    <mc:AlternateContent xmlns:mc="http://schemas.openxmlformats.org/markup-compatibility/2006">
      <mc:Choice Requires="x14">
        <control shapeId="1026" r:id="rId5" name="Label1">
          <controlPr autoLine="0" r:id="rId6">
            <anchor moveWithCells="1">
              <from>
                <xdr:col>9</xdr:col>
                <xdr:colOff>9525</xdr:colOff>
                <xdr:row>0</xdr:row>
                <xdr:rowOff>38100</xdr:rowOff>
              </from>
              <to>
                <xdr:col>11</xdr:col>
                <xdr:colOff>209550</xdr:colOff>
                <xdr:row>2</xdr:row>
                <xdr:rowOff>9525</xdr:rowOff>
              </to>
            </anchor>
          </controlPr>
        </control>
      </mc:Choice>
      <mc:Fallback>
        <control shapeId="1026" r:id="rId5" name="Label1"/>
      </mc:Fallback>
    </mc:AlternateContent>
    <mc:AlternateContent xmlns:mc="http://schemas.openxmlformats.org/markup-compatibility/2006">
      <mc:Choice Requires="x14">
        <control shapeId="1025" r:id="rId7" name="TextBox1">
          <controlPr locked="0" defaultSize="0" autoLine="0" linkedCell="M2" r:id="rId8">
            <anchor moveWithCells="1">
              <from>
                <xdr:col>12</xdr:col>
                <xdr:colOff>0</xdr:colOff>
                <xdr:row>0</xdr:row>
                <xdr:rowOff>0</xdr:rowOff>
              </from>
              <to>
                <xdr:col>13</xdr:col>
                <xdr:colOff>47625</xdr:colOff>
                <xdr:row>2</xdr:row>
                <xdr:rowOff>9525</xdr:rowOff>
              </to>
            </anchor>
          </controlPr>
        </control>
      </mc:Choice>
      <mc:Fallback>
        <control shapeId="1025" r:id="rId7" name="TextBox1"/>
      </mc:Fallback>
    </mc:AlternateContent>
  </controls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N1338"/>
  <sheetViews>
    <sheetView tabSelected="1" workbookViewId="0">
      <selection activeCell="H1" sqref="H1:H1048576"/>
    </sheetView>
  </sheetViews>
  <sheetFormatPr defaultRowHeight="15" x14ac:dyDescent="0.25"/>
  <cols>
    <col min="1" max="1" width="10.42578125" style="12" customWidth="1"/>
    <col min="2" max="2" width="11.42578125" style="12" customWidth="1"/>
    <col min="3" max="3" width="7.42578125" style="12" customWidth="1"/>
    <col min="4" max="4" width="12.42578125" style="12" customWidth="1"/>
    <col min="5" max="5" width="6.42578125" style="12" customWidth="1"/>
    <col min="6" max="6" width="7" style="12" customWidth="1"/>
    <col min="7" max="7" width="7.7109375" style="12" customWidth="1"/>
    <col min="8" max="8" width="8.28515625" style="12" customWidth="1"/>
    <col min="9" max="9" width="2.85546875" style="12" customWidth="1"/>
    <col min="10" max="10" width="14.5703125" style="6" bestFit="1" customWidth="1"/>
    <col min="11" max="11" width="14.28515625" style="6" bestFit="1" customWidth="1"/>
    <col min="12" max="12" width="9.7109375" style="6" customWidth="1"/>
    <col min="13" max="13" width="63.140625" style="7" customWidth="1"/>
    <col min="14" max="14" width="11" style="6" customWidth="1"/>
    <col min="15" max="16384" width="9.140625" style="6"/>
  </cols>
  <sheetData>
    <row r="2" spans="1:14" x14ac:dyDescent="0.25">
      <c r="F2" s="12" t="str">
        <f>IFERROR(LEFT($M$2,FIND("\",$M$2)-1),$M$2)</f>
        <v/>
      </c>
      <c r="G2" s="12" t="str">
        <f>IFERROR(MID($M$2,FIND("\",$M$2)+1,LEN($M$2)-FIND("\",$M$2)+1),"")</f>
        <v/>
      </c>
      <c r="M2" s="7" t="s">
        <v>3337</v>
      </c>
    </row>
    <row r="3" spans="1:14" x14ac:dyDescent="0.25">
      <c r="F3" s="12" t="s">
        <v>3329</v>
      </c>
      <c r="G3" s="12" t="s">
        <v>3330</v>
      </c>
      <c r="H3" s="12" t="s">
        <v>3331</v>
      </c>
      <c r="J3" s="10" t="s">
        <v>3336</v>
      </c>
      <c r="K3" s="10" t="s">
        <v>3335</v>
      </c>
      <c r="L3" s="10" t="s">
        <v>3334</v>
      </c>
      <c r="M3" s="11" t="s">
        <v>3332</v>
      </c>
      <c r="N3" s="10" t="s">
        <v>3333</v>
      </c>
    </row>
    <row r="4" spans="1:14" x14ac:dyDescent="0.25">
      <c r="A4" s="12" t="s">
        <v>0</v>
      </c>
      <c r="C4" s="12" t="s">
        <v>1</v>
      </c>
      <c r="D4" s="12" t="s">
        <v>2</v>
      </c>
      <c r="E4" s="12">
        <v>2</v>
      </c>
      <c r="F4" s="12">
        <f>ROWS($A$4:A4)</f>
        <v>1</v>
      </c>
      <c r="G4" s="12">
        <f>IF(AND(ISNUMBER(SEARCH($F$2,A4)),ISNUMBER(SEARCH($E$2,D4))),F4,"")</f>
        <v>1</v>
      </c>
      <c r="H4" s="12">
        <f>IFERROR(SMALL($G$4:$G$1338,F4),"")</f>
        <v>1</v>
      </c>
      <c r="J4" s="6" t="str">
        <f>IFERROR(INDEX($A$4:$E$1338,$H4,COLUMNS($J$3:J3)),"")</f>
        <v>14-0301</v>
      </c>
      <c r="K4" s="6">
        <f>IFERROR(INDEX($A$4:$E$1338,$H4,COLUMNS($J$3:K3)),"")</f>
        <v>0</v>
      </c>
      <c r="L4" s="6">
        <f>IFERROR(INDEX($C$4:$E$1338,$H4,COLUMNS($J$3:L3)),"")</f>
        <v>2</v>
      </c>
      <c r="M4" s="7" t="str">
        <f>IFERROR(INDEX($A$4:$E$1338,$H4,COLUMNS($J$3:M3)),"")</f>
        <v>Nut - chain adjuster screw (1/4" UNF) ()</v>
      </c>
      <c r="N4" s="6" t="str">
        <f>IFERROR(INDEX($A$4:$C$1338,$H4,COLUMNS($H$3:J3)),"")</f>
        <v>61-21</v>
      </c>
    </row>
    <row r="5" spans="1:14" x14ac:dyDescent="0.25">
      <c r="A5" s="12" t="s">
        <v>3</v>
      </c>
      <c r="C5" s="12" t="s">
        <v>4</v>
      </c>
      <c r="D5" s="12" t="s">
        <v>5</v>
      </c>
      <c r="E5" s="12">
        <v>1</v>
      </c>
      <c r="F5" s="12">
        <f>ROWS($A$4:A5)</f>
        <v>2</v>
      </c>
      <c r="G5" s="12">
        <f t="shared" ref="G5:G68" si="0">IF(AND(ISNUMBER(SEARCH($F$2,A5)),ISNUMBER(SEARCH($E$2,D5))),F5,"")</f>
        <v>2</v>
      </c>
      <c r="H5" s="12">
        <f t="shared" ref="H5:H68" si="1">IFERROR(SMALL($G$4:$G$1338,F5),"")</f>
        <v>2</v>
      </c>
      <c r="J5" s="6" t="str">
        <f>IFERROR(INDEX($A$4:$E$1338,$H5,COLUMNS($J$3:J4)),"")</f>
        <v>37-7016</v>
      </c>
      <c r="K5" s="6">
        <f>IFERROR(INDEX($A$4:$E$1338,$H5,COLUMNS($J$3:K4)),"")</f>
        <v>0</v>
      </c>
      <c r="L5" s="6">
        <f>IFERROR(INDEX($C$4:$E$1338,$H5,COLUMNS($J$3:L4)),"")</f>
        <v>1</v>
      </c>
      <c r="M5" s="7" t="str">
        <f>IFERROR(INDEX($A$4:$E$1338,$H5,COLUMNS($J$3:M4)),"")</f>
        <v>Sprocket - rear wheel 47T ()</v>
      </c>
      <c r="N5" s="6" t="str">
        <f>IFERROR(INDEX($A$4:$C$1338,$H5,COLUMNS($H$3:J4)),"")</f>
        <v>61-25</v>
      </c>
    </row>
    <row r="6" spans="1:14" x14ac:dyDescent="0.25">
      <c r="A6" s="13" t="s">
        <v>3217</v>
      </c>
      <c r="B6" s="13" t="s">
        <v>6</v>
      </c>
      <c r="C6" s="12" t="s">
        <v>7</v>
      </c>
      <c r="D6" s="12" t="s">
        <v>8</v>
      </c>
      <c r="E6" s="12">
        <v>2</v>
      </c>
      <c r="F6" s="12">
        <f>ROWS($A$4:A6)</f>
        <v>3</v>
      </c>
      <c r="G6" s="12">
        <f t="shared" si="0"/>
        <v>3</v>
      </c>
      <c r="H6" s="12">
        <f t="shared" si="1"/>
        <v>3</v>
      </c>
      <c r="J6" s="6" t="str">
        <f>IFERROR(INDEX($A$4:$E$1338,$H6,COLUMNS($J$3:J5)),"")</f>
        <v>99-2765</v>
      </c>
      <c r="K6" s="6" t="str">
        <f>IFERROR(INDEX($A$4:$E$1338,$H6,COLUMNS($J$3:K5)),"")</f>
        <v>3275-428</v>
      </c>
      <c r="L6" s="6">
        <f>IFERROR(INDEX($C$4:$E$1338,$H6,COLUMNS($J$3:L5)),"")</f>
        <v>2</v>
      </c>
      <c r="M6" s="7" t="str">
        <f>IFERROR(INDEX($A$4:$E$1338,$H6,COLUMNS($J$3:M5)),"")</f>
        <v>Piston ()</v>
      </c>
      <c r="N6" s="6" t="str">
        <f>IFERROR(INDEX($A$4:$C$1338,$H6,COLUMNS($H$3:J5)),"")</f>
        <v>63-6</v>
      </c>
    </row>
    <row r="7" spans="1:14" x14ac:dyDescent="0.25">
      <c r="A7" s="12" t="s">
        <v>9</v>
      </c>
      <c r="C7" s="12" t="s">
        <v>10</v>
      </c>
      <c r="D7" s="12" t="s">
        <v>11</v>
      </c>
      <c r="E7" s="12">
        <v>1</v>
      </c>
      <c r="F7" s="12">
        <f>ROWS($A$4:A7)</f>
        <v>4</v>
      </c>
      <c r="G7" s="12">
        <f t="shared" si="0"/>
        <v>4</v>
      </c>
      <c r="H7" s="12">
        <f t="shared" si="1"/>
        <v>4</v>
      </c>
      <c r="J7" s="6" t="str">
        <f>IFERROR(INDEX($A$4:$E$1338,$H7,COLUMNS($J$3:J6)),"")</f>
        <v>83-7061</v>
      </c>
      <c r="K7" s="6">
        <f>IFERROR(INDEX($A$4:$E$1338,$H7,COLUMNS($J$3:K6)),"")</f>
        <v>0</v>
      </c>
      <c r="L7" s="6">
        <f>IFERROR(INDEX($C$4:$E$1338,$H7,COLUMNS($J$3:L6)),"")</f>
        <v>1</v>
      </c>
      <c r="M7" s="7" t="str">
        <f>IFERROR(INDEX($A$4:$E$1338,$H7,COLUMNS($J$3:M6)),"")</f>
        <v>Petrol tank (4 imp galls.) SEA JADE (TR7RV)</v>
      </c>
      <c r="N7" s="6" t="str">
        <f>IFERROR(INDEX($A$4:$C$1338,$H7,COLUMNS($H$3:J6)),"")</f>
        <v>67-</v>
      </c>
    </row>
    <row r="8" spans="1:14" x14ac:dyDescent="0.25">
      <c r="A8" s="12" t="s">
        <v>12</v>
      </c>
      <c r="C8" s="12" t="s">
        <v>10</v>
      </c>
      <c r="D8" s="12" t="s">
        <v>13</v>
      </c>
      <c r="E8" s="12">
        <v>1</v>
      </c>
      <c r="F8" s="12">
        <f>ROWS($A$4:A8)</f>
        <v>5</v>
      </c>
      <c r="G8" s="12">
        <f t="shared" si="0"/>
        <v>5</v>
      </c>
      <c r="H8" s="12">
        <f t="shared" si="1"/>
        <v>5</v>
      </c>
      <c r="J8" s="6" t="str">
        <f>IFERROR(INDEX($A$4:$E$1338,$H8,COLUMNS($J$3:J7)),"")</f>
        <v>83-7062</v>
      </c>
      <c r="K8" s="6">
        <f>IFERROR(INDEX($A$4:$E$1338,$H8,COLUMNS($J$3:K7)),"")</f>
        <v>0</v>
      </c>
      <c r="L8" s="6">
        <f>IFERROR(INDEX($C$4:$E$1338,$H8,COLUMNS($J$3:L7)),"")</f>
        <v>1</v>
      </c>
      <c r="M8" s="7" t="str">
        <f>IFERROR(INDEX($A$4:$E$1338,$H8,COLUMNS($J$3:M7)),"")</f>
        <v>Petrol tank (4 imp galls.) POLY RED (T140V)</v>
      </c>
      <c r="N8" s="6" t="str">
        <f>IFERROR(INDEX($A$4:$C$1338,$H8,COLUMNS($H$3:J7)),"")</f>
        <v>67-</v>
      </c>
    </row>
    <row r="9" spans="1:14" x14ac:dyDescent="0.25">
      <c r="A9" s="12" t="s">
        <v>14</v>
      </c>
      <c r="C9" s="12" t="s">
        <v>10</v>
      </c>
      <c r="D9" s="12" t="s">
        <v>15</v>
      </c>
      <c r="E9" s="12">
        <v>1</v>
      </c>
      <c r="F9" s="12">
        <f>ROWS($A$4:A9)</f>
        <v>6</v>
      </c>
      <c r="G9" s="12">
        <f t="shared" si="0"/>
        <v>6</v>
      </c>
      <c r="H9" s="12">
        <f t="shared" si="1"/>
        <v>6</v>
      </c>
      <c r="J9" s="6" t="str">
        <f>IFERROR(INDEX($A$4:$E$1338,$H9,COLUMNS($J$3:J8)),"")</f>
        <v>83-7063</v>
      </c>
      <c r="K9" s="6">
        <f>IFERROR(INDEX($A$4:$E$1338,$H9,COLUMNS($J$3:K8)),"")</f>
        <v>0</v>
      </c>
      <c r="L9" s="6">
        <f>IFERROR(INDEX($C$4:$E$1338,$H9,COLUMNS($J$3:L8)),"")</f>
        <v>1</v>
      </c>
      <c r="M9" s="7" t="str">
        <f>IFERROR(INDEX($A$4:$E$1338,$H9,COLUMNS($J$3:M8)),"")</f>
        <v>Petrol tank (4 imp galls) blue (T140V)</v>
      </c>
      <c r="N9" s="6" t="str">
        <f>IFERROR(INDEX($A$4:$C$1338,$H9,COLUMNS($H$3:J8)),"")</f>
        <v>67-</v>
      </c>
    </row>
    <row r="10" spans="1:14" x14ac:dyDescent="0.25">
      <c r="A10" s="12" t="s">
        <v>16</v>
      </c>
      <c r="B10" s="13" t="s">
        <v>17</v>
      </c>
      <c r="C10" s="12" t="s">
        <v>18</v>
      </c>
      <c r="D10" s="12" t="s">
        <v>19</v>
      </c>
      <c r="E10" s="12">
        <v>1</v>
      </c>
      <c r="F10" s="12">
        <f>ROWS($A$4:A10)</f>
        <v>7</v>
      </c>
      <c r="G10" s="12">
        <f t="shared" si="0"/>
        <v>7</v>
      </c>
      <c r="H10" s="12">
        <f t="shared" si="1"/>
        <v>7</v>
      </c>
      <c r="J10" s="6" t="str">
        <f>IFERROR(INDEX($A$4:$E$1338,$H10,COLUMNS($J$3:J9)),"")</f>
        <v>06-5638</v>
      </c>
      <c r="K10" s="6" t="str">
        <f>IFERROR(INDEX($A$4:$E$1338,$H10,COLUMNS($J$3:K9)),"")</f>
        <v>SSM4003/00</v>
      </c>
      <c r="L10" s="6">
        <f>IFERROR(INDEX($C$4:$E$1338,$H10,COLUMNS($J$3:L9)),"")</f>
        <v>1</v>
      </c>
      <c r="M10" s="7" t="str">
        <f>IFERROR(INDEX($A$4:$E$1338,$H10,COLUMNS($J$3:M9)),"")</f>
        <v>Speedometer head - MPH ()</v>
      </c>
      <c r="N10" s="6" t="str">
        <f>IFERROR(INDEX($A$4:$C$1338,$H10,COLUMNS($H$3:J9)),"")</f>
        <v>81-1</v>
      </c>
    </row>
    <row r="11" spans="1:14" x14ac:dyDescent="0.25">
      <c r="A11" s="12" t="s">
        <v>20</v>
      </c>
      <c r="B11" s="13">
        <v>410</v>
      </c>
      <c r="C11" s="12" t="s">
        <v>21</v>
      </c>
      <c r="D11" s="12" t="s">
        <v>22</v>
      </c>
      <c r="E11" s="12">
        <v>1</v>
      </c>
      <c r="F11" s="12">
        <f>ROWS($A$4:A11)</f>
        <v>8</v>
      </c>
      <c r="G11" s="12">
        <f t="shared" si="0"/>
        <v>8</v>
      </c>
      <c r="H11" s="12">
        <f t="shared" si="1"/>
        <v>8</v>
      </c>
      <c r="J11" s="6" t="str">
        <f>IFERROR(INDEX($A$4:$E$1338,$H11,COLUMNS($J$3:J10)),"")</f>
        <v>06-8019</v>
      </c>
      <c r="K11" s="6">
        <f>IFERROR(INDEX($A$4:$E$1338,$H11,COLUMNS($J$3:K10)),"")</f>
        <v>410</v>
      </c>
      <c r="L11" s="6">
        <f>IFERROR(INDEX($C$4:$E$1338,$H11,COLUMNS($J$3:L10)),"")</f>
        <v>1</v>
      </c>
      <c r="M11" s="7" t="str">
        <f>IFERROR(INDEX($A$4:$E$1338,$H11,COLUMNS($J$3:M10)),"")</f>
        <v>Main bulb (Europe, except France)</v>
      </c>
      <c r="N11" s="6" t="str">
        <f>IFERROR(INDEX($A$4:$C$1338,$H11,COLUMNS($H$3:J10)),"")</f>
        <v>85-1</v>
      </c>
    </row>
    <row r="12" spans="1:14" x14ac:dyDescent="0.25">
      <c r="A12" s="12" t="s">
        <v>23</v>
      </c>
      <c r="B12" s="13">
        <v>411</v>
      </c>
      <c r="C12" s="12" t="s">
        <v>24</v>
      </c>
      <c r="D12" s="12" t="s">
        <v>25</v>
      </c>
      <c r="E12" s="12">
        <v>1</v>
      </c>
      <c r="F12" s="12">
        <f>ROWS($A$4:A12)</f>
        <v>9</v>
      </c>
      <c r="G12" s="12">
        <f t="shared" si="0"/>
        <v>9</v>
      </c>
      <c r="H12" s="12">
        <f t="shared" si="1"/>
        <v>9</v>
      </c>
      <c r="J12" s="6" t="str">
        <f>IFERROR(INDEX($A$4:$E$1338,$H12,COLUMNS($J$3:J11)),"")</f>
        <v>06-8020</v>
      </c>
      <c r="K12" s="6">
        <f>IFERROR(INDEX($A$4:$E$1338,$H12,COLUMNS($J$3:K11)),"")</f>
        <v>411</v>
      </c>
      <c r="L12" s="6">
        <f>IFERROR(INDEX($C$4:$E$1338,$H12,COLUMNS($J$3:L11)),"")</f>
        <v>1</v>
      </c>
      <c r="M12" s="7" t="str">
        <f>IFERROR(INDEX($A$4:$E$1338,$H12,COLUMNS($J$3:M11)),"")</f>
        <v>Main bulb (France)</v>
      </c>
      <c r="N12" s="6" t="str">
        <f>IFERROR(INDEX($A$4:$C$1338,$H12,COLUMNS($H$3:J11)),"")</f>
        <v>85-7</v>
      </c>
    </row>
    <row r="13" spans="1:14" x14ac:dyDescent="0.25">
      <c r="A13" s="12" t="s">
        <v>26</v>
      </c>
      <c r="B13" s="13">
        <v>34660</v>
      </c>
      <c r="C13" s="12" t="s">
        <v>27</v>
      </c>
      <c r="D13" s="12" t="s">
        <v>28</v>
      </c>
      <c r="E13" s="12">
        <v>1</v>
      </c>
      <c r="F13" s="12">
        <f>ROWS($A$4:A13)</f>
        <v>10</v>
      </c>
      <c r="G13" s="12">
        <f t="shared" si="0"/>
        <v>10</v>
      </c>
      <c r="H13" s="12">
        <f t="shared" si="1"/>
        <v>10</v>
      </c>
      <c r="J13" s="6" t="str">
        <f>IFERROR(INDEX($A$4:$E$1338,$H13,COLUMNS($J$3:J12)),"")</f>
        <v>06-8024</v>
      </c>
      <c r="K13" s="6">
        <f>IFERROR(INDEX($A$4:$E$1338,$H13,COLUMNS($J$3:K12)),"")</f>
        <v>34660</v>
      </c>
      <c r="L13" s="6">
        <f>IFERROR(INDEX($C$4:$E$1338,$H13,COLUMNS($J$3:L12)),"")</f>
        <v>1</v>
      </c>
      <c r="M13" s="7" t="str">
        <f>IFERROR(INDEX($A$4:$E$1338,$H13,COLUMNS($J$3:M12)),"")</f>
        <v>Light switch (Canada only)</v>
      </c>
      <c r="N13" s="6" t="str">
        <f>IFERROR(INDEX($A$4:$C$1338,$H13,COLUMNS($H$3:J12)),"")</f>
        <v>85-15</v>
      </c>
    </row>
    <row r="14" spans="1:14" x14ac:dyDescent="0.25">
      <c r="A14" s="12" t="s">
        <v>29</v>
      </c>
      <c r="B14" s="13">
        <v>56515</v>
      </c>
      <c r="C14" s="12" t="s">
        <v>30</v>
      </c>
      <c r="D14" s="12" t="s">
        <v>31</v>
      </c>
      <c r="E14" s="12">
        <v>1</v>
      </c>
      <c r="F14" s="12">
        <f>ROWS($A$4:A14)</f>
        <v>11</v>
      </c>
      <c r="G14" s="12">
        <f t="shared" si="0"/>
        <v>11</v>
      </c>
      <c r="H14" s="12">
        <f t="shared" si="1"/>
        <v>11</v>
      </c>
      <c r="J14" s="6" t="str">
        <f>IFERROR(INDEX($A$4:$E$1338,$H14,COLUMNS($J$3:J13)),"")</f>
        <v>06-8029</v>
      </c>
      <c r="K14" s="6">
        <f>IFERROR(INDEX($A$4:$E$1338,$H14,COLUMNS($J$3:K13)),"")</f>
        <v>56515</v>
      </c>
      <c r="L14" s="6">
        <f>IFERROR(INDEX($C$4:$E$1338,$H14,COLUMNS($J$3:L13)),"")</f>
        <v>1</v>
      </c>
      <c r="M14" s="7" t="str">
        <f>IFERROR(INDEX($A$4:$E$1338,$H14,COLUMNS($J$3:M13)),"")</f>
        <v>STOP TAIL LAMP ()</v>
      </c>
      <c r="N14" s="6" t="str">
        <f>IFERROR(INDEX($A$4:$C$1338,$H14,COLUMNS($H$3:J13)),"")</f>
        <v>73-11</v>
      </c>
    </row>
    <row r="15" spans="1:14" x14ac:dyDescent="0.25">
      <c r="A15" s="12" t="s">
        <v>32</v>
      </c>
      <c r="B15" s="13">
        <v>54522680</v>
      </c>
      <c r="C15" s="12" t="s">
        <v>33</v>
      </c>
      <c r="D15" s="12" t="s">
        <v>34</v>
      </c>
      <c r="E15" s="12">
        <v>1</v>
      </c>
      <c r="F15" s="12">
        <f>ROWS($A$4:A15)</f>
        <v>12</v>
      </c>
      <c r="G15" s="12">
        <f t="shared" si="0"/>
        <v>12</v>
      </c>
      <c r="H15" s="12">
        <f t="shared" si="1"/>
        <v>12</v>
      </c>
      <c r="J15" s="6" t="str">
        <f>IFERROR(INDEX($A$4:$E$1338,$H15,COLUMNS($J$3:J14)),"")</f>
        <v>06-8048</v>
      </c>
      <c r="K15" s="6">
        <f>IFERROR(INDEX($A$4:$E$1338,$H15,COLUMNS($J$3:K14)),"")</f>
        <v>54522680</v>
      </c>
      <c r="L15" s="6">
        <f>IFERROR(INDEX($C$4:$E$1338,$H15,COLUMNS($J$3:L14)),"")</f>
        <v>1</v>
      </c>
      <c r="M15" s="7" t="str">
        <f>IFERROR(INDEX($A$4:$E$1338,$H15,COLUMNS($J$3:M14)),"")</f>
        <v>Light unit (Europe)</v>
      </c>
      <c r="N15" s="6" t="str">
        <f>IFERROR(INDEX($A$4:$C$1338,$H15,COLUMNS($H$3:J14)),"")</f>
        <v>85-3</v>
      </c>
    </row>
    <row r="16" spans="1:14" x14ac:dyDescent="0.25">
      <c r="A16" s="12" t="s">
        <v>35</v>
      </c>
      <c r="B16" s="13">
        <v>54585314</v>
      </c>
      <c r="C16" s="12" t="s">
        <v>36</v>
      </c>
      <c r="D16" s="12" t="s">
        <v>37</v>
      </c>
      <c r="E16" s="12">
        <v>1</v>
      </c>
      <c r="F16" s="12">
        <f>ROWS($A$4:A16)</f>
        <v>13</v>
      </c>
      <c r="G16" s="12">
        <f t="shared" si="0"/>
        <v>13</v>
      </c>
      <c r="H16" s="12">
        <f t="shared" si="1"/>
        <v>13</v>
      </c>
      <c r="J16" s="6" t="str">
        <f>IFERROR(INDEX($A$4:$E$1338,$H16,COLUMNS($J$3:J15)),"")</f>
        <v>06-8058</v>
      </c>
      <c r="K16" s="6">
        <f>IFERROR(INDEX($A$4:$E$1338,$H16,COLUMNS($J$3:K15)),"")</f>
        <v>54585314</v>
      </c>
      <c r="L16" s="6">
        <f>IFERROR(INDEX($C$4:$E$1338,$H16,COLUMNS($J$3:L15)),"")</f>
        <v>1</v>
      </c>
      <c r="M16" s="7" t="str">
        <f>IFERROR(INDEX($A$4:$E$1338,$H16,COLUMNS($J$3:M15)),"")</f>
        <v xml:space="preserve">   Lens ()</v>
      </c>
      <c r="N16" s="6" t="str">
        <f>IFERROR(INDEX($A$4:$C$1338,$H16,COLUMNS($H$3:J15)),"")</f>
        <v>73-12</v>
      </c>
    </row>
    <row r="17" spans="1:14" x14ac:dyDescent="0.25">
      <c r="A17" s="12" t="s">
        <v>38</v>
      </c>
      <c r="C17" s="12" t="s">
        <v>39</v>
      </c>
      <c r="D17" s="12" t="s">
        <v>40</v>
      </c>
      <c r="E17" s="12">
        <v>2</v>
      </c>
      <c r="F17" s="12">
        <f>ROWS($A$4:A17)</f>
        <v>14</v>
      </c>
      <c r="G17" s="12">
        <f t="shared" si="0"/>
        <v>14</v>
      </c>
      <c r="H17" s="12">
        <f t="shared" si="1"/>
        <v>14</v>
      </c>
      <c r="J17" s="6" t="str">
        <f>IFERROR(INDEX($A$4:$E$1338,$H17,COLUMNS($J$3:J16)),"")</f>
        <v>14-0101</v>
      </c>
      <c r="K17" s="6">
        <f>IFERROR(INDEX($A$4:$E$1338,$H17,COLUMNS($J$3:K16)),"")</f>
        <v>0</v>
      </c>
      <c r="L17" s="6">
        <f>IFERROR(INDEX($C$4:$E$1338,$H17,COLUMNS($J$3:L16)),"")</f>
        <v>2</v>
      </c>
      <c r="M17" s="7" t="str">
        <f>IFERROR(INDEX($A$4:$E$1338,$H17,COLUMNS($J$3:M16)),"")</f>
        <v>Bolt, rear stay to blade ()</v>
      </c>
      <c r="N17" s="6" t="str">
        <f>IFERROR(INDEX($A$4:$C$1338,$H17,COLUMNS($H$3:J16)),"")</f>
        <v>71-4</v>
      </c>
    </row>
    <row r="18" spans="1:14" x14ac:dyDescent="0.25">
      <c r="A18" s="12" t="s">
        <v>38</v>
      </c>
      <c r="C18" s="12" t="s">
        <v>41</v>
      </c>
      <c r="D18" s="12" t="s">
        <v>42</v>
      </c>
      <c r="E18" s="12">
        <v>2</v>
      </c>
      <c r="F18" s="12">
        <f>ROWS($A$4:A18)</f>
        <v>15</v>
      </c>
      <c r="G18" s="12">
        <f t="shared" si="0"/>
        <v>15</v>
      </c>
      <c r="H18" s="12">
        <f t="shared" si="1"/>
        <v>15</v>
      </c>
      <c r="J18" s="6" t="str">
        <f>IFERROR(INDEX($A$4:$E$1338,$H18,COLUMNS($J$3:J17)),"")</f>
        <v>14-0101</v>
      </c>
      <c r="K18" s="6">
        <f>IFERROR(INDEX($A$4:$E$1338,$H18,COLUMNS($J$3:K17)),"")</f>
        <v>0</v>
      </c>
      <c r="L18" s="6">
        <f>IFERROR(INDEX($C$4:$E$1338,$H18,COLUMNS($J$3:L17)),"")</f>
        <v>2</v>
      </c>
      <c r="M18" s="7" t="str">
        <f>IFERROR(INDEX($A$4:$E$1338,$H18,COLUMNS($J$3:M17)),"")</f>
        <v>Bolt (Fender top fixing)</v>
      </c>
      <c r="N18" s="6" t="str">
        <f>IFERROR(INDEX($A$4:$C$1338,$H18,COLUMNS($H$3:J17)),"")</f>
        <v>71-14</v>
      </c>
    </row>
    <row r="19" spans="1:14" x14ac:dyDescent="0.25">
      <c r="A19" s="12" t="s">
        <v>38</v>
      </c>
      <c r="C19" s="12" t="s">
        <v>43</v>
      </c>
      <c r="D19" s="12" t="s">
        <v>44</v>
      </c>
      <c r="E19" s="12">
        <v>4</v>
      </c>
      <c r="F19" s="12">
        <f>ROWS($A$4:A19)</f>
        <v>16</v>
      </c>
      <c r="G19" s="12">
        <f t="shared" si="0"/>
        <v>16</v>
      </c>
      <c r="H19" s="12">
        <f t="shared" si="1"/>
        <v>16</v>
      </c>
      <c r="J19" s="6" t="str">
        <f>IFERROR(INDEX($A$4:$E$1338,$H19,COLUMNS($J$3:J18)),"")</f>
        <v>14-0101</v>
      </c>
      <c r="K19" s="6">
        <f>IFERROR(INDEX($A$4:$E$1338,$H19,COLUMNS($J$3:K18)),"")</f>
        <v>0</v>
      </c>
      <c r="L19" s="6">
        <f>IFERROR(INDEX($C$4:$E$1338,$H19,COLUMNS($J$3:L18)),"")</f>
        <v>4</v>
      </c>
      <c r="M19" s="7" t="str">
        <f>IFERROR(INDEX($A$4:$E$1338,$H19,COLUMNS($J$3:M18)),"")</f>
        <v>Bolt (Hinge Attachment)</v>
      </c>
      <c r="N19" s="6" t="str">
        <f>IFERROR(INDEX($A$4:$C$1338,$H19,COLUMNS($H$3:J18)),"")</f>
        <v>67-28</v>
      </c>
    </row>
    <row r="20" spans="1:14" x14ac:dyDescent="0.25">
      <c r="A20" s="12" t="s">
        <v>38</v>
      </c>
      <c r="B20" s="12" t="s">
        <v>45</v>
      </c>
      <c r="C20" s="12" t="s">
        <v>46</v>
      </c>
      <c r="D20" s="12" t="s">
        <v>47</v>
      </c>
      <c r="E20" s="12">
        <v>1</v>
      </c>
      <c r="F20" s="12">
        <f>ROWS($A$4:A20)</f>
        <v>17</v>
      </c>
      <c r="G20" s="12">
        <f t="shared" si="0"/>
        <v>17</v>
      </c>
      <c r="H20" s="12">
        <f t="shared" si="1"/>
        <v>17</v>
      </c>
      <c r="J20" s="6" t="str">
        <f>IFERROR(INDEX($A$4:$E$1338,$H20,COLUMNS($J$3:J19)),"")</f>
        <v>14-0101</v>
      </c>
      <c r="K20" s="6" t="str">
        <f>IFERROR(INDEX($A$4:$E$1338,$H20,COLUMNS($J$3:K19)),"")</f>
        <v>-</v>
      </c>
      <c r="L20" s="6">
        <f>IFERROR(INDEX($C$4:$E$1338,$H20,COLUMNS($J$3:L19)),"")</f>
        <v>1</v>
      </c>
      <c r="M20" s="7" t="str">
        <f>IFERROR(INDEX($A$4:$E$1338,$H20,COLUMNS($J$3:M19)),"")</f>
        <v>Bolt, mounting to coil tray (1/4" UNF x 5/8" UH)</v>
      </c>
      <c r="N20" s="6" t="str">
        <f>IFERROR(INDEX($A$4:$C$1338,$H20,COLUMNS($H$3:J19)),"")</f>
        <v>65-52</v>
      </c>
    </row>
    <row r="21" spans="1:14" x14ac:dyDescent="0.25">
      <c r="A21" s="12" t="s">
        <v>38</v>
      </c>
      <c r="C21" s="12" t="s">
        <v>48</v>
      </c>
      <c r="D21" s="12" t="s">
        <v>49</v>
      </c>
      <c r="E21" s="12">
        <v>4</v>
      </c>
      <c r="F21" s="12">
        <f>ROWS($A$4:A21)</f>
        <v>18</v>
      </c>
      <c r="G21" s="12">
        <f t="shared" si="0"/>
        <v>18</v>
      </c>
      <c r="H21" s="12">
        <f t="shared" si="1"/>
        <v>18</v>
      </c>
      <c r="J21" s="6" t="str">
        <f>IFERROR(INDEX($A$4:$E$1338,$H21,COLUMNS($J$3:J20)),"")</f>
        <v>14-0101</v>
      </c>
      <c r="K21" s="6">
        <f>IFERROR(INDEX($A$4:$E$1338,$H21,COLUMNS($J$3:K20)),"")</f>
        <v>0</v>
      </c>
      <c r="L21" s="6">
        <f>IFERROR(INDEX($C$4:$E$1338,$H21,COLUMNS($J$3:L20)),"")</f>
        <v>4</v>
      </c>
      <c r="M21" s="7" t="str">
        <f>IFERROR(INDEX($A$4:$E$1338,$H21,COLUMNS($J$3:M20)),"")</f>
        <v>Bolt (Number plate attachment)</v>
      </c>
      <c r="N21" s="6" t="str">
        <f>IFERROR(INDEX($A$4:$C$1338,$H21,COLUMNS($H$3:J20)),"")</f>
        <v>71-</v>
      </c>
    </row>
    <row r="22" spans="1:14" x14ac:dyDescent="0.25">
      <c r="A22" s="12" t="s">
        <v>50</v>
      </c>
      <c r="D22" s="12" t="s">
        <v>51</v>
      </c>
      <c r="E22" s="12">
        <v>13</v>
      </c>
      <c r="F22" s="12">
        <f>ROWS($A$4:A22)</f>
        <v>19</v>
      </c>
      <c r="G22" s="12">
        <f t="shared" si="0"/>
        <v>19</v>
      </c>
      <c r="H22" s="12">
        <f t="shared" si="1"/>
        <v>19</v>
      </c>
      <c r="J22" s="6" t="str">
        <f>IFERROR(INDEX($A$4:$E$1338,$H22,COLUMNS($J$3:J21)),"")</f>
        <v>14-0101-Total</v>
      </c>
      <c r="K22" s="6">
        <f>IFERROR(INDEX($A$4:$E$1338,$H22,COLUMNS($J$3:K21)),"")</f>
        <v>0</v>
      </c>
      <c r="L22" s="6">
        <f>IFERROR(INDEX($C$4:$E$1338,$H22,COLUMNS($J$3:L21)),"")</f>
        <v>13</v>
      </c>
      <c r="M22" s="7" t="str">
        <f>IFERROR(INDEX($A$4:$E$1338,$H22,COLUMNS($J$3:M21)),"")</f>
        <v>BOLTS-1/4" X 1/2" UNF-HAF 0.438" ()</v>
      </c>
      <c r="N22" s="6">
        <f>IFERROR(INDEX($A$4:$C$1338,$H22,COLUMNS($H$3:J21)),"")</f>
        <v>0</v>
      </c>
    </row>
    <row r="23" spans="1:14" x14ac:dyDescent="0.25">
      <c r="A23" s="12" t="s">
        <v>52</v>
      </c>
      <c r="B23" s="13" t="s">
        <v>45</v>
      </c>
      <c r="C23" s="12" t="s">
        <v>53</v>
      </c>
      <c r="D23" s="12" t="s">
        <v>54</v>
      </c>
      <c r="E23" s="12">
        <v>1</v>
      </c>
      <c r="F23" s="12">
        <f>ROWS($A$4:A23)</f>
        <v>20</v>
      </c>
      <c r="G23" s="12">
        <f t="shared" si="0"/>
        <v>20</v>
      </c>
      <c r="H23" s="12">
        <f t="shared" si="1"/>
        <v>20</v>
      </c>
      <c r="J23" s="6" t="str">
        <f>IFERROR(INDEX($A$4:$E$1338,$H23,COLUMNS($J$3:J22)),"")</f>
        <v>14-0102</v>
      </c>
      <c r="K23" s="6" t="str">
        <f>IFERROR(INDEX($A$4:$E$1338,$H23,COLUMNS($J$3:K22)),"")</f>
        <v>-</v>
      </c>
      <c r="L23" s="6">
        <f>IFERROR(INDEX($C$4:$E$1338,$H23,COLUMNS($J$3:L22)),"")</f>
        <v>1</v>
      </c>
      <c r="M23" s="7" t="str">
        <f>IFERROR(INDEX($A$4:$E$1338,$H23,COLUMNS($J$3:M22)),"")</f>
        <v>Bolt (Coil and tool tray attachment, rear.)</v>
      </c>
      <c r="N23" s="6" t="str">
        <f>IFERROR(INDEX($A$4:$C$1338,$H23,COLUMNS($H$3:J22)),"")</f>
        <v>83-2</v>
      </c>
    </row>
    <row r="24" spans="1:14" x14ac:dyDescent="0.25">
      <c r="A24" s="12" t="s">
        <v>52</v>
      </c>
      <c r="B24" s="13" t="s">
        <v>45</v>
      </c>
      <c r="C24" s="12" t="s">
        <v>55</v>
      </c>
      <c r="D24" s="12" t="s">
        <v>56</v>
      </c>
      <c r="E24" s="12">
        <v>4</v>
      </c>
      <c r="F24" s="12">
        <f>ROWS($A$4:A24)</f>
        <v>21</v>
      </c>
      <c r="G24" s="12">
        <f t="shared" si="0"/>
        <v>21</v>
      </c>
      <c r="H24" s="12">
        <f t="shared" si="1"/>
        <v>21</v>
      </c>
      <c r="J24" s="6" t="str">
        <f>IFERROR(INDEX($A$4:$E$1338,$H24,COLUMNS($J$3:J23)),"")</f>
        <v>14-0102</v>
      </c>
      <c r="K24" s="6" t="str">
        <f>IFERROR(INDEX($A$4:$E$1338,$H24,COLUMNS($J$3:K23)),"")</f>
        <v>-</v>
      </c>
      <c r="L24" s="6">
        <f>IFERROR(INDEX($C$4:$E$1338,$H24,COLUMNS($J$3:L23)),"")</f>
        <v>4</v>
      </c>
      <c r="M24" s="7" t="str">
        <f>IFERROR(INDEX($A$4:$E$1338,$H24,COLUMNS($J$3:M23)),"")</f>
        <v>Bolt (No. plate brackets and support plate to fender)</v>
      </c>
      <c r="N24" s="6" t="str">
        <f>IFERROR(INDEX($A$4:$C$1338,$H24,COLUMNS($H$3:J23)),"")</f>
        <v>73-8</v>
      </c>
    </row>
    <row r="25" spans="1:14" x14ac:dyDescent="0.25">
      <c r="A25" s="12" t="s">
        <v>52</v>
      </c>
      <c r="C25" s="12" t="s">
        <v>57</v>
      </c>
      <c r="D25" s="12" t="s">
        <v>58</v>
      </c>
      <c r="E25" s="12">
        <v>4</v>
      </c>
      <c r="F25" s="12">
        <f>ROWS($A$4:A25)</f>
        <v>22</v>
      </c>
      <c r="G25" s="12">
        <f t="shared" si="0"/>
        <v>22</v>
      </c>
      <c r="H25" s="12">
        <f t="shared" si="1"/>
        <v>22</v>
      </c>
      <c r="J25" s="6" t="str">
        <f>IFERROR(INDEX($A$4:$E$1338,$H25,COLUMNS($J$3:J24)),"")</f>
        <v>14-0102</v>
      </c>
      <c r="K25" s="6">
        <f>IFERROR(INDEX($A$4:$E$1338,$H25,COLUMNS($J$3:K24)),"")</f>
        <v>0</v>
      </c>
      <c r="L25" s="6">
        <f>IFERROR(INDEX($C$4:$E$1338,$H25,COLUMNS($J$3:L24)),"")</f>
        <v>4</v>
      </c>
      <c r="M25" s="7" t="str">
        <f>IFERROR(INDEX($A$4:$E$1338,$H25,COLUMNS($J$3:M24)),"")</f>
        <v>Bolt ()</v>
      </c>
      <c r="N25" s="6" t="str">
        <f>IFERROR(INDEX($A$4:$C$1338,$H25,COLUMNS($H$3:J24)),"")</f>
        <v>69-20</v>
      </c>
    </row>
    <row r="26" spans="1:14" x14ac:dyDescent="0.25">
      <c r="A26" s="12" t="s">
        <v>52</v>
      </c>
      <c r="C26" s="12" t="s">
        <v>59</v>
      </c>
      <c r="D26" s="12" t="s">
        <v>60</v>
      </c>
      <c r="E26" s="12">
        <v>4</v>
      </c>
      <c r="F26" s="12">
        <f>ROWS($A$4:A26)</f>
        <v>23</v>
      </c>
      <c r="G26" s="12">
        <f t="shared" si="0"/>
        <v>23</v>
      </c>
      <c r="H26" s="12">
        <f t="shared" si="1"/>
        <v>23</v>
      </c>
      <c r="J26" s="6" t="str">
        <f>IFERROR(INDEX($A$4:$E$1338,$H26,COLUMNS($J$3:J25)),"")</f>
        <v>14-0102</v>
      </c>
      <c r="K26" s="6">
        <f>IFERROR(INDEX($A$4:$E$1338,$H26,COLUMNS($J$3:K25)),"")</f>
        <v>0</v>
      </c>
      <c r="L26" s="6">
        <f>IFERROR(INDEX($C$4:$E$1338,$H26,COLUMNS($J$3:L25)),"")</f>
        <v>4</v>
      </c>
      <c r="M26" s="7" t="str">
        <f>IFERROR(INDEX($A$4:$E$1338,$H26,COLUMNS($J$3:M25)),"")</f>
        <v>Bolt (Muffler to hanger)</v>
      </c>
      <c r="N26" s="6" t="str">
        <f>IFERROR(INDEX($A$4:$C$1338,$H26,COLUMNS($H$3:J25)),"")</f>
        <v>49-21</v>
      </c>
    </row>
    <row r="27" spans="1:14" x14ac:dyDescent="0.25">
      <c r="A27" s="12" t="s">
        <v>52</v>
      </c>
      <c r="C27" s="12" t="s">
        <v>61</v>
      </c>
      <c r="D27" s="12" t="s">
        <v>62</v>
      </c>
      <c r="E27" s="12">
        <v>2</v>
      </c>
      <c r="F27" s="12">
        <f>ROWS($A$4:A27)</f>
        <v>24</v>
      </c>
      <c r="G27" s="12">
        <f t="shared" si="0"/>
        <v>24</v>
      </c>
      <c r="H27" s="12">
        <f t="shared" si="1"/>
        <v>24</v>
      </c>
      <c r="J27" s="6" t="str">
        <f>IFERROR(INDEX($A$4:$E$1338,$H27,COLUMNS($J$3:J26)),"")</f>
        <v>14-0102</v>
      </c>
      <c r="K27" s="6">
        <f>IFERROR(INDEX($A$4:$E$1338,$H27,COLUMNS($J$3:K26)),"")</f>
        <v>0</v>
      </c>
      <c r="L27" s="6">
        <f>IFERROR(INDEX($C$4:$E$1338,$H27,COLUMNS($J$3:L26)),"")</f>
        <v>2</v>
      </c>
      <c r="M27" s="7" t="str">
        <f>IFERROR(INDEX($A$4:$E$1338,$H27,COLUMNS($J$3:M26)),"")</f>
        <v>Bolt (Bridge to fender)</v>
      </c>
      <c r="N27" s="6" t="str">
        <f>IFERROR(INDEX($A$4:$C$1338,$H27,COLUMNS($H$3:J26)),"")</f>
        <v>71-21</v>
      </c>
    </row>
    <row r="28" spans="1:14" x14ac:dyDescent="0.25">
      <c r="A28" s="12" t="s">
        <v>52</v>
      </c>
      <c r="C28" s="12" t="s">
        <v>63</v>
      </c>
      <c r="D28" s="12" t="s">
        <v>64</v>
      </c>
      <c r="E28" s="12">
        <v>2</v>
      </c>
      <c r="F28" s="12">
        <f>ROWS($A$4:A28)</f>
        <v>25</v>
      </c>
      <c r="G28" s="12">
        <f t="shared" si="0"/>
        <v>25</v>
      </c>
      <c r="H28" s="12">
        <f t="shared" si="1"/>
        <v>25</v>
      </c>
      <c r="J28" s="6" t="str">
        <f>IFERROR(INDEX($A$4:$E$1338,$H28,COLUMNS($J$3:J27)),"")</f>
        <v>14-0102</v>
      </c>
      <c r="K28" s="6">
        <f>IFERROR(INDEX($A$4:$E$1338,$H28,COLUMNS($J$3:K27)),"")</f>
        <v>0</v>
      </c>
      <c r="L28" s="6">
        <f>IFERROR(INDEX($C$4:$E$1338,$H28,COLUMNS($J$3:L27)),"")</f>
        <v>2</v>
      </c>
      <c r="M28" s="7" t="str">
        <f>IFERROR(INDEX($A$4:$E$1338,$H28,COLUMNS($J$3:M27)),"")</f>
        <v>Bolt (Grab rail to fender)</v>
      </c>
      <c r="N28" s="6" t="str">
        <f>IFERROR(INDEX($A$4:$C$1338,$H28,COLUMNS($H$3:J27)),"")</f>
        <v>71-25</v>
      </c>
    </row>
    <row r="29" spans="1:14" x14ac:dyDescent="0.25">
      <c r="A29" s="12" t="s">
        <v>52</v>
      </c>
      <c r="B29" s="12" t="s">
        <v>45</v>
      </c>
      <c r="C29" s="12" t="s">
        <v>65</v>
      </c>
      <c r="D29" s="12" t="s">
        <v>66</v>
      </c>
      <c r="E29" s="12">
        <v>1</v>
      </c>
      <c r="F29" s="12">
        <f>ROWS($A$4:A29)</f>
        <v>26</v>
      </c>
      <c r="G29" s="12">
        <f t="shared" si="0"/>
        <v>26</v>
      </c>
      <c r="H29" s="12">
        <f t="shared" si="1"/>
        <v>26</v>
      </c>
      <c r="J29" s="6" t="str">
        <f>IFERROR(INDEX($A$4:$E$1338,$H29,COLUMNS($J$3:J28)),"")</f>
        <v>14-0102</v>
      </c>
      <c r="K29" s="6" t="str">
        <f>IFERROR(INDEX($A$4:$E$1338,$H29,COLUMNS($J$3:K28)),"")</f>
        <v>-</v>
      </c>
      <c r="L29" s="6">
        <f>IFERROR(INDEX($C$4:$E$1338,$H29,COLUMNS($J$3:L28)),"")</f>
        <v>1</v>
      </c>
      <c r="M29" s="7" t="str">
        <f>IFERROR(INDEX($A$4:$E$1338,$H29,COLUMNS($J$3:M28)),"")</f>
        <v>Bolt, body to mounting (1/4" UNF x 5/8" UH)</v>
      </c>
      <c r="N29" s="6" t="str">
        <f>IFERROR(INDEX($A$4:$C$1338,$H29,COLUMNS($H$3:J28)),"")</f>
        <v>65-45</v>
      </c>
    </row>
    <row r="30" spans="1:14" x14ac:dyDescent="0.25">
      <c r="A30" s="12" t="s">
        <v>67</v>
      </c>
      <c r="D30" s="12" t="s">
        <v>68</v>
      </c>
      <c r="E30" s="12">
        <v>18</v>
      </c>
      <c r="F30" s="12">
        <f>ROWS($A$4:A30)</f>
        <v>27</v>
      </c>
      <c r="G30" s="12">
        <f t="shared" si="0"/>
        <v>27</v>
      </c>
      <c r="H30" s="12">
        <f t="shared" si="1"/>
        <v>27</v>
      </c>
      <c r="J30" s="6" t="str">
        <f>IFERROR(INDEX($A$4:$E$1338,$H30,COLUMNS($J$3:J29)),"")</f>
        <v>14-0102-Total</v>
      </c>
      <c r="K30" s="6">
        <f>IFERROR(INDEX($A$4:$E$1338,$H30,COLUMNS($J$3:K29)),"")</f>
        <v>0</v>
      </c>
      <c r="L30" s="6">
        <f>IFERROR(INDEX($C$4:$E$1338,$H30,COLUMNS($J$3:L29)),"")</f>
        <v>18</v>
      </c>
      <c r="M30" s="7" t="str">
        <f>IFERROR(INDEX($A$4:$E$1338,$H30,COLUMNS($J$3:M29)),"")</f>
        <v>BOLTS-1/4" X 5/8" UNF-HAF 0.438" ()</v>
      </c>
      <c r="N30" s="6">
        <f>IFERROR(INDEX($A$4:$C$1338,$H30,COLUMNS($H$3:J29)),"")</f>
        <v>0</v>
      </c>
    </row>
    <row r="31" spans="1:14" x14ac:dyDescent="0.25">
      <c r="A31" s="12" t="s">
        <v>69</v>
      </c>
      <c r="C31" s="12" t="s">
        <v>70</v>
      </c>
      <c r="D31" s="12" t="s">
        <v>71</v>
      </c>
      <c r="E31" s="12">
        <v>2</v>
      </c>
      <c r="F31" s="12">
        <f>ROWS($A$4:A31)</f>
        <v>28</v>
      </c>
      <c r="G31" s="12">
        <f t="shared" si="0"/>
        <v>28</v>
      </c>
      <c r="H31" s="12">
        <f t="shared" si="1"/>
        <v>28</v>
      </c>
      <c r="J31" s="6" t="str">
        <f>IFERROR(INDEX($A$4:$E$1338,$H31,COLUMNS($J$3:J30)),"")</f>
        <v>14-0103</v>
      </c>
      <c r="K31" s="6">
        <f>IFERROR(INDEX($A$4:$E$1338,$H31,COLUMNS($J$3:K30)),"")</f>
        <v>0</v>
      </c>
      <c r="L31" s="6">
        <f>IFERROR(INDEX($C$4:$E$1338,$H31,COLUMNS($J$3:L30)),"")</f>
        <v>2</v>
      </c>
      <c r="M31" s="7" t="str">
        <f>IFERROR(INDEX($A$4:$E$1338,$H31,COLUMNS($J$3:M30)),"")</f>
        <v>Bolt, bridge piece to fork leg ()</v>
      </c>
      <c r="N31" s="6" t="str">
        <f>IFERROR(INDEX($A$4:$C$1338,$H31,COLUMNS($H$3:J30)),"")</f>
        <v>71-11</v>
      </c>
    </row>
    <row r="32" spans="1:14" x14ac:dyDescent="0.25">
      <c r="A32" s="13" t="s">
        <v>69</v>
      </c>
      <c r="B32" s="13" t="s">
        <v>45</v>
      </c>
      <c r="C32" s="12" t="s">
        <v>72</v>
      </c>
      <c r="D32" s="12" t="s">
        <v>73</v>
      </c>
      <c r="E32" s="12">
        <v>1</v>
      </c>
      <c r="F32" s="12">
        <f>ROWS($A$4:A32)</f>
        <v>29</v>
      </c>
      <c r="G32" s="12">
        <f t="shared" si="0"/>
        <v>29</v>
      </c>
      <c r="H32" s="12">
        <f t="shared" si="1"/>
        <v>29</v>
      </c>
      <c r="J32" s="6" t="str">
        <f>IFERROR(INDEX($A$4:$E$1338,$H32,COLUMNS($J$3:J31)),"")</f>
        <v>14-0103</v>
      </c>
      <c r="K32" s="6" t="str">
        <f>IFERROR(INDEX($A$4:$E$1338,$H32,COLUMNS($J$3:K31)),"")</f>
        <v>-</v>
      </c>
      <c r="L32" s="6">
        <f>IFERROR(INDEX($C$4:$E$1338,$H32,COLUMNS($J$3:L31)),"")</f>
        <v>1</v>
      </c>
      <c r="M32" s="7" t="str">
        <f>IFERROR(INDEX($A$4:$E$1338,$H32,COLUMNS($J$3:M31)),"")</f>
        <v>Screw, adjuster - stop light (1/4" UNF x 3/8" U.H .)</v>
      </c>
      <c r="N32" s="6" t="str">
        <f>IFERROR(INDEX($A$4:$C$1338,$H32,COLUMNS($H$3:J31)),"")</f>
        <v>63-16</v>
      </c>
    </row>
    <row r="33" spans="1:14" x14ac:dyDescent="0.25">
      <c r="A33" s="12" t="s">
        <v>69</v>
      </c>
      <c r="B33" s="13" t="s">
        <v>45</v>
      </c>
      <c r="C33" s="12" t="s">
        <v>74</v>
      </c>
      <c r="D33" s="12" t="s">
        <v>75</v>
      </c>
      <c r="E33" s="12">
        <v>2</v>
      </c>
      <c r="F33" s="12">
        <f>ROWS($A$4:A33)</f>
        <v>30</v>
      </c>
      <c r="G33" s="12">
        <f t="shared" si="0"/>
        <v>30</v>
      </c>
      <c r="H33" s="12">
        <f t="shared" si="1"/>
        <v>30</v>
      </c>
      <c r="J33" s="6" t="str">
        <f>IFERROR(INDEX($A$4:$E$1338,$H33,COLUMNS($J$3:J32)),"")</f>
        <v>14-0103</v>
      </c>
      <c r="K33" s="6" t="str">
        <f>IFERROR(INDEX($A$4:$E$1338,$H33,COLUMNS($J$3:K32)),"")</f>
        <v>-</v>
      </c>
      <c r="L33" s="6">
        <f>IFERROR(INDEX($C$4:$E$1338,$H33,COLUMNS($J$3:L32)),"")</f>
        <v>2</v>
      </c>
      <c r="M33" s="7" t="str">
        <f>IFERROR(INDEX($A$4:$E$1338,$H33,COLUMNS($J$3:M32)),"")</f>
        <v>Bolt (Horn attachment)</v>
      </c>
      <c r="N33" s="6" t="str">
        <f>IFERROR(INDEX($A$4:$C$1338,$H33,COLUMNS($H$3:J32)),"")</f>
        <v>83-28</v>
      </c>
    </row>
    <row r="34" spans="1:14" x14ac:dyDescent="0.25">
      <c r="A34" s="12" t="s">
        <v>69</v>
      </c>
      <c r="C34" s="12" t="s">
        <v>76</v>
      </c>
      <c r="D34" s="12" t="s">
        <v>77</v>
      </c>
      <c r="E34" s="12">
        <v>2</v>
      </c>
      <c r="F34" s="12">
        <f>ROWS($A$4:A34)</f>
        <v>31</v>
      </c>
      <c r="G34" s="12">
        <f t="shared" si="0"/>
        <v>31</v>
      </c>
      <c r="H34" s="12">
        <f t="shared" si="1"/>
        <v>31</v>
      </c>
      <c r="J34" s="6" t="str">
        <f>IFERROR(INDEX($A$4:$E$1338,$H34,COLUMNS($J$3:J33)),"")</f>
        <v>14-0103</v>
      </c>
      <c r="K34" s="6">
        <f>IFERROR(INDEX($A$4:$E$1338,$H34,COLUMNS($J$3:K33)),"")</f>
        <v>0</v>
      </c>
      <c r="L34" s="6">
        <f>IFERROR(INDEX($C$4:$E$1338,$H34,COLUMNS($J$3:L33)),"")</f>
        <v>2</v>
      </c>
      <c r="M34" s="7" t="str">
        <f>IFERROR(INDEX($A$4:$E$1338,$H34,COLUMNS($J$3:M33)),"")</f>
        <v>Bolt (Bracket to fork leg and bridge piece)</v>
      </c>
      <c r="N34" s="6" t="str">
        <f>IFERROR(INDEX($A$4:$C$1338,$H34,COLUMNS($H$3:J33)),"")</f>
        <v>57-35</v>
      </c>
    </row>
    <row r="35" spans="1:14" x14ac:dyDescent="0.25">
      <c r="A35" s="12" t="s">
        <v>78</v>
      </c>
      <c r="D35" s="12" t="s">
        <v>79</v>
      </c>
      <c r="E35" s="12">
        <v>7</v>
      </c>
      <c r="F35" s="12">
        <f>ROWS($A$4:A35)</f>
        <v>32</v>
      </c>
      <c r="G35" s="12">
        <f t="shared" si="0"/>
        <v>32</v>
      </c>
      <c r="H35" s="12">
        <f t="shared" si="1"/>
        <v>32</v>
      </c>
      <c r="J35" s="6" t="str">
        <f>IFERROR(INDEX($A$4:$E$1338,$H35,COLUMNS($J$3:J34)),"")</f>
        <v>14-0103-Total</v>
      </c>
      <c r="K35" s="6">
        <f>IFERROR(INDEX($A$4:$E$1338,$H35,COLUMNS($J$3:K34)),"")</f>
        <v>0</v>
      </c>
      <c r="L35" s="6">
        <f>IFERROR(INDEX($C$4:$E$1338,$H35,COLUMNS($J$3:L34)),"")</f>
        <v>7</v>
      </c>
      <c r="M35" s="7" t="str">
        <f>IFERROR(INDEX($A$4:$E$1338,$H35,COLUMNS($J$3:M34)),"")</f>
        <v>BOLTS-1/4" X 3/4" UNF-HAF 0.438" ()</v>
      </c>
      <c r="N35" s="6">
        <f>IFERROR(INDEX($A$4:$C$1338,$H35,COLUMNS($H$3:J34)),"")</f>
        <v>0</v>
      </c>
    </row>
    <row r="36" spans="1:14" x14ac:dyDescent="0.25">
      <c r="A36" s="12" t="s">
        <v>80</v>
      </c>
      <c r="C36" s="12" t="s">
        <v>81</v>
      </c>
      <c r="D36" s="12" t="s">
        <v>82</v>
      </c>
      <c r="E36" s="12">
        <v>2</v>
      </c>
      <c r="F36" s="12">
        <f>ROWS($A$4:A36)</f>
        <v>33</v>
      </c>
      <c r="G36" s="12">
        <f t="shared" si="0"/>
        <v>33</v>
      </c>
      <c r="H36" s="12">
        <f t="shared" si="1"/>
        <v>33</v>
      </c>
      <c r="J36" s="6" t="str">
        <f>IFERROR(INDEX($A$4:$E$1338,$H36,COLUMNS($J$3:J35)),"")</f>
        <v>14-0107</v>
      </c>
      <c r="K36" s="6">
        <f>IFERROR(INDEX($A$4:$E$1338,$H36,COLUMNS($J$3:K35)),"")</f>
        <v>0</v>
      </c>
      <c r="L36" s="6">
        <f>IFERROR(INDEX($C$4:$E$1338,$H36,COLUMNS($J$3:L35)),"")</f>
        <v>2</v>
      </c>
      <c r="M36" s="7" t="str">
        <f>IFERROR(INDEX($A$4:$E$1338,$H36,COLUMNS($J$3:M35)),"")</f>
        <v>Screw - chain adjuster (1/4" UNF x 1 1/2" UH) ()</v>
      </c>
      <c r="N36" s="6" t="str">
        <f>IFERROR(INDEX($A$4:$C$1338,$H36,COLUMNS($H$3:J35)),"")</f>
        <v>61-20</v>
      </c>
    </row>
    <row r="37" spans="1:14" x14ac:dyDescent="0.25">
      <c r="A37" s="12" t="s">
        <v>83</v>
      </c>
      <c r="C37" s="12" t="s">
        <v>84</v>
      </c>
      <c r="D37" s="12" t="s">
        <v>58</v>
      </c>
      <c r="E37" s="12">
        <v>2</v>
      </c>
      <c r="F37" s="12">
        <f>ROWS($A$4:A37)</f>
        <v>34</v>
      </c>
      <c r="G37" s="12">
        <f t="shared" si="0"/>
        <v>34</v>
      </c>
      <c r="H37" s="12">
        <f t="shared" si="1"/>
        <v>34</v>
      </c>
      <c r="J37" s="6" t="str">
        <f>IFERROR(INDEX($A$4:$E$1338,$H37,COLUMNS($J$3:J36)),"")</f>
        <v>14-0113</v>
      </c>
      <c r="K37" s="6">
        <f>IFERROR(INDEX($A$4:$E$1338,$H37,COLUMNS($J$3:K36)),"")</f>
        <v>0</v>
      </c>
      <c r="L37" s="6">
        <f>IFERROR(INDEX($C$4:$E$1338,$H37,COLUMNS($J$3:L36)),"")</f>
        <v>2</v>
      </c>
      <c r="M37" s="7" t="str">
        <f>IFERROR(INDEX($A$4:$E$1338,$H37,COLUMNS($J$3:M36)),"")</f>
        <v>Bolt ()</v>
      </c>
      <c r="N37" s="6" t="str">
        <f>IFERROR(INDEX($A$4:$C$1338,$H37,COLUMNS($H$3:J36)),"")</f>
        <v>67-11</v>
      </c>
    </row>
    <row r="38" spans="1:14" x14ac:dyDescent="0.25">
      <c r="A38" s="12" t="s">
        <v>85</v>
      </c>
      <c r="D38" s="12" t="s">
        <v>86</v>
      </c>
      <c r="E38" s="12">
        <v>2</v>
      </c>
      <c r="F38" s="12">
        <f>ROWS($A$4:A38)</f>
        <v>35</v>
      </c>
      <c r="G38" s="12">
        <f t="shared" si="0"/>
        <v>35</v>
      </c>
      <c r="H38" s="12">
        <f t="shared" si="1"/>
        <v>35</v>
      </c>
      <c r="J38" s="6" t="str">
        <f>IFERROR(INDEX($A$4:$E$1338,$H38,COLUMNS($J$3:J37)),"")</f>
        <v>14-0113-Total</v>
      </c>
      <c r="K38" s="6">
        <f>IFERROR(INDEX($A$4:$E$1338,$H38,COLUMNS($J$3:K37)),"")</f>
        <v>0</v>
      </c>
      <c r="L38" s="6">
        <f>IFERROR(INDEX($C$4:$E$1338,$H38,COLUMNS($J$3:L37)),"")</f>
        <v>2</v>
      </c>
      <c r="M38" s="7" t="str">
        <f>IFERROR(INDEX($A$4:$E$1338,$H38,COLUMNS($J$3:M37)),"")</f>
        <v>BOLTS-5/16" X 5/8" UNF-HAF 0.500" ()</v>
      </c>
      <c r="N38" s="6">
        <f>IFERROR(INDEX($A$4:$C$1338,$H38,COLUMNS($H$3:J37)),"")</f>
        <v>0</v>
      </c>
    </row>
    <row r="39" spans="1:14" x14ac:dyDescent="0.25">
      <c r="A39" s="12" t="s">
        <v>87</v>
      </c>
      <c r="C39" s="12" t="s">
        <v>88</v>
      </c>
      <c r="D39" s="12" t="s">
        <v>89</v>
      </c>
      <c r="E39" s="12">
        <v>2</v>
      </c>
      <c r="F39" s="12">
        <f>ROWS($A$4:A39)</f>
        <v>36</v>
      </c>
      <c r="G39" s="12">
        <f t="shared" si="0"/>
        <v>36</v>
      </c>
      <c r="H39" s="12">
        <f t="shared" si="1"/>
        <v>36</v>
      </c>
      <c r="J39" s="6" t="str">
        <f>IFERROR(INDEX($A$4:$E$1338,$H39,COLUMNS($J$3:J38)),"")</f>
        <v>14-0114</v>
      </c>
      <c r="K39" s="6">
        <f>IFERROR(INDEX($A$4:$E$1338,$H39,COLUMNS($J$3:K38)),"")</f>
        <v>0</v>
      </c>
      <c r="L39" s="6">
        <f>IFERROR(INDEX($C$4:$E$1338,$H39,COLUMNS($J$3:L38)),"")</f>
        <v>2</v>
      </c>
      <c r="M39" s="7" t="str">
        <f>IFERROR(INDEX($A$4:$E$1338,$H39,COLUMNS($J$3:M38)),"")</f>
        <v>Bolt (Fender front fixing)</v>
      </c>
      <c r="N39" s="6" t="str">
        <f>IFERROR(INDEX($A$4:$C$1338,$H39,COLUMNS($H$3:J38)),"")</f>
        <v>71-17</v>
      </c>
    </row>
    <row r="40" spans="1:14" x14ac:dyDescent="0.25">
      <c r="A40" s="12" t="s">
        <v>87</v>
      </c>
      <c r="C40" s="12" t="s">
        <v>90</v>
      </c>
      <c r="D40" s="12" t="s">
        <v>91</v>
      </c>
      <c r="E40" s="12">
        <v>1</v>
      </c>
      <c r="F40" s="12">
        <f>ROWS($A$4:A40)</f>
        <v>37</v>
      </c>
      <c r="G40" s="12">
        <f t="shared" si="0"/>
        <v>37</v>
      </c>
      <c r="H40" s="12">
        <f t="shared" si="1"/>
        <v>37</v>
      </c>
      <c r="J40" s="6" t="str">
        <f>IFERROR(INDEX($A$4:$E$1338,$H40,COLUMNS($J$3:J39)),"")</f>
        <v>14-0114</v>
      </c>
      <c r="K40" s="6">
        <f>IFERROR(INDEX($A$4:$E$1338,$H40,COLUMNS($J$3:K39)),"")</f>
        <v>0</v>
      </c>
      <c r="L40" s="6">
        <f>IFERROR(INDEX($C$4:$E$1338,$H40,COLUMNS($J$3:L39)),"")</f>
        <v>1</v>
      </c>
      <c r="M40" s="7" t="str">
        <f>IFERROR(INDEX($A$4:$E$1338,$H40,COLUMNS($J$3:M39)),"")</f>
        <v>Bolt (Prop stand stop)</v>
      </c>
      <c r="N40" s="6" t="str">
        <f>IFERROR(INDEX($A$4:$C$1338,$H40,COLUMNS($H$3:J39)),"")</f>
        <v>43-43</v>
      </c>
    </row>
    <row r="41" spans="1:14" x14ac:dyDescent="0.25">
      <c r="A41" s="12" t="s">
        <v>87</v>
      </c>
      <c r="B41" s="12" t="s">
        <v>45</v>
      </c>
      <c r="C41" s="12" t="s">
        <v>92</v>
      </c>
      <c r="D41" s="12" t="s">
        <v>93</v>
      </c>
      <c r="E41" s="12">
        <v>1</v>
      </c>
      <c r="F41" s="12">
        <f>ROWS($A$4:A41)</f>
        <v>38</v>
      </c>
      <c r="G41" s="12">
        <f t="shared" si="0"/>
        <v>38</v>
      </c>
      <c r="H41" s="12">
        <f t="shared" si="1"/>
        <v>38</v>
      </c>
      <c r="J41" s="6" t="str">
        <f>IFERROR(INDEX($A$4:$E$1338,$H41,COLUMNS($J$3:J40)),"")</f>
        <v>14-0114</v>
      </c>
      <c r="K41" s="6" t="str">
        <f>IFERROR(INDEX($A$4:$E$1338,$H41,COLUMNS($J$3:K40)),"")</f>
        <v>-</v>
      </c>
      <c r="L41" s="6">
        <f>IFERROR(INDEX($C$4:$E$1338,$H41,COLUMNS($J$3:L40)),"")</f>
        <v>1</v>
      </c>
      <c r="M41" s="7" t="str">
        <f>IFERROR(INDEX($A$4:$E$1338,$H41,COLUMNS($J$3:M40)),"")</f>
        <v>Bolt, master cylinder/plate fixing rear ()</v>
      </c>
      <c r="N41" s="6" t="str">
        <f>IFERROR(INDEX($A$4:$C$1338,$H41,COLUMNS($H$3:J40)),"")</f>
        <v>65-57</v>
      </c>
    </row>
    <row r="42" spans="1:14" x14ac:dyDescent="0.25">
      <c r="A42" s="12" t="s">
        <v>94</v>
      </c>
      <c r="D42" s="12" t="s">
        <v>95</v>
      </c>
      <c r="E42" s="12">
        <v>4</v>
      </c>
      <c r="F42" s="12">
        <f>ROWS($A$4:A42)</f>
        <v>39</v>
      </c>
      <c r="G42" s="12">
        <f t="shared" si="0"/>
        <v>39</v>
      </c>
      <c r="H42" s="12">
        <f t="shared" si="1"/>
        <v>39</v>
      </c>
      <c r="J42" s="6" t="str">
        <f>IFERROR(INDEX($A$4:$E$1338,$H42,COLUMNS($J$3:J41)),"")</f>
        <v>14-0114-Total</v>
      </c>
      <c r="K42" s="6">
        <f>IFERROR(INDEX($A$4:$E$1338,$H42,COLUMNS($J$3:K41)),"")</f>
        <v>0</v>
      </c>
      <c r="L42" s="6">
        <f>IFERROR(INDEX($C$4:$E$1338,$H42,COLUMNS($J$3:L41)),"")</f>
        <v>4</v>
      </c>
      <c r="M42" s="7" t="str">
        <f>IFERROR(INDEX($A$4:$E$1338,$H42,COLUMNS($J$3:M41)),"")</f>
        <v>BOLTS-5/16" X 3/4" UNF-HAF 0.500" ()</v>
      </c>
      <c r="N42" s="6">
        <f>IFERROR(INDEX($A$4:$C$1338,$H42,COLUMNS($H$3:J41)),"")</f>
        <v>0</v>
      </c>
    </row>
    <row r="43" spans="1:14" x14ac:dyDescent="0.25">
      <c r="A43" s="12" t="s">
        <v>96</v>
      </c>
      <c r="C43" s="12" t="s">
        <v>97</v>
      </c>
      <c r="D43" s="12" t="s">
        <v>98</v>
      </c>
      <c r="E43" s="12">
        <v>4</v>
      </c>
      <c r="F43" s="12">
        <f>ROWS($A$4:A43)</f>
        <v>40</v>
      </c>
      <c r="G43" s="12">
        <f t="shared" si="0"/>
        <v>40</v>
      </c>
      <c r="H43" s="12">
        <f t="shared" si="1"/>
        <v>40</v>
      </c>
      <c r="J43" s="6" t="str">
        <f>IFERROR(INDEX($A$4:$E$1338,$H43,COLUMNS($J$3:J42)),"")</f>
        <v>14-0115</v>
      </c>
      <c r="K43" s="6">
        <f>IFERROR(INDEX($A$4:$E$1338,$H43,COLUMNS($J$3:K42)),"")</f>
        <v>0</v>
      </c>
      <c r="L43" s="6">
        <f>IFERROR(INDEX($C$4:$E$1338,$H43,COLUMNS($J$3:L42)),"")</f>
        <v>4</v>
      </c>
      <c r="M43" s="7" t="str">
        <f>IFERROR(INDEX($A$4:$E$1338,$H43,COLUMNS($J$3:M42)),"")</f>
        <v>Bolt (Rear motor plates to frame)</v>
      </c>
      <c r="N43" s="6" t="str">
        <f>IFERROR(INDEX($A$4:$C$1338,$H43,COLUMNS($H$3:J42)),"")</f>
        <v>47-20</v>
      </c>
    </row>
    <row r="44" spans="1:14" x14ac:dyDescent="0.25">
      <c r="A44" s="12" t="s">
        <v>99</v>
      </c>
      <c r="D44" s="12" t="s">
        <v>100</v>
      </c>
      <c r="E44" s="12">
        <v>4</v>
      </c>
      <c r="F44" s="12">
        <f>ROWS($A$4:A44)</f>
        <v>41</v>
      </c>
      <c r="G44" s="12">
        <f t="shared" si="0"/>
        <v>41</v>
      </c>
      <c r="H44" s="12">
        <f t="shared" si="1"/>
        <v>41</v>
      </c>
      <c r="J44" s="6" t="str">
        <f>IFERROR(INDEX($A$4:$E$1338,$H44,COLUMNS($J$3:J43)),"")</f>
        <v>14-0115-Total</v>
      </c>
      <c r="K44" s="6">
        <f>IFERROR(INDEX($A$4:$E$1338,$H44,COLUMNS($J$3:K43)),"")</f>
        <v>0</v>
      </c>
      <c r="L44" s="6">
        <f>IFERROR(INDEX($C$4:$E$1338,$H44,COLUMNS($J$3:L43)),"")</f>
        <v>4</v>
      </c>
      <c r="M44" s="7" t="str">
        <f>IFERROR(INDEX($A$4:$E$1338,$H44,COLUMNS($J$3:M43)),"")</f>
        <v>BOLTS-5/16" X 7/8" UNF-HAF 0.500" ()</v>
      </c>
      <c r="N44" s="6">
        <f>IFERROR(INDEX($A$4:$C$1338,$H44,COLUMNS($H$3:J43)),"")</f>
        <v>0</v>
      </c>
    </row>
    <row r="45" spans="1:14" x14ac:dyDescent="0.25">
      <c r="A45" s="12" t="s">
        <v>101</v>
      </c>
      <c r="C45" s="12" t="s">
        <v>102</v>
      </c>
      <c r="D45" s="12" t="s">
        <v>98</v>
      </c>
      <c r="E45" s="12">
        <v>1</v>
      </c>
      <c r="F45" s="12">
        <f>ROWS($A$4:A45)</f>
        <v>42</v>
      </c>
      <c r="G45" s="12">
        <f t="shared" si="0"/>
        <v>42</v>
      </c>
      <c r="H45" s="12">
        <f t="shared" si="1"/>
        <v>42</v>
      </c>
      <c r="J45" s="6" t="str">
        <f>IFERROR(INDEX($A$4:$E$1338,$H45,COLUMNS($J$3:J44)),"")</f>
        <v>14-0116</v>
      </c>
      <c r="K45" s="6">
        <f>IFERROR(INDEX($A$4:$E$1338,$H45,COLUMNS($J$3:K44)),"")</f>
        <v>0</v>
      </c>
      <c r="L45" s="6">
        <f>IFERROR(INDEX($C$4:$E$1338,$H45,COLUMNS($J$3:L44)),"")</f>
        <v>1</v>
      </c>
      <c r="M45" s="7" t="str">
        <f>IFERROR(INDEX($A$4:$E$1338,$H45,COLUMNS($J$3:M44)),"")</f>
        <v>Bolt (Rear motor plates to frame)</v>
      </c>
      <c r="N45" s="6" t="str">
        <f>IFERROR(INDEX($A$4:$C$1338,$H45,COLUMNS($H$3:J44)),"")</f>
        <v>47-21</v>
      </c>
    </row>
    <row r="46" spans="1:14" x14ac:dyDescent="0.25">
      <c r="A46" s="12" t="s">
        <v>103</v>
      </c>
      <c r="D46" s="12" t="s">
        <v>104</v>
      </c>
      <c r="F46" s="12">
        <f>ROWS($A$4:A46)</f>
        <v>43</v>
      </c>
      <c r="G46" s="12">
        <f t="shared" si="0"/>
        <v>43</v>
      </c>
      <c r="H46" s="12">
        <f t="shared" si="1"/>
        <v>43</v>
      </c>
      <c r="J46" s="6" t="str">
        <f>IFERROR(INDEX($A$4:$E$1338,$H46,COLUMNS($J$3:J45)),"")</f>
        <v>14-0128-Total</v>
      </c>
      <c r="K46" s="6">
        <f>IFERROR(INDEX($A$4:$E$1338,$H46,COLUMNS($J$3:K45)),"")</f>
        <v>0</v>
      </c>
      <c r="L46" s="6">
        <f>IFERROR(INDEX($C$4:$E$1338,$H46,COLUMNS($J$3:L45)),"")</f>
        <v>0</v>
      </c>
      <c r="M46" s="7" t="str">
        <f>IFERROR(INDEX($A$4:$E$1338,$H46,COLUMNS($J$3:M45)),"")</f>
        <v>BOLTS-3/8" X  UNF-HAF 0.563" ()</v>
      </c>
      <c r="N46" s="6">
        <f>IFERROR(INDEX($A$4:$C$1338,$H46,COLUMNS($H$3:J45)),"")</f>
        <v>0</v>
      </c>
    </row>
    <row r="47" spans="1:14" x14ac:dyDescent="0.25">
      <c r="A47" s="12" t="s">
        <v>105</v>
      </c>
      <c r="C47" s="12" t="s">
        <v>106</v>
      </c>
      <c r="D47" s="12" t="s">
        <v>107</v>
      </c>
      <c r="E47" s="12">
        <v>1</v>
      </c>
      <c r="F47" s="12">
        <f>ROWS($A$4:A47)</f>
        <v>44</v>
      </c>
      <c r="G47" s="12">
        <f t="shared" si="0"/>
        <v>44</v>
      </c>
      <c r="H47" s="12">
        <f t="shared" si="1"/>
        <v>44</v>
      </c>
      <c r="J47" s="6" t="str">
        <f>IFERROR(INDEX($A$4:$E$1338,$H47,COLUMNS($J$3:J46)),"")</f>
        <v>14-0129</v>
      </c>
      <c r="K47" s="6">
        <f>IFERROR(INDEX($A$4:$E$1338,$H47,COLUMNS($J$3:K46)),"")</f>
        <v>0</v>
      </c>
      <c r="L47" s="6">
        <f>IFERROR(INDEX($C$4:$E$1338,$H47,COLUMNS($J$3:L46)),"")</f>
        <v>1</v>
      </c>
      <c r="M47" s="7" t="str">
        <f>IFERROR(INDEX($A$4:$E$1338,$H47,COLUMNS($J$3:M46)),"")</f>
        <v>Bolt (Bracket to frame)</v>
      </c>
      <c r="N47" s="6" t="str">
        <f>IFERROR(INDEX($A$4:$C$1338,$H47,COLUMNS($H$3:J46)),"")</f>
        <v>47-40</v>
      </c>
    </row>
    <row r="48" spans="1:14" x14ac:dyDescent="0.25">
      <c r="A48" s="12" t="s">
        <v>108</v>
      </c>
      <c r="C48" s="12" t="s">
        <v>109</v>
      </c>
      <c r="D48" s="12" t="s">
        <v>58</v>
      </c>
      <c r="E48" s="12">
        <v>1</v>
      </c>
      <c r="F48" s="12">
        <f>ROWS($A$4:A48)</f>
        <v>45</v>
      </c>
      <c r="G48" s="12">
        <f t="shared" si="0"/>
        <v>45</v>
      </c>
      <c r="H48" s="12">
        <f t="shared" si="1"/>
        <v>45</v>
      </c>
      <c r="J48" s="6" t="str">
        <f>IFERROR(INDEX($A$4:$E$1338,$H48,COLUMNS($J$3:J47)),"")</f>
        <v>14-0201</v>
      </c>
      <c r="K48" s="6">
        <f>IFERROR(INDEX($A$4:$E$1338,$H48,COLUMNS($J$3:K47)),"")</f>
        <v>0</v>
      </c>
      <c r="L48" s="6">
        <f>IFERROR(INDEX($C$4:$E$1338,$H48,COLUMNS($J$3:L47)),"")</f>
        <v>1</v>
      </c>
      <c r="M48" s="7" t="str">
        <f>IFERROR(INDEX($A$4:$E$1338,$H48,COLUMNS($J$3:M47)),"")</f>
        <v>Bolt ()</v>
      </c>
      <c r="N48" s="6" t="str">
        <f>IFERROR(INDEX($A$4:$C$1338,$H48,COLUMNS($H$3:J47)),"")</f>
        <v>41-31</v>
      </c>
    </row>
    <row r="49" spans="1:14" x14ac:dyDescent="0.25">
      <c r="A49" s="12" t="s">
        <v>110</v>
      </c>
      <c r="D49" s="12" t="s">
        <v>111</v>
      </c>
      <c r="E49" s="12">
        <v>1</v>
      </c>
      <c r="F49" s="12">
        <f>ROWS($A$4:A49)</f>
        <v>46</v>
      </c>
      <c r="G49" s="12">
        <f t="shared" si="0"/>
        <v>46</v>
      </c>
      <c r="H49" s="12">
        <f t="shared" si="1"/>
        <v>46</v>
      </c>
      <c r="J49" s="6" t="str">
        <f>IFERROR(INDEX($A$4:$E$1338,$H49,COLUMNS($J$3:J48)),"")</f>
        <v>14-0206</v>
      </c>
      <c r="K49" s="6">
        <f>IFERROR(INDEX($A$4:$E$1338,$H49,COLUMNS($J$3:K48)),"")</f>
        <v>0</v>
      </c>
      <c r="L49" s="6">
        <f>IFERROR(INDEX($C$4:$E$1338,$H49,COLUMNS($J$3:L48)),"")</f>
        <v>1</v>
      </c>
      <c r="M49" s="7" t="str">
        <f>IFERROR(INDEX($A$4:$E$1338,$H49,COLUMNS($J$3:M48)),"")</f>
        <v>Bolt, chainguard fixing front ()</v>
      </c>
      <c r="N49" s="6">
        <f>IFERROR(INDEX($A$4:$C$1338,$H49,COLUMNS($H$3:J48)),"")</f>
        <v>0</v>
      </c>
    </row>
    <row r="50" spans="1:14" x14ac:dyDescent="0.25">
      <c r="A50" s="12" t="s">
        <v>112</v>
      </c>
      <c r="C50" s="12" t="s">
        <v>113</v>
      </c>
      <c r="D50" s="12" t="s">
        <v>58</v>
      </c>
      <c r="E50" s="12">
        <v>1</v>
      </c>
      <c r="F50" s="12">
        <f>ROWS($A$4:A50)</f>
        <v>47</v>
      </c>
      <c r="G50" s="12">
        <f t="shared" si="0"/>
        <v>47</v>
      </c>
      <c r="H50" s="12">
        <f t="shared" si="1"/>
        <v>47</v>
      </c>
      <c r="J50" s="6" t="str">
        <f>IFERROR(INDEX($A$4:$E$1338,$H50,COLUMNS($J$3:J49)),"")</f>
        <v>14-0208</v>
      </c>
      <c r="K50" s="6">
        <f>IFERROR(INDEX($A$4:$E$1338,$H50,COLUMNS($J$3:K49)),"")</f>
        <v>0</v>
      </c>
      <c r="L50" s="6">
        <f>IFERROR(INDEX($C$4:$E$1338,$H50,COLUMNS($J$3:L49)),"")</f>
        <v>1</v>
      </c>
      <c r="M50" s="7" t="str">
        <f>IFERROR(INDEX($A$4:$E$1338,$H50,COLUMNS($J$3:M49)),"")</f>
        <v>Bolt ()</v>
      </c>
      <c r="N50" s="6" t="str">
        <f>IFERROR(INDEX($A$4:$C$1338,$H50,COLUMNS($H$3:J49)),"")</f>
        <v>31-9</v>
      </c>
    </row>
    <row r="51" spans="1:14" x14ac:dyDescent="0.25">
      <c r="A51" s="12" t="s">
        <v>114</v>
      </c>
      <c r="D51" s="12" t="s">
        <v>115</v>
      </c>
      <c r="E51" s="12">
        <v>1</v>
      </c>
      <c r="F51" s="12">
        <f>ROWS($A$4:A51)</f>
        <v>48</v>
      </c>
      <c r="G51" s="12">
        <f t="shared" si="0"/>
        <v>48</v>
      </c>
      <c r="H51" s="12">
        <f t="shared" si="1"/>
        <v>48</v>
      </c>
      <c r="J51" s="6" t="str">
        <f>IFERROR(INDEX($A$4:$E$1338,$H51,COLUMNS($J$3:J50)),"")</f>
        <v>14-0208-Total</v>
      </c>
      <c r="K51" s="6">
        <f>IFERROR(INDEX($A$4:$E$1338,$H51,COLUMNS($J$3:K50)),"")</f>
        <v>0</v>
      </c>
      <c r="L51" s="6">
        <f>IFERROR(INDEX($C$4:$E$1338,$H51,COLUMNS($J$3:L50)),"")</f>
        <v>1</v>
      </c>
      <c r="M51" s="7" t="str">
        <f>IFERROR(INDEX($A$4:$E$1338,$H51,COLUMNS($J$3:M50)),"")</f>
        <v>BOLTS-1/4" X 2 1/4" UNF-MLT 3/4"-HAF 0.438" ()</v>
      </c>
      <c r="N51" s="6">
        <f>IFERROR(INDEX($A$4:$C$1338,$H51,COLUMNS($H$3:J50)),"")</f>
        <v>0</v>
      </c>
    </row>
    <row r="52" spans="1:14" x14ac:dyDescent="0.25">
      <c r="A52" s="12" t="s">
        <v>116</v>
      </c>
      <c r="C52" s="12" t="s">
        <v>117</v>
      </c>
      <c r="D52" s="12" t="s">
        <v>118</v>
      </c>
      <c r="E52" s="12">
        <v>2</v>
      </c>
      <c r="F52" s="12">
        <f>ROWS($A$4:A52)</f>
        <v>49</v>
      </c>
      <c r="G52" s="12">
        <f t="shared" si="0"/>
        <v>49</v>
      </c>
      <c r="H52" s="12">
        <f t="shared" si="1"/>
        <v>49</v>
      </c>
      <c r="J52" s="6" t="str">
        <f>IFERROR(INDEX($A$4:$E$1338,$H52,COLUMNS($J$3:J51)),"")</f>
        <v>14-0216</v>
      </c>
      <c r="K52" s="6">
        <f>IFERROR(INDEX($A$4:$E$1338,$H52,COLUMNS($J$3:K51)),"")</f>
        <v>0</v>
      </c>
      <c r="L52" s="6">
        <f>IFERROR(INDEX($C$4:$E$1338,$H52,COLUMNS($J$3:L51)),"")</f>
        <v>2</v>
      </c>
      <c r="M52" s="7" t="str">
        <f>IFERROR(INDEX($A$4:$E$1338,$H52,COLUMNS($J$3:M51)),"")</f>
        <v xml:space="preserve">   Bolt ( Footrest swivel)</v>
      </c>
      <c r="N52" s="6" t="str">
        <f>IFERROR(INDEX($A$4:$C$1338,$H52,COLUMNS($H$3:J51)),"")</f>
        <v>47-9</v>
      </c>
    </row>
    <row r="53" spans="1:14" x14ac:dyDescent="0.25">
      <c r="A53" s="12" t="s">
        <v>119</v>
      </c>
      <c r="D53" s="12" t="s">
        <v>120</v>
      </c>
      <c r="E53" s="12">
        <v>2</v>
      </c>
      <c r="F53" s="12">
        <f>ROWS($A$4:A53)</f>
        <v>50</v>
      </c>
      <c r="G53" s="12">
        <f t="shared" si="0"/>
        <v>50</v>
      </c>
      <c r="H53" s="12">
        <f t="shared" si="1"/>
        <v>50</v>
      </c>
      <c r="J53" s="6" t="str">
        <f>IFERROR(INDEX($A$4:$E$1338,$H53,COLUMNS($J$3:J52)),"")</f>
        <v>14-0216-Total</v>
      </c>
      <c r="K53" s="6">
        <f>IFERROR(INDEX($A$4:$E$1338,$H53,COLUMNS($J$3:K52)),"")</f>
        <v>0</v>
      </c>
      <c r="L53" s="6">
        <f>IFERROR(INDEX($C$4:$E$1338,$H53,COLUMNS($J$3:L52)),"")</f>
        <v>2</v>
      </c>
      <c r="M53" s="7" t="str">
        <f>IFERROR(INDEX($A$4:$E$1338,$H53,COLUMNS($J$3:M52)),"")</f>
        <v>BOLTS-5/16" X 1 1/8" UNF-MLT 7/8"-HAF 0.500" ()</v>
      </c>
      <c r="N53" s="6">
        <f>IFERROR(INDEX($A$4:$C$1338,$H53,COLUMNS($H$3:J52)),"")</f>
        <v>0</v>
      </c>
    </row>
    <row r="54" spans="1:14" x14ac:dyDescent="0.25">
      <c r="A54" s="12" t="s">
        <v>121</v>
      </c>
      <c r="C54" s="12" t="s">
        <v>122</v>
      </c>
      <c r="D54" s="12" t="s">
        <v>123</v>
      </c>
      <c r="E54" s="12">
        <v>2</v>
      </c>
      <c r="F54" s="12">
        <f>ROWS($A$4:A54)</f>
        <v>51</v>
      </c>
      <c r="G54" s="12">
        <f t="shared" si="0"/>
        <v>51</v>
      </c>
      <c r="H54" s="12">
        <f t="shared" si="1"/>
        <v>51</v>
      </c>
      <c r="J54" s="6" t="str">
        <f>IFERROR(INDEX($A$4:$E$1338,$H54,COLUMNS($J$3:J53)),"")</f>
        <v>14-0217</v>
      </c>
      <c r="K54" s="6">
        <f>IFERROR(INDEX($A$4:$E$1338,$H54,COLUMNS($J$3:K53)),"")</f>
        <v>0</v>
      </c>
      <c r="L54" s="6">
        <f>IFERROR(INDEX($C$4:$E$1338,$H54,COLUMNS($J$3:L53)),"")</f>
        <v>2</v>
      </c>
      <c r="M54" s="7" t="str">
        <f>IFERROR(INDEX($A$4:$E$1338,$H54,COLUMNS($J$3:M53)),"")</f>
        <v>Bolt (Exhaust pipes to coupling pipe)</v>
      </c>
      <c r="N54" s="6" t="str">
        <f>IFERROR(INDEX($A$4:$C$1338,$H54,COLUMNS($H$3:J53)),"")</f>
        <v>49-11</v>
      </c>
    </row>
    <row r="55" spans="1:14" x14ac:dyDescent="0.25">
      <c r="A55" s="12" t="s">
        <v>124</v>
      </c>
      <c r="D55" s="12" t="s">
        <v>125</v>
      </c>
      <c r="E55" s="12">
        <v>2</v>
      </c>
      <c r="F55" s="12">
        <f>ROWS($A$4:A55)</f>
        <v>52</v>
      </c>
      <c r="G55" s="12">
        <f t="shared" si="0"/>
        <v>52</v>
      </c>
      <c r="H55" s="12">
        <f t="shared" si="1"/>
        <v>52</v>
      </c>
      <c r="J55" s="6" t="str">
        <f>IFERROR(INDEX($A$4:$E$1338,$H55,COLUMNS($J$3:J54)),"")</f>
        <v>14-0217-Total</v>
      </c>
      <c r="K55" s="6">
        <f>IFERROR(INDEX($A$4:$E$1338,$H55,COLUMNS($J$3:K54)),"")</f>
        <v>0</v>
      </c>
      <c r="L55" s="6">
        <f>IFERROR(INDEX($C$4:$E$1338,$H55,COLUMNS($J$3:L54)),"")</f>
        <v>2</v>
      </c>
      <c r="M55" s="7" t="str">
        <f>IFERROR(INDEX($A$4:$E$1338,$H55,COLUMNS($J$3:M54)),"")</f>
        <v>BOLTS-5/16" X 1 1/4" UNF-MLT 7/8"-HAF 0.500" ()</v>
      </c>
      <c r="N55" s="6">
        <f>IFERROR(INDEX($A$4:$C$1338,$H55,COLUMNS($H$3:J54)),"")</f>
        <v>0</v>
      </c>
    </row>
    <row r="56" spans="1:14" x14ac:dyDescent="0.25">
      <c r="A56" s="12" t="s">
        <v>126</v>
      </c>
      <c r="C56" s="12" t="s">
        <v>127</v>
      </c>
      <c r="D56" s="12" t="s">
        <v>128</v>
      </c>
      <c r="E56" s="12">
        <v>2</v>
      </c>
      <c r="F56" s="12">
        <f>ROWS($A$4:A56)</f>
        <v>53</v>
      </c>
      <c r="G56" s="12">
        <f t="shared" si="0"/>
        <v>53</v>
      </c>
      <c r="H56" s="12">
        <f t="shared" si="1"/>
        <v>53</v>
      </c>
      <c r="J56" s="6" t="str">
        <f>IFERROR(INDEX($A$4:$E$1338,$H56,COLUMNS($J$3:J55)),"")</f>
        <v>14-0218</v>
      </c>
      <c r="K56" s="6">
        <f>IFERROR(INDEX($A$4:$E$1338,$H56,COLUMNS($J$3:K55)),"")</f>
        <v>0</v>
      </c>
      <c r="L56" s="6">
        <f>IFERROR(INDEX($C$4:$E$1338,$H56,COLUMNS($J$3:L55)),"")</f>
        <v>2</v>
      </c>
      <c r="M56" s="7" t="str">
        <f>IFERROR(INDEX($A$4:$E$1338,$H56,COLUMNS($J$3:M55)),"")</f>
        <v>Bolt (All models - left assy to right assy)</v>
      </c>
      <c r="N56" s="6" t="str">
        <f>IFERROR(INDEX($A$4:$C$1338,$H56,COLUMNS($H$3:J55)),"")</f>
        <v>69-11</v>
      </c>
    </row>
    <row r="57" spans="1:14" x14ac:dyDescent="0.25">
      <c r="A57" s="12" t="s">
        <v>129</v>
      </c>
      <c r="C57" s="12" t="s">
        <v>130</v>
      </c>
      <c r="D57" s="12" t="s">
        <v>131</v>
      </c>
      <c r="E57" s="12">
        <v>2</v>
      </c>
      <c r="F57" s="12">
        <f>ROWS($A$4:A57)</f>
        <v>54</v>
      </c>
      <c r="G57" s="12">
        <f t="shared" si="0"/>
        <v>54</v>
      </c>
      <c r="H57" s="12">
        <f t="shared" si="1"/>
        <v>54</v>
      </c>
      <c r="J57" s="6" t="str">
        <f>IFERROR(INDEX($A$4:$E$1338,$H57,COLUMNS($J$3:J56)),"")</f>
        <v>14-0219</v>
      </c>
      <c r="K57" s="6">
        <f>IFERROR(INDEX($A$4:$E$1338,$H57,COLUMNS($J$3:K56)),"")</f>
        <v>0</v>
      </c>
      <c r="L57" s="6">
        <f>IFERROR(INDEX($C$4:$E$1338,$H57,COLUMNS($J$3:L56)),"")</f>
        <v>2</v>
      </c>
      <c r="M57" s="7" t="str">
        <f>IFERROR(INDEX($A$4:$E$1338,$H57,COLUMNS($J$3:M56)),"")</f>
        <v>Bolt (Exhaust pipes to mufflers)</v>
      </c>
      <c r="N57" s="6" t="str">
        <f>IFERROR(INDEX($A$4:$C$1338,$H57,COLUMNS($H$3:J56)),"")</f>
        <v>49-16</v>
      </c>
    </row>
    <row r="58" spans="1:14" x14ac:dyDescent="0.25">
      <c r="A58" s="12" t="s">
        <v>132</v>
      </c>
      <c r="D58" s="12" t="s">
        <v>133</v>
      </c>
      <c r="E58" s="12">
        <v>2</v>
      </c>
      <c r="F58" s="12">
        <f>ROWS($A$4:A58)</f>
        <v>55</v>
      </c>
      <c r="G58" s="12">
        <f t="shared" si="0"/>
        <v>55</v>
      </c>
      <c r="H58" s="12">
        <f t="shared" si="1"/>
        <v>55</v>
      </c>
      <c r="J58" s="6" t="str">
        <f>IFERROR(INDEX($A$4:$E$1338,$H58,COLUMNS($J$3:J57)),"")</f>
        <v>14-0219-Total</v>
      </c>
      <c r="K58" s="6">
        <f>IFERROR(INDEX($A$4:$E$1338,$H58,COLUMNS($J$3:K57)),"")</f>
        <v>0</v>
      </c>
      <c r="L58" s="6">
        <f>IFERROR(INDEX($C$4:$E$1338,$H58,COLUMNS($J$3:L57)),"")</f>
        <v>2</v>
      </c>
      <c r="M58" s="7" t="str">
        <f>IFERROR(INDEX($A$4:$E$1338,$H58,COLUMNS($J$3:M57)),"")</f>
        <v>BOLTS-5/16" X 1 1/2" UNF-MLT 7/8"-HAF 0.500" ()</v>
      </c>
      <c r="N58" s="6">
        <f>IFERROR(INDEX($A$4:$C$1338,$H58,COLUMNS($H$3:J57)),"")</f>
        <v>0</v>
      </c>
    </row>
    <row r="59" spans="1:14" x14ac:dyDescent="0.25">
      <c r="A59" s="12" t="s">
        <v>134</v>
      </c>
      <c r="C59" s="12" t="s">
        <v>135</v>
      </c>
      <c r="D59" s="12" t="s">
        <v>136</v>
      </c>
      <c r="E59" s="12">
        <v>2</v>
      </c>
      <c r="F59" s="12">
        <f>ROWS($A$4:A59)</f>
        <v>56</v>
      </c>
      <c r="G59" s="12">
        <f t="shared" si="0"/>
        <v>56</v>
      </c>
      <c r="H59" s="12">
        <f t="shared" si="1"/>
        <v>56</v>
      </c>
      <c r="J59" s="6" t="str">
        <f>IFERROR(INDEX($A$4:$E$1338,$H59,COLUMNS($J$3:J58)),"")</f>
        <v>14-0220</v>
      </c>
      <c r="K59" s="6">
        <f>IFERROR(INDEX($A$4:$E$1338,$H59,COLUMNS($J$3:K58)),"")</f>
        <v>0</v>
      </c>
      <c r="L59" s="6">
        <f>IFERROR(INDEX($C$4:$E$1338,$H59,COLUMNS($J$3:L58)),"")</f>
        <v>2</v>
      </c>
      <c r="M59" s="7" t="str">
        <f>IFERROR(INDEX($A$4:$E$1338,$H59,COLUMNS($J$3:M58)),"")</f>
        <v>Bolt (Motor to motor plates)</v>
      </c>
      <c r="N59" s="6" t="str">
        <f>IFERROR(INDEX($A$4:$C$1338,$H59,COLUMNS($H$3:J58)),"")</f>
        <v>47-24</v>
      </c>
    </row>
    <row r="60" spans="1:14" x14ac:dyDescent="0.25">
      <c r="A60" s="12" t="s">
        <v>137</v>
      </c>
      <c r="D60" s="12" t="s">
        <v>138</v>
      </c>
      <c r="E60" s="12">
        <v>2</v>
      </c>
      <c r="F60" s="12">
        <f>ROWS($A$4:A60)</f>
        <v>57</v>
      </c>
      <c r="G60" s="12">
        <f t="shared" si="0"/>
        <v>57</v>
      </c>
      <c r="H60" s="12">
        <f t="shared" si="1"/>
        <v>57</v>
      </c>
      <c r="J60" s="6" t="str">
        <f>IFERROR(INDEX($A$4:$E$1338,$H60,COLUMNS($J$3:J59)),"")</f>
        <v>14-0220-Total</v>
      </c>
      <c r="K60" s="6">
        <f>IFERROR(INDEX($A$4:$E$1338,$H60,COLUMNS($J$3:K59)),"")</f>
        <v>0</v>
      </c>
      <c r="L60" s="6">
        <f>IFERROR(INDEX($C$4:$E$1338,$H60,COLUMNS($J$3:L59)),"")</f>
        <v>2</v>
      </c>
      <c r="M60" s="7" t="str">
        <f>IFERROR(INDEX($A$4:$E$1338,$H60,COLUMNS($J$3:M59)),"")</f>
        <v>BOLTS-5/16" X 1 3/4" UNF-MLT 7/8"-HAF 0.500" ()</v>
      </c>
      <c r="N60" s="6">
        <f>IFERROR(INDEX($A$4:$C$1338,$H60,COLUMNS($H$3:J59)),"")</f>
        <v>0</v>
      </c>
    </row>
    <row r="61" spans="1:14" x14ac:dyDescent="0.25">
      <c r="A61" s="12" t="s">
        <v>139</v>
      </c>
      <c r="C61" s="12" t="s">
        <v>140</v>
      </c>
      <c r="D61" s="12" t="s">
        <v>141</v>
      </c>
      <c r="E61" s="12">
        <v>2</v>
      </c>
      <c r="F61" s="12">
        <f>ROWS($A$4:A61)</f>
        <v>58</v>
      </c>
      <c r="G61" s="12">
        <f t="shared" si="0"/>
        <v>58</v>
      </c>
      <c r="H61" s="12">
        <f t="shared" si="1"/>
        <v>58</v>
      </c>
      <c r="J61" s="6" t="str">
        <f>IFERROR(INDEX($A$4:$E$1338,$H61,COLUMNS($J$3:J60)),"")</f>
        <v>14-0221</v>
      </c>
      <c r="K61" s="6">
        <f>IFERROR(INDEX($A$4:$E$1338,$H61,COLUMNS($J$3:K60)),"")</f>
        <v>0</v>
      </c>
      <c r="L61" s="6">
        <f>IFERROR(INDEX($C$4:$E$1338,$H61,COLUMNS($J$3:L60)),"")</f>
        <v>2</v>
      </c>
      <c r="M61" s="7" t="str">
        <f>IFERROR(INDEX($A$4:$E$1338,$H61,COLUMNS($J$3:M60)),"")</f>
        <v>Bolt (All models - Cover to body)</v>
      </c>
      <c r="N61" s="6" t="str">
        <f>IFERROR(INDEX($A$4:$C$1338,$H61,COLUMNS($H$3:J60)),"")</f>
        <v>69-5</v>
      </c>
    </row>
    <row r="62" spans="1:14" x14ac:dyDescent="0.25">
      <c r="A62" s="12" t="s">
        <v>139</v>
      </c>
      <c r="C62" s="12" t="s">
        <v>142</v>
      </c>
      <c r="D62" s="12" t="s">
        <v>136</v>
      </c>
      <c r="E62" s="12">
        <v>2</v>
      </c>
      <c r="F62" s="12">
        <f>ROWS($A$4:A62)</f>
        <v>59</v>
      </c>
      <c r="G62" s="12">
        <f t="shared" si="0"/>
        <v>59</v>
      </c>
      <c r="H62" s="12">
        <f t="shared" si="1"/>
        <v>59</v>
      </c>
      <c r="J62" s="6" t="str">
        <f>IFERROR(INDEX($A$4:$E$1338,$H62,COLUMNS($J$3:J61)),"")</f>
        <v>14-0221</v>
      </c>
      <c r="K62" s="6">
        <f>IFERROR(INDEX($A$4:$E$1338,$H62,COLUMNS($J$3:K61)),"")</f>
        <v>0</v>
      </c>
      <c r="L62" s="6">
        <f>IFERROR(INDEX($C$4:$E$1338,$H62,COLUMNS($J$3:L61)),"")</f>
        <v>2</v>
      </c>
      <c r="M62" s="7" t="str">
        <f>IFERROR(INDEX($A$4:$E$1338,$H62,COLUMNS($J$3:M61)),"")</f>
        <v>Bolt (Motor to motor plates)</v>
      </c>
      <c r="N62" s="6" t="str">
        <f>IFERROR(INDEX($A$4:$C$1338,$H62,COLUMNS($H$3:J61)),"")</f>
        <v>47-25</v>
      </c>
    </row>
    <row r="63" spans="1:14" x14ac:dyDescent="0.25">
      <c r="A63" s="12" t="s">
        <v>143</v>
      </c>
      <c r="D63" s="12" t="s">
        <v>144</v>
      </c>
      <c r="F63" s="12">
        <f>ROWS($A$4:A63)</f>
        <v>60</v>
      </c>
      <c r="G63" s="12">
        <f t="shared" si="0"/>
        <v>60</v>
      </c>
      <c r="H63" s="12">
        <f t="shared" si="1"/>
        <v>60</v>
      </c>
      <c r="J63" s="6" t="str">
        <f>IFERROR(INDEX($A$4:$E$1338,$H63,COLUMNS($J$3:J62)),"")</f>
        <v>14-0225-Total</v>
      </c>
      <c r="K63" s="6">
        <f>IFERROR(INDEX($A$4:$E$1338,$H63,COLUMNS($J$3:K62)),"")</f>
        <v>0</v>
      </c>
      <c r="L63" s="6">
        <f>IFERROR(INDEX($C$4:$E$1338,$H63,COLUMNS($J$3:L62)),"")</f>
        <v>0</v>
      </c>
      <c r="M63" s="7" t="str">
        <f>IFERROR(INDEX($A$4:$E$1338,$H63,COLUMNS($J$3:M62)),"")</f>
        <v>BOLTS-5/16" X 3" UNF-MLT 7/8"-HAF 0.500" ()</v>
      </c>
      <c r="N63" s="6">
        <f>IFERROR(INDEX($A$4:$C$1338,$H63,COLUMNS($H$3:J62)),"")</f>
        <v>0</v>
      </c>
    </row>
    <row r="64" spans="1:14" x14ac:dyDescent="0.25">
      <c r="A64" s="12" t="s">
        <v>145</v>
      </c>
      <c r="D64" s="12" t="s">
        <v>146</v>
      </c>
      <c r="F64" s="12">
        <f>ROWS($A$4:A64)</f>
        <v>61</v>
      </c>
      <c r="G64" s="12">
        <f t="shared" si="0"/>
        <v>61</v>
      </c>
      <c r="H64" s="12">
        <f t="shared" si="1"/>
        <v>61</v>
      </c>
      <c r="J64" s="6" t="str">
        <f>IFERROR(INDEX($A$4:$E$1338,$H64,COLUMNS($J$3:J63)),"")</f>
        <v>14-0228-Total</v>
      </c>
      <c r="K64" s="6">
        <f>IFERROR(INDEX($A$4:$E$1338,$H64,COLUMNS($J$3:K63)),"")</f>
        <v>0</v>
      </c>
      <c r="L64" s="6">
        <f>IFERROR(INDEX($C$4:$E$1338,$H64,COLUMNS($J$3:L63)),"")</f>
        <v>0</v>
      </c>
      <c r="M64" s="7" t="str">
        <f>IFERROR(INDEX($A$4:$E$1338,$H64,COLUMNS($J$3:M63)),"")</f>
        <v>BOLTS-5/16" X 4" UNF-MLT 7/8"-HAF 0.500" ()</v>
      </c>
      <c r="N64" s="6">
        <f>IFERROR(INDEX($A$4:$C$1338,$H64,COLUMNS($H$3:J63)),"")</f>
        <v>0</v>
      </c>
    </row>
    <row r="65" spans="1:14" x14ac:dyDescent="0.25">
      <c r="A65" s="12" t="s">
        <v>147</v>
      </c>
      <c r="C65" s="12" t="s">
        <v>148</v>
      </c>
      <c r="D65" s="12" t="s">
        <v>149</v>
      </c>
      <c r="E65" s="12">
        <v>1</v>
      </c>
      <c r="F65" s="12">
        <f>ROWS($A$4:A65)</f>
        <v>62</v>
      </c>
      <c r="G65" s="12">
        <f t="shared" si="0"/>
        <v>62</v>
      </c>
      <c r="H65" s="12">
        <f t="shared" si="1"/>
        <v>62</v>
      </c>
      <c r="J65" s="6" t="str">
        <f>IFERROR(INDEX($A$4:$E$1338,$H65,COLUMNS($J$3:J64)),"")</f>
        <v>14-0230</v>
      </c>
      <c r="K65" s="6">
        <f>IFERROR(INDEX($A$4:$E$1338,$H65,COLUMNS($J$3:K64)),"")</f>
        <v>0</v>
      </c>
      <c r="L65" s="6">
        <f>IFERROR(INDEX($C$4:$E$1338,$H65,COLUMNS($J$3:L64)),"")</f>
        <v>1</v>
      </c>
      <c r="M65" s="7" t="str">
        <f>IFERROR(INDEX($A$4:$E$1338,$H65,COLUMNS($J$3:M64)),"")</f>
        <v>Bolt, long - crankcase halves ()</v>
      </c>
      <c r="N65" s="6" t="str">
        <f>IFERROR(INDEX($A$4:$C$1338,$H65,COLUMNS($H$3:J64)),"")</f>
        <v>11-28</v>
      </c>
    </row>
    <row r="66" spans="1:14" x14ac:dyDescent="0.25">
      <c r="A66" s="13" t="s">
        <v>150</v>
      </c>
      <c r="B66" s="13" t="s">
        <v>45</v>
      </c>
      <c r="C66" s="12" t="s">
        <v>151</v>
      </c>
      <c r="D66" s="12" t="s">
        <v>152</v>
      </c>
      <c r="E66" s="12">
        <v>2</v>
      </c>
      <c r="F66" s="12">
        <f>ROWS($A$4:A66)</f>
        <v>63</v>
      </c>
      <c r="G66" s="12">
        <f t="shared" si="0"/>
        <v>63</v>
      </c>
      <c r="H66" s="12">
        <f t="shared" si="1"/>
        <v>63</v>
      </c>
      <c r="J66" s="6" t="str">
        <f>IFERROR(INDEX($A$4:$E$1338,$H66,COLUMNS($J$3:J65)),"")</f>
        <v>14-0232</v>
      </c>
      <c r="K66" s="6" t="str">
        <f>IFERROR(INDEX($A$4:$E$1338,$H66,COLUMNS($J$3:K65)),"")</f>
        <v>-</v>
      </c>
      <c r="L66" s="6">
        <f>IFERROR(INDEX($C$4:$E$1338,$H66,COLUMNS($J$3:L65)),"")</f>
        <v>2</v>
      </c>
      <c r="M66" s="7" t="str">
        <f>IFERROR(INDEX($A$4:$E$1338,$H66,COLUMNS($J$3:M65)),"")</f>
        <v>Bolt, caliper to mounting ()</v>
      </c>
      <c r="N66" s="6" t="str">
        <f>IFERROR(INDEX($A$4:$C$1338,$H66,COLUMNS($H$3:J65)),"")</f>
        <v>63-12</v>
      </c>
    </row>
    <row r="67" spans="1:14" x14ac:dyDescent="0.25">
      <c r="A67" s="12" t="s">
        <v>153</v>
      </c>
      <c r="C67" s="12" t="s">
        <v>154</v>
      </c>
      <c r="D67" s="12" t="s">
        <v>155</v>
      </c>
      <c r="E67" s="12">
        <v>1</v>
      </c>
      <c r="F67" s="12">
        <f>ROWS($A$4:A67)</f>
        <v>64</v>
      </c>
      <c r="G67" s="12">
        <f t="shared" si="0"/>
        <v>64</v>
      </c>
      <c r="H67" s="12">
        <f t="shared" si="1"/>
        <v>64</v>
      </c>
      <c r="J67" s="6" t="str">
        <f>IFERROR(INDEX($A$4:$E$1338,$H67,COLUMNS($J$3:J66)),"")</f>
        <v>14-0234</v>
      </c>
      <c r="K67" s="6">
        <f>IFERROR(INDEX($A$4:$E$1338,$H67,COLUMNS($J$3:K66)),"")</f>
        <v>0</v>
      </c>
      <c r="L67" s="6">
        <f>IFERROR(INDEX($C$4:$E$1338,$H67,COLUMNS($J$3:L66)),"")</f>
        <v>1</v>
      </c>
      <c r="M67" s="7" t="str">
        <f>IFERROR(INDEX($A$4:$E$1338,$H67,COLUMNS($J$3:M66)),"")</f>
        <v xml:space="preserve">   Pinch bolt ()</v>
      </c>
      <c r="N67" s="6" t="str">
        <f>IFERROR(INDEX($A$4:$C$1338,$H67,COLUMNS($H$3:J66)),"")</f>
        <v>51-3</v>
      </c>
    </row>
    <row r="68" spans="1:14" x14ac:dyDescent="0.25">
      <c r="A68" s="12" t="s">
        <v>153</v>
      </c>
      <c r="C68" s="12" t="s">
        <v>156</v>
      </c>
      <c r="D68" s="12" t="s">
        <v>157</v>
      </c>
      <c r="E68" s="12">
        <v>2</v>
      </c>
      <c r="F68" s="12">
        <f>ROWS($A$4:A68)</f>
        <v>65</v>
      </c>
      <c r="G68" s="12">
        <f t="shared" si="0"/>
        <v>65</v>
      </c>
      <c r="H68" s="12">
        <f t="shared" si="1"/>
        <v>65</v>
      </c>
      <c r="J68" s="6" t="str">
        <f>IFERROR(INDEX($A$4:$E$1338,$H68,COLUMNS($J$3:J67)),"")</f>
        <v>14-0234</v>
      </c>
      <c r="K68" s="6">
        <f>IFERROR(INDEX($A$4:$E$1338,$H68,COLUMNS($J$3:K67)),"")</f>
        <v>0</v>
      </c>
      <c r="L68" s="6">
        <f>IFERROR(INDEX($C$4:$E$1338,$H68,COLUMNS($J$3:L67)),"")</f>
        <v>2</v>
      </c>
      <c r="M68" s="7" t="str">
        <f>IFERROR(INDEX($A$4:$E$1338,$H68,COLUMNS($J$3:M67)),"")</f>
        <v>Bolt, damper, lower ()</v>
      </c>
      <c r="N68" s="6" t="str">
        <f>IFERROR(INDEX($A$4:$C$1338,$H68,COLUMNS($H$3:J67)),"")</f>
        <v>45-26</v>
      </c>
    </row>
    <row r="69" spans="1:14" x14ac:dyDescent="0.25">
      <c r="A69" s="12" t="s">
        <v>158</v>
      </c>
      <c r="D69" s="12" t="s">
        <v>159</v>
      </c>
      <c r="E69" s="12">
        <v>3</v>
      </c>
      <c r="F69" s="12">
        <f>ROWS($A$4:A69)</f>
        <v>66</v>
      </c>
      <c r="G69" s="12">
        <f t="shared" ref="G69:G132" si="2">IF(AND(ISNUMBER(SEARCH($F$2,A69)),ISNUMBER(SEARCH($E$2,D69))),F69,"")</f>
        <v>66</v>
      </c>
      <c r="H69" s="12">
        <f t="shared" ref="H69:H132" si="3">IFERROR(SMALL($G$4:$G$1338,F69),"")</f>
        <v>66</v>
      </c>
      <c r="J69" s="6" t="str">
        <f>IFERROR(INDEX($A$4:$E$1338,$H69,COLUMNS($J$3:J68)),"")</f>
        <v>14-0234-Total</v>
      </c>
      <c r="K69" s="6">
        <f>IFERROR(INDEX($A$4:$E$1338,$H69,COLUMNS($J$3:K68)),"")</f>
        <v>0</v>
      </c>
      <c r="L69" s="6">
        <f>IFERROR(INDEX($C$4:$E$1338,$H69,COLUMNS($J$3:L68)),"")</f>
        <v>3</v>
      </c>
      <c r="M69" s="7" t="str">
        <f>IFERROR(INDEX($A$4:$E$1338,$H69,COLUMNS($J$3:M68)),"")</f>
        <v>BOLTS-3/8" X 1 3/4" UNF-MLT 1"-HAF 0.563" ()</v>
      </c>
      <c r="N69" s="6">
        <f>IFERROR(INDEX($A$4:$C$1338,$H69,COLUMNS($H$3:J68)),"")</f>
        <v>0</v>
      </c>
    </row>
    <row r="70" spans="1:14" x14ac:dyDescent="0.25">
      <c r="A70" s="12" t="s">
        <v>160</v>
      </c>
      <c r="C70" s="12" t="s">
        <v>161</v>
      </c>
      <c r="D70" s="12" t="s">
        <v>162</v>
      </c>
      <c r="E70" s="12">
        <v>2</v>
      </c>
      <c r="F70" s="12">
        <f>ROWS($A$4:A70)</f>
        <v>67</v>
      </c>
      <c r="G70" s="12">
        <f t="shared" si="2"/>
        <v>67</v>
      </c>
      <c r="H70" s="12">
        <f t="shared" si="3"/>
        <v>67</v>
      </c>
      <c r="J70" s="6" t="str">
        <f>IFERROR(INDEX($A$4:$E$1338,$H70,COLUMNS($J$3:J69)),"")</f>
        <v>14-0235</v>
      </c>
      <c r="K70" s="6">
        <f>IFERROR(INDEX($A$4:$E$1338,$H70,COLUMNS($J$3:K69)),"")</f>
        <v>0</v>
      </c>
      <c r="L70" s="6">
        <f>IFERROR(INDEX($C$4:$E$1338,$H70,COLUMNS($J$3:L69)),"")</f>
        <v>2</v>
      </c>
      <c r="M70" s="7" t="str">
        <f>IFERROR(INDEX($A$4:$E$1338,$H70,COLUMNS($J$3:M69)),"")</f>
        <v>Bolt, damper - top ()</v>
      </c>
      <c r="N70" s="6" t="str">
        <f>IFERROR(INDEX($A$4:$C$1338,$H70,COLUMNS($H$3:J69)),"")</f>
        <v>45-23</v>
      </c>
    </row>
    <row r="71" spans="1:14" x14ac:dyDescent="0.25">
      <c r="A71" s="12" t="s">
        <v>163</v>
      </c>
      <c r="D71" s="12" t="s">
        <v>164</v>
      </c>
      <c r="F71" s="12">
        <f>ROWS($A$4:A71)</f>
        <v>68</v>
      </c>
      <c r="G71" s="12">
        <f t="shared" si="2"/>
        <v>68</v>
      </c>
      <c r="H71" s="12">
        <f t="shared" si="3"/>
        <v>68</v>
      </c>
      <c r="J71" s="6" t="str">
        <f>IFERROR(INDEX($A$4:$E$1338,$H71,COLUMNS($J$3:J70)),"")</f>
        <v>14-0236-Total</v>
      </c>
      <c r="K71" s="6">
        <f>IFERROR(INDEX($A$4:$E$1338,$H71,COLUMNS($J$3:K70)),"")</f>
        <v>0</v>
      </c>
      <c r="L71" s="6">
        <f>IFERROR(INDEX($C$4:$E$1338,$H71,COLUMNS($J$3:L70)),"")</f>
        <v>0</v>
      </c>
      <c r="M71" s="7" t="str">
        <f>IFERROR(INDEX($A$4:$E$1338,$H71,COLUMNS($J$3:M70)),"")</f>
        <v>BOLTS-3/8" X 2 1/4" UNF-MLT 1"-HAF 0.563" ()</v>
      </c>
      <c r="N71" s="6">
        <f>IFERROR(INDEX($A$4:$C$1338,$H71,COLUMNS($H$3:J70)),"")</f>
        <v>0</v>
      </c>
    </row>
    <row r="72" spans="1:14" x14ac:dyDescent="0.25">
      <c r="A72" s="12" t="s">
        <v>165</v>
      </c>
      <c r="C72" s="12" t="s">
        <v>166</v>
      </c>
      <c r="D72" s="12" t="s">
        <v>167</v>
      </c>
      <c r="E72" s="12">
        <v>1</v>
      </c>
      <c r="F72" s="12">
        <f>ROWS($A$4:A72)</f>
        <v>69</v>
      </c>
      <c r="G72" s="12">
        <f t="shared" si="2"/>
        <v>69</v>
      </c>
      <c r="H72" s="12">
        <f t="shared" si="3"/>
        <v>69</v>
      </c>
      <c r="J72" s="6" t="str">
        <f>IFERROR(INDEX($A$4:$E$1338,$H72,COLUMNS($J$3:J71)),"")</f>
        <v>14-0237</v>
      </c>
      <c r="K72" s="6">
        <f>IFERROR(INDEX($A$4:$E$1338,$H72,COLUMNS($J$3:K71)),"")</f>
        <v>0</v>
      </c>
      <c r="L72" s="6">
        <f>IFERROR(INDEX($C$4:$E$1338,$H72,COLUMNS($J$3:L71)),"")</f>
        <v>1</v>
      </c>
      <c r="M72" s="7" t="str">
        <f>IFERROR(INDEX($A$4:$E$1338,$H72,COLUMNS($J$3:M71)),"")</f>
        <v xml:space="preserve">   Pinch bolt, RIGHT ()</v>
      </c>
      <c r="N72" s="6" t="str">
        <f>IFERROR(INDEX($A$4:$C$1338,$H72,COLUMNS($H$3:J71)),"")</f>
        <v>51-15</v>
      </c>
    </row>
    <row r="73" spans="1:14" x14ac:dyDescent="0.25">
      <c r="A73" s="12" t="s">
        <v>168</v>
      </c>
      <c r="D73" s="12" t="s">
        <v>169</v>
      </c>
      <c r="F73" s="12">
        <f>ROWS($A$4:A73)</f>
        <v>70</v>
      </c>
      <c r="G73" s="12">
        <f t="shared" si="2"/>
        <v>70</v>
      </c>
      <c r="H73" s="12">
        <f t="shared" si="3"/>
        <v>70</v>
      </c>
      <c r="J73" s="6" t="str">
        <f>IFERROR(INDEX($A$4:$E$1338,$H73,COLUMNS($J$3:J72)),"")</f>
        <v>14-0239-Total</v>
      </c>
      <c r="K73" s="6">
        <f>IFERROR(INDEX($A$4:$E$1338,$H73,COLUMNS($J$3:K72)),"")</f>
        <v>0</v>
      </c>
      <c r="L73" s="6">
        <f>IFERROR(INDEX($C$4:$E$1338,$H73,COLUMNS($J$3:L72)),"")</f>
        <v>0</v>
      </c>
      <c r="M73" s="7" t="str">
        <f>IFERROR(INDEX($A$4:$E$1338,$H73,COLUMNS($J$3:M72)),"")</f>
        <v>BOLTS-3/8" X 3" UNF-MLT 1"-HAF 0.563" ()</v>
      </c>
      <c r="N73" s="6">
        <f>IFERROR(INDEX($A$4:$C$1338,$H73,COLUMNS($H$3:J72)),"")</f>
        <v>0</v>
      </c>
    </row>
    <row r="74" spans="1:14" x14ac:dyDescent="0.25">
      <c r="A74" s="12" t="s">
        <v>170</v>
      </c>
      <c r="D74" s="12" t="s">
        <v>171</v>
      </c>
      <c r="F74" s="12">
        <f>ROWS($A$4:A74)</f>
        <v>71</v>
      </c>
      <c r="G74" s="12">
        <f t="shared" si="2"/>
        <v>71</v>
      </c>
      <c r="H74" s="12">
        <f t="shared" si="3"/>
        <v>71</v>
      </c>
      <c r="J74" s="6" t="str">
        <f>IFERROR(INDEX($A$4:$E$1338,$H74,COLUMNS($J$3:J73)),"")</f>
        <v>14-0240-Total</v>
      </c>
      <c r="K74" s="6">
        <f>IFERROR(INDEX($A$4:$E$1338,$H74,COLUMNS($J$3:K73)),"")</f>
        <v>0</v>
      </c>
      <c r="L74" s="6">
        <f>IFERROR(INDEX($C$4:$E$1338,$H74,COLUMNS($J$3:L73)),"")</f>
        <v>0</v>
      </c>
      <c r="M74" s="7" t="str">
        <f>IFERROR(INDEX($A$4:$E$1338,$H74,COLUMNS($J$3:M73)),"")</f>
        <v>BOLTS-3/8" X 3 1/4" UNF-MLT 1"-HAF 0.563" ()</v>
      </c>
      <c r="N74" s="6">
        <f>IFERROR(INDEX($A$4:$C$1338,$H74,COLUMNS($H$3:J73)),"")</f>
        <v>0</v>
      </c>
    </row>
    <row r="75" spans="1:14" x14ac:dyDescent="0.25">
      <c r="A75" s="12" t="s">
        <v>172</v>
      </c>
      <c r="C75" s="12" t="s">
        <v>173</v>
      </c>
      <c r="D75" s="12" t="s">
        <v>174</v>
      </c>
      <c r="E75" s="12">
        <v>4</v>
      </c>
      <c r="F75" s="12">
        <f>ROWS($A$4:A75)</f>
        <v>72</v>
      </c>
      <c r="G75" s="12">
        <f t="shared" si="2"/>
        <v>72</v>
      </c>
      <c r="H75" s="12">
        <f t="shared" si="3"/>
        <v>72</v>
      </c>
      <c r="J75" s="6" t="str">
        <f>IFERROR(INDEX($A$4:$E$1338,$H75,COLUMNS($J$3:J74)),"")</f>
        <v>14-0241</v>
      </c>
      <c r="K75" s="6">
        <f>IFERROR(INDEX($A$4:$E$1338,$H75,COLUMNS($J$3:K74)),"")</f>
        <v>0</v>
      </c>
      <c r="L75" s="6">
        <f>IFERROR(INDEX($C$4:$E$1338,$H75,COLUMNS($J$3:L74)),"")</f>
        <v>4</v>
      </c>
      <c r="M75" s="7" t="str">
        <f>IFERROR(INDEX($A$4:$E$1338,$H75,COLUMNS($J$3:M74)),"")</f>
        <v>Bolt - cylinder head ()</v>
      </c>
      <c r="N75" s="6" t="str">
        <f>IFERROR(INDEX($A$4:$C$1338,$H75,COLUMNS($H$3:J74)),"")</f>
        <v>19-29</v>
      </c>
    </row>
    <row r="76" spans="1:14" x14ac:dyDescent="0.25">
      <c r="A76" s="12" t="s">
        <v>172</v>
      </c>
      <c r="C76" s="12" t="s">
        <v>175</v>
      </c>
      <c r="D76" s="12" t="s">
        <v>174</v>
      </c>
      <c r="E76" s="12">
        <v>4</v>
      </c>
      <c r="F76" s="12">
        <f>ROWS($A$4:A76)</f>
        <v>73</v>
      </c>
      <c r="G76" s="12">
        <f t="shared" si="2"/>
        <v>73</v>
      </c>
      <c r="H76" s="12">
        <f t="shared" si="3"/>
        <v>73</v>
      </c>
      <c r="J76" s="6" t="str">
        <f>IFERROR(INDEX($A$4:$E$1338,$H76,COLUMNS($J$3:J75)),"")</f>
        <v>14-0241</v>
      </c>
      <c r="K76" s="6">
        <f>IFERROR(INDEX($A$4:$E$1338,$H76,COLUMNS($J$3:K75)),"")</f>
        <v>0</v>
      </c>
      <c r="L76" s="6">
        <f>IFERROR(INDEX($C$4:$E$1338,$H76,COLUMNS($J$3:L75)),"")</f>
        <v>4</v>
      </c>
      <c r="M76" s="7" t="str">
        <f>IFERROR(INDEX($A$4:$E$1338,$H76,COLUMNS($J$3:M75)),"")</f>
        <v>Bolt - cylinder head ()</v>
      </c>
      <c r="N76" s="6" t="str">
        <f>IFERROR(INDEX($A$4:$C$1338,$H76,COLUMNS($H$3:J75)),"")</f>
        <v>23-29</v>
      </c>
    </row>
    <row r="77" spans="1:14" x14ac:dyDescent="0.25">
      <c r="A77" s="12" t="s">
        <v>172</v>
      </c>
      <c r="D77" s="12" t="s">
        <v>176</v>
      </c>
      <c r="F77" s="12">
        <f>ROWS($A$4:A77)</f>
        <v>74</v>
      </c>
      <c r="G77" s="12">
        <f t="shared" si="2"/>
        <v>74</v>
      </c>
      <c r="H77" s="12">
        <f t="shared" si="3"/>
        <v>74</v>
      </c>
      <c r="J77" s="6" t="str">
        <f>IFERROR(INDEX($A$4:$E$1338,$H77,COLUMNS($J$3:J76)),"")</f>
        <v>14-0241</v>
      </c>
      <c r="K77" s="6">
        <f>IFERROR(INDEX($A$4:$E$1338,$H77,COLUMNS($J$3:K76)),"")</f>
        <v>0</v>
      </c>
      <c r="L77" s="6">
        <f>IFERROR(INDEX($C$4:$E$1338,$H77,COLUMNS($J$3:L76)),"")</f>
        <v>0</v>
      </c>
      <c r="M77" s="7" t="str">
        <f>IFERROR(INDEX($A$4:$E$1338,$H77,COLUMNS($J$3:M76)),"")</f>
        <v>are the below bolts (14-0242) same as 14-0241 ()</v>
      </c>
      <c r="N77" s="6">
        <f>IFERROR(INDEX($A$4:$C$1338,$H77,COLUMNS($H$3:J76)),"")</f>
        <v>0</v>
      </c>
    </row>
    <row r="78" spans="1:14" x14ac:dyDescent="0.25">
      <c r="A78" s="12" t="s">
        <v>177</v>
      </c>
      <c r="D78" s="12" t="s">
        <v>178</v>
      </c>
      <c r="E78" s="12">
        <v>8</v>
      </c>
      <c r="F78" s="12">
        <f>ROWS($A$4:A78)</f>
        <v>75</v>
      </c>
      <c r="G78" s="12">
        <f t="shared" si="2"/>
        <v>75</v>
      </c>
      <c r="H78" s="12">
        <f t="shared" si="3"/>
        <v>75</v>
      </c>
      <c r="J78" s="6" t="str">
        <f>IFERROR(INDEX($A$4:$E$1338,$H78,COLUMNS($J$3:J77)),"")</f>
        <v>14-0241-Total</v>
      </c>
      <c r="K78" s="6">
        <f>IFERROR(INDEX($A$4:$E$1338,$H78,COLUMNS($J$3:K77)),"")</f>
        <v>0</v>
      </c>
      <c r="L78" s="6">
        <f>IFERROR(INDEX($C$4:$E$1338,$H78,COLUMNS($J$3:L77)),"")</f>
        <v>8</v>
      </c>
      <c r="M78" s="7" t="str">
        <f>IFERROR(INDEX($A$4:$E$1338,$H78,COLUMNS($J$3:M77)),"")</f>
        <v>BOLTS-3/8" X 4" UNF-MLT 1"-HAF 0.563" ()</v>
      </c>
      <c r="N78" s="6">
        <f>IFERROR(INDEX($A$4:$C$1338,$H78,COLUMNS($H$3:J77)),"")</f>
        <v>0</v>
      </c>
    </row>
    <row r="79" spans="1:14" x14ac:dyDescent="0.25">
      <c r="A79" s="12" t="s">
        <v>179</v>
      </c>
      <c r="D79" s="12" t="s">
        <v>178</v>
      </c>
      <c r="F79" s="12">
        <f>ROWS($A$4:A79)</f>
        <v>76</v>
      </c>
      <c r="G79" s="12">
        <f t="shared" si="2"/>
        <v>76</v>
      </c>
      <c r="H79" s="12">
        <f t="shared" si="3"/>
        <v>76</v>
      </c>
      <c r="J79" s="6" t="str">
        <f>IFERROR(INDEX($A$4:$E$1338,$H79,COLUMNS($J$3:J78)),"")</f>
        <v>14-0242-Total</v>
      </c>
      <c r="K79" s="6">
        <f>IFERROR(INDEX($A$4:$E$1338,$H79,COLUMNS($J$3:K78)),"")</f>
        <v>0</v>
      </c>
      <c r="L79" s="6">
        <f>IFERROR(INDEX($C$4:$E$1338,$H79,COLUMNS($J$3:L78)),"")</f>
        <v>0</v>
      </c>
      <c r="M79" s="7" t="str">
        <f>IFERROR(INDEX($A$4:$E$1338,$H79,COLUMNS($J$3:M78)),"")</f>
        <v>BOLTS-3/8" X 4" UNF-MLT 1"-HAF 0.563" ()</v>
      </c>
      <c r="N79" s="6">
        <f>IFERROR(INDEX($A$4:$C$1338,$H79,COLUMNS($H$3:J78)),"")</f>
        <v>0</v>
      </c>
    </row>
    <row r="80" spans="1:14" x14ac:dyDescent="0.25">
      <c r="A80" s="12" t="s">
        <v>180</v>
      </c>
      <c r="D80" s="12" t="s">
        <v>181</v>
      </c>
      <c r="F80" s="12">
        <f>ROWS($A$4:A80)</f>
        <v>77</v>
      </c>
      <c r="G80" s="12">
        <f t="shared" si="2"/>
        <v>77</v>
      </c>
      <c r="H80" s="12">
        <f t="shared" si="3"/>
        <v>77</v>
      </c>
      <c r="J80" s="6" t="str">
        <f>IFERROR(INDEX($A$4:$E$1338,$H80,COLUMNS($J$3:J79)),"")</f>
        <v>14-0251-Total</v>
      </c>
      <c r="K80" s="6">
        <f>IFERROR(INDEX($A$4:$E$1338,$H80,COLUMNS($J$3:K79)),"")</f>
        <v>0</v>
      </c>
      <c r="L80" s="6">
        <f>IFERROR(INDEX($C$4:$E$1338,$H80,COLUMNS($J$3:L79)),"")</f>
        <v>0</v>
      </c>
      <c r="M80" s="7" t="str">
        <f>IFERROR(INDEX($A$4:$E$1338,$H80,COLUMNS($J$3:M79)),"")</f>
        <v>BOLTS-7/16" X 2 3/4" UNF-MLT 1 1/4"-HAF 0.625" ()</v>
      </c>
      <c r="N80" s="6">
        <f>IFERROR(INDEX($A$4:$C$1338,$H80,COLUMNS($H$3:J79)),"")</f>
        <v>0</v>
      </c>
    </row>
    <row r="81" spans="1:14" x14ac:dyDescent="0.25">
      <c r="A81" s="12" t="s">
        <v>182</v>
      </c>
      <c r="C81" s="12" t="s">
        <v>183</v>
      </c>
      <c r="D81" s="12" t="s">
        <v>184</v>
      </c>
      <c r="E81" s="12">
        <v>1</v>
      </c>
      <c r="F81" s="12">
        <f>ROWS($A$4:A81)</f>
        <v>78</v>
      </c>
      <c r="G81" s="12">
        <f t="shared" si="2"/>
        <v>78</v>
      </c>
      <c r="H81" s="12">
        <f t="shared" si="3"/>
        <v>78</v>
      </c>
      <c r="J81" s="6" t="str">
        <f>IFERROR(INDEX($A$4:$E$1338,$H81,COLUMNS($J$3:J80)),"")</f>
        <v>14-0254</v>
      </c>
      <c r="K81" s="6">
        <f>IFERROR(INDEX($A$4:$E$1338,$H81,COLUMNS($J$3:K80)),"")</f>
        <v>0</v>
      </c>
      <c r="L81" s="6">
        <f>IFERROR(INDEX($C$4:$E$1338,$H81,COLUMNS($J$3:L80)),"")</f>
        <v>1</v>
      </c>
      <c r="M81" s="7" t="str">
        <f>IFERROR(INDEX($A$4:$E$1338,$H81,COLUMNS($J$3:M80)),"")</f>
        <v>Bolt (Motor fixing front)</v>
      </c>
      <c r="N81" s="6" t="str">
        <f>IFERROR(INDEX($A$4:$C$1338,$H81,COLUMNS($H$3:J80)),"")</f>
        <v>47-36</v>
      </c>
    </row>
    <row r="82" spans="1:14" x14ac:dyDescent="0.25">
      <c r="A82" s="12" t="s">
        <v>185</v>
      </c>
      <c r="C82" s="12" t="s">
        <v>186</v>
      </c>
      <c r="D82" s="12" t="s">
        <v>187</v>
      </c>
      <c r="E82" s="12">
        <v>1</v>
      </c>
      <c r="F82" s="12">
        <f>ROWS($A$4:A82)</f>
        <v>79</v>
      </c>
      <c r="G82" s="12">
        <f t="shared" si="2"/>
        <v>79</v>
      </c>
      <c r="H82" s="12">
        <f t="shared" si="3"/>
        <v>79</v>
      </c>
      <c r="J82" s="6" t="str">
        <f>IFERROR(INDEX($A$4:$E$1338,$H82,COLUMNS($J$3:J81)),"")</f>
        <v>14-0259</v>
      </c>
      <c r="K82" s="6">
        <f>IFERROR(INDEX($A$4:$E$1338,$H82,COLUMNS($J$3:K81)),"")</f>
        <v>0</v>
      </c>
      <c r="L82" s="6">
        <f>IFERROR(INDEX($C$4:$E$1338,$H82,COLUMNS($J$3:L81)),"")</f>
        <v>1</v>
      </c>
      <c r="M82" s="7" t="str">
        <f>IFERROR(INDEX($A$4:$E$1338,$H82,COLUMNS($J$3:M81)),"")</f>
        <v>Footrest bolt, left ()</v>
      </c>
      <c r="N82" s="6" t="str">
        <f>IFERROR(INDEX($A$4:$C$1338,$H82,COLUMNS($H$3:J81)),"")</f>
        <v>47-3</v>
      </c>
    </row>
    <row r="83" spans="1:14" x14ac:dyDescent="0.25">
      <c r="A83" s="12" t="s">
        <v>188</v>
      </c>
      <c r="C83" s="12" t="s">
        <v>189</v>
      </c>
      <c r="D83" s="12" t="s">
        <v>190</v>
      </c>
      <c r="E83" s="12">
        <v>1</v>
      </c>
      <c r="F83" s="12">
        <f>ROWS($A$4:A83)</f>
        <v>80</v>
      </c>
      <c r="G83" s="12">
        <f t="shared" si="2"/>
        <v>80</v>
      </c>
      <c r="H83" s="12">
        <f t="shared" si="3"/>
        <v>80</v>
      </c>
      <c r="J83" s="6" t="str">
        <f>IFERROR(INDEX($A$4:$E$1338,$H83,COLUMNS($J$3:J82)),"")</f>
        <v>14-0261</v>
      </c>
      <c r="K83" s="6">
        <f>IFERROR(INDEX($A$4:$E$1338,$H83,COLUMNS($J$3:K82)),"")</f>
        <v>0</v>
      </c>
      <c r="L83" s="6">
        <f>IFERROR(INDEX($C$4:$E$1338,$H83,COLUMNS($J$3:L82)),"")</f>
        <v>1</v>
      </c>
      <c r="M83" s="7" t="str">
        <f>IFERROR(INDEX($A$4:$E$1338,$H83,COLUMNS($J$3:M82)),"")</f>
        <v>Footrest bolt, right ()</v>
      </c>
      <c r="N83" s="6" t="str">
        <f>IFERROR(INDEX($A$4:$C$1338,$H83,COLUMNS($H$3:J82)),"")</f>
        <v>47-2</v>
      </c>
    </row>
    <row r="84" spans="1:14" x14ac:dyDescent="0.25">
      <c r="A84" s="12" t="s">
        <v>0</v>
      </c>
      <c r="B84" s="13" t="s">
        <v>45</v>
      </c>
      <c r="C84" s="12" t="s">
        <v>191</v>
      </c>
      <c r="D84" s="12" t="s">
        <v>192</v>
      </c>
      <c r="E84" s="12">
        <v>1</v>
      </c>
      <c r="F84" s="12">
        <f>ROWS($A$4:A84)</f>
        <v>81</v>
      </c>
      <c r="G84" s="12">
        <f t="shared" si="2"/>
        <v>81</v>
      </c>
      <c r="H84" s="12">
        <f t="shared" si="3"/>
        <v>81</v>
      </c>
      <c r="J84" s="6" t="str">
        <f>IFERROR(INDEX($A$4:$E$1338,$H84,COLUMNS($J$3:J83)),"")</f>
        <v>14-0301</v>
      </c>
      <c r="K84" s="6" t="str">
        <f>IFERROR(INDEX($A$4:$E$1338,$H84,COLUMNS($J$3:K83)),"")</f>
        <v>-</v>
      </c>
      <c r="L84" s="6">
        <f>IFERROR(INDEX($C$4:$E$1338,$H84,COLUMNS($J$3:L83)),"")</f>
        <v>1</v>
      </c>
      <c r="M84" s="7" t="str">
        <f>IFERROR(INDEX($A$4:$E$1338,$H84,COLUMNS($J$3:M83)),"")</f>
        <v>Nut (Tail lamp support to fender)</v>
      </c>
      <c r="N84" s="6" t="str">
        <f>IFERROR(INDEX($A$4:$C$1338,$H84,COLUMNS($H$3:J83)),"")</f>
        <v>73-4</v>
      </c>
    </row>
    <row r="85" spans="1:14" x14ac:dyDescent="0.25">
      <c r="A85" s="12" t="s">
        <v>0</v>
      </c>
      <c r="C85" s="12" t="s">
        <v>193</v>
      </c>
      <c r="D85" s="12" t="s">
        <v>194</v>
      </c>
      <c r="E85" s="12">
        <v>4</v>
      </c>
      <c r="F85" s="12">
        <f>ROWS($A$4:A85)</f>
        <v>82</v>
      </c>
      <c r="G85" s="12">
        <f t="shared" si="2"/>
        <v>82</v>
      </c>
      <c r="H85" s="12">
        <f t="shared" si="3"/>
        <v>82</v>
      </c>
      <c r="J85" s="6" t="str">
        <f>IFERROR(INDEX($A$4:$E$1338,$H85,COLUMNS($J$3:J84)),"")</f>
        <v>14-0301</v>
      </c>
      <c r="K85" s="6">
        <f>IFERROR(INDEX($A$4:$E$1338,$H85,COLUMNS($J$3:K84)),"")</f>
        <v>0</v>
      </c>
      <c r="L85" s="6">
        <f>IFERROR(INDEX($C$4:$E$1338,$H85,COLUMNS($J$3:L84)),"")</f>
        <v>4</v>
      </c>
      <c r="M85" s="7" t="str">
        <f>IFERROR(INDEX($A$4:$E$1338,$H85,COLUMNS($J$3:M84)),"")</f>
        <v>Nut ()</v>
      </c>
      <c r="N85" s="6" t="str">
        <f>IFERROR(INDEX($A$4:$C$1338,$H85,COLUMNS($H$3:J84)),"")</f>
        <v>37-14</v>
      </c>
    </row>
    <row r="86" spans="1:14" x14ac:dyDescent="0.25">
      <c r="A86" s="13" t="s">
        <v>0</v>
      </c>
      <c r="B86" s="13" t="s">
        <v>45</v>
      </c>
      <c r="C86" s="12" t="s">
        <v>195</v>
      </c>
      <c r="D86" s="12" t="s">
        <v>196</v>
      </c>
      <c r="E86" s="12">
        <v>1</v>
      </c>
      <c r="F86" s="12">
        <f>ROWS($A$4:A86)</f>
        <v>83</v>
      </c>
      <c r="G86" s="12">
        <f t="shared" si="2"/>
        <v>83</v>
      </c>
      <c r="H86" s="12">
        <f t="shared" si="3"/>
        <v>83</v>
      </c>
      <c r="J86" s="6" t="str">
        <f>IFERROR(INDEX($A$4:$E$1338,$H86,COLUMNS($J$3:J85)),"")</f>
        <v>14-0301</v>
      </c>
      <c r="K86" s="6" t="str">
        <f>IFERROR(INDEX($A$4:$E$1338,$H86,COLUMNS($J$3:K85)),"")</f>
        <v>-</v>
      </c>
      <c r="L86" s="6">
        <f>IFERROR(INDEX($C$4:$E$1338,$H86,COLUMNS($J$3:L85)),"")</f>
        <v>1</v>
      </c>
      <c r="M86" s="7" t="str">
        <f>IFERROR(INDEX($A$4:$E$1338,$H86,COLUMNS($J$3:M85)),"")</f>
        <v>Nut, adjuster screw (1/4" UNF)</v>
      </c>
      <c r="N86" s="6" t="str">
        <f>IFERROR(INDEX($A$4:$C$1338,$H86,COLUMNS($H$3:J85)),"")</f>
        <v>63-17</v>
      </c>
    </row>
    <row r="87" spans="1:14" x14ac:dyDescent="0.25">
      <c r="A87" s="12" t="s">
        <v>0</v>
      </c>
      <c r="C87" s="12" t="s">
        <v>197</v>
      </c>
      <c r="D87" s="12" t="s">
        <v>194</v>
      </c>
      <c r="E87" s="12">
        <v>6</v>
      </c>
      <c r="F87" s="12">
        <f>ROWS($A$4:A87)</f>
        <v>84</v>
      </c>
      <c r="G87" s="12">
        <f t="shared" si="2"/>
        <v>84</v>
      </c>
      <c r="H87" s="12">
        <f t="shared" si="3"/>
        <v>84</v>
      </c>
      <c r="J87" s="6" t="str">
        <f>IFERROR(INDEX($A$4:$E$1338,$H87,COLUMNS($J$3:J86)),"")</f>
        <v>14-0301</v>
      </c>
      <c r="K87" s="6">
        <f>IFERROR(INDEX($A$4:$E$1338,$H87,COLUMNS($J$3:K86)),"")</f>
        <v>0</v>
      </c>
      <c r="L87" s="6">
        <f>IFERROR(INDEX($C$4:$E$1338,$H87,COLUMNS($J$3:L86)),"")</f>
        <v>6</v>
      </c>
      <c r="M87" s="7" t="str">
        <f>IFERROR(INDEX($A$4:$E$1338,$H87,COLUMNS($J$3:M86)),"")</f>
        <v>Nut ()</v>
      </c>
      <c r="N87" s="6" t="str">
        <f>IFERROR(INDEX($A$4:$C$1338,$H87,COLUMNS($H$3:J86)),"")</f>
        <v>19-32</v>
      </c>
    </row>
    <row r="88" spans="1:14" x14ac:dyDescent="0.25">
      <c r="A88" s="12" t="s">
        <v>0</v>
      </c>
      <c r="C88" s="12" t="s">
        <v>198</v>
      </c>
      <c r="D88" s="12" t="s">
        <v>194</v>
      </c>
      <c r="E88" s="12">
        <v>6</v>
      </c>
      <c r="F88" s="12">
        <f>ROWS($A$4:A88)</f>
        <v>85</v>
      </c>
      <c r="G88" s="12">
        <f t="shared" si="2"/>
        <v>85</v>
      </c>
      <c r="H88" s="12">
        <f t="shared" si="3"/>
        <v>85</v>
      </c>
      <c r="J88" s="6" t="str">
        <f>IFERROR(INDEX($A$4:$E$1338,$H88,COLUMNS($J$3:J87)),"")</f>
        <v>14-0301</v>
      </c>
      <c r="K88" s="6">
        <f>IFERROR(INDEX($A$4:$E$1338,$H88,COLUMNS($J$3:K87)),"")</f>
        <v>0</v>
      </c>
      <c r="L88" s="6">
        <f>IFERROR(INDEX($C$4:$E$1338,$H88,COLUMNS($J$3:L87)),"")</f>
        <v>6</v>
      </c>
      <c r="M88" s="7" t="str">
        <f>IFERROR(INDEX($A$4:$E$1338,$H88,COLUMNS($J$3:M87)),"")</f>
        <v>Nut ()</v>
      </c>
      <c r="N88" s="6" t="str">
        <f>IFERROR(INDEX($A$4:$C$1338,$H88,COLUMNS($H$3:J87)),"")</f>
        <v>23-32</v>
      </c>
    </row>
    <row r="89" spans="1:14" x14ac:dyDescent="0.25">
      <c r="A89" s="12" t="s">
        <v>199</v>
      </c>
      <c r="D89" s="12" t="s">
        <v>200</v>
      </c>
      <c r="E89" s="12">
        <v>18</v>
      </c>
      <c r="F89" s="12">
        <f>ROWS($A$4:A89)</f>
        <v>86</v>
      </c>
      <c r="G89" s="12">
        <f t="shared" si="2"/>
        <v>86</v>
      </c>
      <c r="H89" s="12">
        <f t="shared" si="3"/>
        <v>86</v>
      </c>
      <c r="J89" s="6" t="str">
        <f>IFERROR(INDEX($A$4:$E$1338,$H89,COLUMNS($J$3:J88)),"")</f>
        <v>14-0301-Total</v>
      </c>
      <c r="K89" s="6">
        <f>IFERROR(INDEX($A$4:$E$1338,$H89,COLUMNS($J$3:K88)),"")</f>
        <v>0</v>
      </c>
      <c r="L89" s="6">
        <f>IFERROR(INDEX($C$4:$E$1338,$H89,COLUMNS($J$3:L88)),"")</f>
        <v>18</v>
      </c>
      <c r="M89" s="7" t="str">
        <f>IFERROR(INDEX($A$4:$E$1338,$H89,COLUMNS($J$3:M88)),"")</f>
        <v>NUTS-1/4" UNF-HAF 0.224"-Thick 0.438" Plain ()</v>
      </c>
      <c r="N89" s="6">
        <f>IFERROR(INDEX($A$4:$C$1338,$H89,COLUMNS($H$3:J88)),"")</f>
        <v>0</v>
      </c>
    </row>
    <row r="90" spans="1:14" x14ac:dyDescent="0.25">
      <c r="A90" s="12" t="s">
        <v>201</v>
      </c>
      <c r="C90" s="12" t="s">
        <v>202</v>
      </c>
      <c r="D90" s="12" t="s">
        <v>203</v>
      </c>
      <c r="E90" s="12">
        <v>2</v>
      </c>
      <c r="F90" s="12">
        <f>ROWS($A$4:A90)</f>
        <v>87</v>
      </c>
      <c r="G90" s="12">
        <f t="shared" si="2"/>
        <v>87</v>
      </c>
      <c r="H90" s="12">
        <f t="shared" si="3"/>
        <v>87</v>
      </c>
      <c r="J90" s="6" t="str">
        <f>IFERROR(INDEX($A$4:$E$1338,$H90,COLUMNS($J$3:J89)),"")</f>
        <v>14-0302</v>
      </c>
      <c r="K90" s="6">
        <f>IFERROR(INDEX($A$4:$E$1338,$H90,COLUMNS($J$3:K89)),"")</f>
        <v>0</v>
      </c>
      <c r="L90" s="6">
        <f>IFERROR(INDEX($C$4:$E$1338,$H90,COLUMNS($J$3:L89)),"")</f>
        <v>2</v>
      </c>
      <c r="M90" s="7" t="str">
        <f>IFERROR(INDEX($A$4:$E$1338,$H90,COLUMNS($J$3:M89)),"")</f>
        <v>Nut (All models - Cover to body)</v>
      </c>
      <c r="N90" s="6" t="str">
        <f>IFERROR(INDEX($A$4:$C$1338,$H90,COLUMNS($H$3:J89)),"")</f>
        <v>69-8</v>
      </c>
    </row>
    <row r="91" spans="1:14" x14ac:dyDescent="0.25">
      <c r="A91" s="12" t="s">
        <v>201</v>
      </c>
      <c r="C91" s="12" t="s">
        <v>204</v>
      </c>
      <c r="D91" s="12" t="s">
        <v>194</v>
      </c>
      <c r="E91" s="12">
        <v>1</v>
      </c>
      <c r="F91" s="12">
        <f>ROWS($A$4:A91)</f>
        <v>88</v>
      </c>
      <c r="G91" s="12">
        <f t="shared" si="2"/>
        <v>88</v>
      </c>
      <c r="H91" s="12">
        <f t="shared" si="3"/>
        <v>88</v>
      </c>
      <c r="J91" s="6" t="str">
        <f>IFERROR(INDEX($A$4:$E$1338,$H91,COLUMNS($J$3:J90)),"")</f>
        <v>14-0302</v>
      </c>
      <c r="K91" s="6">
        <f>IFERROR(INDEX($A$4:$E$1338,$H91,COLUMNS($J$3:K90)),"")</f>
        <v>0</v>
      </c>
      <c r="L91" s="6">
        <f>IFERROR(INDEX($C$4:$E$1338,$H91,COLUMNS($J$3:L90)),"")</f>
        <v>1</v>
      </c>
      <c r="M91" s="7" t="str">
        <f>IFERROR(INDEX($A$4:$E$1338,$H91,COLUMNS($J$3:M90)),"")</f>
        <v>Nut ()</v>
      </c>
      <c r="N91" s="6" t="str">
        <f>IFERROR(INDEX($A$4:$C$1338,$H91,COLUMNS($H$3:J90)),"")</f>
        <v>67-9</v>
      </c>
    </row>
    <row r="92" spans="1:14" x14ac:dyDescent="0.25">
      <c r="A92" s="12" t="s">
        <v>201</v>
      </c>
      <c r="C92" s="12" t="s">
        <v>205</v>
      </c>
      <c r="D92" s="12" t="s">
        <v>206</v>
      </c>
      <c r="E92" s="12">
        <v>8</v>
      </c>
      <c r="F92" s="12">
        <f>ROWS($A$4:A92)</f>
        <v>89</v>
      </c>
      <c r="G92" s="12">
        <f t="shared" si="2"/>
        <v>89</v>
      </c>
      <c r="H92" s="12">
        <f t="shared" si="3"/>
        <v>89</v>
      </c>
      <c r="J92" s="6" t="str">
        <f>IFERROR(INDEX($A$4:$E$1338,$H92,COLUMNS($J$3:J91)),"")</f>
        <v>14-0302</v>
      </c>
      <c r="K92" s="6">
        <f>IFERROR(INDEX($A$4:$E$1338,$H92,COLUMNS($J$3:K91)),"")</f>
        <v>0</v>
      </c>
      <c r="L92" s="6">
        <f>IFERROR(INDEX($C$4:$E$1338,$H92,COLUMNS($J$3:L91)),"")</f>
        <v>8</v>
      </c>
      <c r="M92" s="7" t="str">
        <f>IFERROR(INDEX($A$4:$E$1338,$H92,COLUMNS($J$3:M91)),"")</f>
        <v xml:space="preserve">   Nut ()</v>
      </c>
      <c r="N92" s="6" t="str">
        <f>IFERROR(INDEX($A$4:$C$1338,$H92,COLUMNS($H$3:J91)),"")</f>
        <v>51-26</v>
      </c>
    </row>
    <row r="93" spans="1:14" x14ac:dyDescent="0.25">
      <c r="A93" s="12" t="s">
        <v>207</v>
      </c>
      <c r="D93" s="12" t="s">
        <v>208</v>
      </c>
      <c r="E93" s="12">
        <v>11</v>
      </c>
      <c r="F93" s="12">
        <f>ROWS($A$4:A93)</f>
        <v>90</v>
      </c>
      <c r="G93" s="12">
        <f t="shared" si="2"/>
        <v>90</v>
      </c>
      <c r="H93" s="12">
        <f t="shared" si="3"/>
        <v>90</v>
      </c>
      <c r="J93" s="6" t="str">
        <f>IFERROR(INDEX($A$4:$E$1338,$H93,COLUMNS($J$3:J92)),"")</f>
        <v>14-0302-Total</v>
      </c>
      <c r="K93" s="6">
        <f>IFERROR(INDEX($A$4:$E$1338,$H93,COLUMNS($J$3:K92)),"")</f>
        <v>0</v>
      </c>
      <c r="L93" s="6">
        <f>IFERROR(INDEX($C$4:$E$1338,$H93,COLUMNS($J$3:L92)),"")</f>
        <v>11</v>
      </c>
      <c r="M93" s="7" t="str">
        <f>IFERROR(INDEX($A$4:$E$1338,$H93,COLUMNS($J$3:M92)),"")</f>
        <v>NUTS-5/16" UNF-HAF 0.271"-Thick 0.500" Plain ()</v>
      </c>
      <c r="N93" s="6">
        <f>IFERROR(INDEX($A$4:$C$1338,$H93,COLUMNS($H$3:J92)),"")</f>
        <v>0</v>
      </c>
    </row>
    <row r="94" spans="1:14" x14ac:dyDescent="0.25">
      <c r="A94" s="12" t="s">
        <v>209</v>
      </c>
      <c r="C94" s="12" t="s">
        <v>210</v>
      </c>
      <c r="D94" s="12" t="s">
        <v>211</v>
      </c>
      <c r="E94" s="12">
        <v>1</v>
      </c>
      <c r="F94" s="12">
        <f>ROWS($A$4:A94)</f>
        <v>91</v>
      </c>
      <c r="G94" s="12">
        <f t="shared" si="2"/>
        <v>91</v>
      </c>
      <c r="H94" s="12">
        <f t="shared" si="3"/>
        <v>91</v>
      </c>
      <c r="J94" s="6" t="str">
        <f>IFERROR(INDEX($A$4:$E$1338,$H94,COLUMNS($J$3:J93)),"")</f>
        <v>14-0304</v>
      </c>
      <c r="K94" s="6">
        <f>IFERROR(INDEX($A$4:$E$1338,$H94,COLUMNS($J$3:K93)),"")</f>
        <v>0</v>
      </c>
      <c r="L94" s="6">
        <f>IFERROR(INDEX($C$4:$E$1338,$H94,COLUMNS($J$3:L93)),"")</f>
        <v>1</v>
      </c>
      <c r="M94" s="7" t="str">
        <f>IFERROR(INDEX($A$4:$E$1338,$H94,COLUMNS($J$3:M93)),"")</f>
        <v>Nut (Motor to frame centre bottom)</v>
      </c>
      <c r="N94" s="6" t="str">
        <f>IFERROR(INDEX($A$4:$C$1338,$H94,COLUMNS($H$3:J93)),"")</f>
        <v>47-31</v>
      </c>
    </row>
    <row r="95" spans="1:14" x14ac:dyDescent="0.25">
      <c r="A95" s="12" t="s">
        <v>212</v>
      </c>
      <c r="D95" s="12" t="s">
        <v>213</v>
      </c>
      <c r="F95" s="12">
        <f>ROWS($A$4:A95)</f>
        <v>92</v>
      </c>
      <c r="G95" s="12">
        <f t="shared" si="2"/>
        <v>92</v>
      </c>
      <c r="H95" s="12">
        <f t="shared" si="3"/>
        <v>92</v>
      </c>
      <c r="J95" s="6" t="str">
        <f>IFERROR(INDEX($A$4:$E$1338,$H95,COLUMNS($J$3:J94)),"")</f>
        <v>14-0401-Total</v>
      </c>
      <c r="K95" s="6">
        <f>IFERROR(INDEX($A$4:$E$1338,$H95,COLUMNS($J$3:K94)),"")</f>
        <v>0</v>
      </c>
      <c r="L95" s="6">
        <f>IFERROR(INDEX($C$4:$E$1338,$H95,COLUMNS($J$3:L94)),"")</f>
        <v>0</v>
      </c>
      <c r="M95" s="7" t="str">
        <f>IFERROR(INDEX($A$4:$E$1338,$H95,COLUMNS($J$3:M94)),"")</f>
        <v>NUTS-1/4" UNF-HAF 0.161"-Thick 0.438"  ()</v>
      </c>
      <c r="N95" s="6">
        <f>IFERROR(INDEX($A$4:$C$1338,$H95,COLUMNS($H$3:J94)),"")</f>
        <v>0</v>
      </c>
    </row>
    <row r="96" spans="1:14" x14ac:dyDescent="0.25">
      <c r="A96" s="12" t="s">
        <v>214</v>
      </c>
      <c r="C96" s="12" t="s">
        <v>215</v>
      </c>
      <c r="D96" s="12" t="s">
        <v>216</v>
      </c>
      <c r="E96" s="12">
        <v>1</v>
      </c>
      <c r="F96" s="12">
        <f>ROWS($A$4:A96)</f>
        <v>93</v>
      </c>
      <c r="G96" s="12">
        <f t="shared" si="2"/>
        <v>93</v>
      </c>
      <c r="H96" s="12">
        <f t="shared" si="3"/>
        <v>93</v>
      </c>
      <c r="J96" s="6" t="str">
        <f>IFERROR(INDEX($A$4:$E$1338,$H96,COLUMNS($J$3:J95)),"")</f>
        <v>14-0402</v>
      </c>
      <c r="K96" s="6">
        <f>IFERROR(INDEX($A$4:$E$1338,$H96,COLUMNS($J$3:K95)),"")</f>
        <v>0</v>
      </c>
      <c r="L96" s="6">
        <f>IFERROR(INDEX($C$4:$E$1338,$H96,COLUMNS($J$3:L95)),"")</f>
        <v>1</v>
      </c>
      <c r="M96" s="7" t="str">
        <f>IFERROR(INDEX($A$4:$E$1338,$H96,COLUMNS($J$3:M95)),"")</f>
        <v>Nut (Prop stand stop)</v>
      </c>
      <c r="N96" s="6" t="str">
        <f>IFERROR(INDEX($A$4:$C$1338,$H96,COLUMNS($H$3:J95)),"")</f>
        <v>43-44</v>
      </c>
    </row>
    <row r="97" spans="1:14" x14ac:dyDescent="0.25">
      <c r="A97" s="12" t="s">
        <v>214</v>
      </c>
      <c r="C97" s="12" t="s">
        <v>217</v>
      </c>
      <c r="D97" s="12" t="s">
        <v>218</v>
      </c>
      <c r="E97" s="12">
        <v>2</v>
      </c>
      <c r="F97" s="12">
        <f>ROWS($A$4:A97)</f>
        <v>94</v>
      </c>
      <c r="G97" s="12">
        <f t="shared" si="2"/>
        <v>94</v>
      </c>
      <c r="H97" s="12">
        <f t="shared" si="3"/>
        <v>94</v>
      </c>
      <c r="J97" s="6" t="str">
        <f>IFERROR(INDEX($A$4:$E$1338,$H97,COLUMNS($J$3:J96)),"")</f>
        <v>14-0402</v>
      </c>
      <c r="K97" s="6">
        <f>IFERROR(INDEX($A$4:$E$1338,$H97,COLUMNS($J$3:K96)),"")</f>
        <v>0</v>
      </c>
      <c r="L97" s="6">
        <f>IFERROR(INDEX($C$4:$E$1338,$H97,COLUMNS($J$3:L96)),"")</f>
        <v>2</v>
      </c>
      <c r="M97" s="7" t="str">
        <f>IFERROR(INDEX($A$4:$E$1338,$H97,COLUMNS($J$3:M96)),"")</f>
        <v>Nut, exhaust ties ()</v>
      </c>
      <c r="N97" s="6" t="str">
        <f>IFERROR(INDEX($A$4:$C$1338,$H97,COLUMNS($H$3:J96)),"")</f>
        <v>11-46</v>
      </c>
    </row>
    <row r="98" spans="1:14" x14ac:dyDescent="0.25">
      <c r="A98" s="12" t="s">
        <v>219</v>
      </c>
      <c r="D98" s="12" t="s">
        <v>220</v>
      </c>
      <c r="E98" s="12">
        <v>3</v>
      </c>
      <c r="F98" s="12">
        <f>ROWS($A$4:A98)</f>
        <v>95</v>
      </c>
      <c r="G98" s="12">
        <f t="shared" si="2"/>
        <v>95</v>
      </c>
      <c r="H98" s="12">
        <f t="shared" si="3"/>
        <v>95</v>
      </c>
      <c r="J98" s="6" t="str">
        <f>IFERROR(INDEX($A$4:$E$1338,$H98,COLUMNS($J$3:J97)),"")</f>
        <v>14-0402-Total</v>
      </c>
      <c r="K98" s="6">
        <f>IFERROR(INDEX($A$4:$E$1338,$H98,COLUMNS($J$3:K97)),"")</f>
        <v>0</v>
      </c>
      <c r="L98" s="6">
        <f>IFERROR(INDEX($C$4:$E$1338,$H98,COLUMNS($J$3:L97)),"")</f>
        <v>3</v>
      </c>
      <c r="M98" s="7" t="str">
        <f>IFERROR(INDEX($A$4:$E$1338,$H98,COLUMNS($J$3:M97)),"")</f>
        <v>NUTS-5/16" UNF-HAF 0.192"-Thick 0.500" Lock ()</v>
      </c>
      <c r="N98" s="6">
        <f>IFERROR(INDEX($A$4:$C$1338,$H98,COLUMNS($H$3:J97)),"")</f>
        <v>0</v>
      </c>
    </row>
    <row r="99" spans="1:14" x14ac:dyDescent="0.25">
      <c r="A99" s="12" t="s">
        <v>221</v>
      </c>
      <c r="C99" s="12" t="s">
        <v>222</v>
      </c>
      <c r="D99" s="12" t="s">
        <v>194</v>
      </c>
      <c r="E99" s="12">
        <v>1</v>
      </c>
      <c r="F99" s="12">
        <f>ROWS($A$4:A99)</f>
        <v>96</v>
      </c>
      <c r="G99" s="12">
        <f t="shared" si="2"/>
        <v>96</v>
      </c>
      <c r="H99" s="12">
        <f t="shared" si="3"/>
        <v>96</v>
      </c>
      <c r="J99" s="6" t="str">
        <f>IFERROR(INDEX($A$4:$E$1338,$H99,COLUMNS($J$3:J98)),"")</f>
        <v>14-0403</v>
      </c>
      <c r="K99" s="6">
        <f>IFERROR(INDEX($A$4:$E$1338,$H99,COLUMNS($J$3:K98)),"")</f>
        <v>0</v>
      </c>
      <c r="L99" s="6">
        <f>IFERROR(INDEX($C$4:$E$1338,$H99,COLUMNS($J$3:L98)),"")</f>
        <v>1</v>
      </c>
      <c r="M99" s="7" t="str">
        <f>IFERROR(INDEX($A$4:$E$1338,$H99,COLUMNS($J$3:M98)),"")</f>
        <v>Nut ()</v>
      </c>
      <c r="N99" s="6" t="str">
        <f>IFERROR(INDEX($A$4:$C$1338,$H99,COLUMNS($H$3:J98)),"")</f>
        <v>39-18</v>
      </c>
    </row>
    <row r="100" spans="1:14" x14ac:dyDescent="0.25">
      <c r="A100" s="12" t="s">
        <v>223</v>
      </c>
      <c r="D100" s="12" t="s">
        <v>224</v>
      </c>
      <c r="E100" s="12">
        <v>1</v>
      </c>
      <c r="F100" s="12">
        <f>ROWS($A$4:A100)</f>
        <v>97</v>
      </c>
      <c r="G100" s="12">
        <f t="shared" si="2"/>
        <v>97</v>
      </c>
      <c r="H100" s="12">
        <f t="shared" si="3"/>
        <v>97</v>
      </c>
      <c r="J100" s="6" t="str">
        <f>IFERROR(INDEX($A$4:$E$1338,$H100,COLUMNS($J$3:J99)),"")</f>
        <v>14-0403-Total</v>
      </c>
      <c r="K100" s="6">
        <f>IFERROR(INDEX($A$4:$E$1338,$H100,COLUMNS($J$3:K99)),"")</f>
        <v>0</v>
      </c>
      <c r="L100" s="6">
        <f>IFERROR(INDEX($C$4:$E$1338,$H100,COLUMNS($J$3:L99)),"")</f>
        <v>1</v>
      </c>
      <c r="M100" s="7" t="str">
        <f>IFERROR(INDEX($A$4:$E$1338,$H100,COLUMNS($J$3:M99)),"")</f>
        <v>NUTS-3/8" UNF-HAF 0.224"-Thick 0.563" Lock ()</v>
      </c>
      <c r="N100" s="6">
        <f>IFERROR(INDEX($A$4:$C$1338,$H100,COLUMNS($H$3:J99)),"")</f>
        <v>0</v>
      </c>
    </row>
    <row r="101" spans="1:14" x14ac:dyDescent="0.25">
      <c r="A101" s="12" t="s">
        <v>225</v>
      </c>
      <c r="B101" s="13" t="s">
        <v>45</v>
      </c>
      <c r="C101" s="12" t="s">
        <v>226</v>
      </c>
      <c r="D101" s="12" t="s">
        <v>227</v>
      </c>
      <c r="E101" s="12">
        <v>6</v>
      </c>
      <c r="F101" s="12">
        <f>ROWS($A$4:A101)</f>
        <v>98</v>
      </c>
      <c r="G101" s="12">
        <f t="shared" si="2"/>
        <v>98</v>
      </c>
      <c r="H101" s="12">
        <f t="shared" si="3"/>
        <v>98</v>
      </c>
      <c r="J101" s="6" t="str">
        <f>IFERROR(INDEX($A$4:$E$1338,$H101,COLUMNS($J$3:J100)),"")</f>
        <v>14-0404</v>
      </c>
      <c r="K101" s="6" t="str">
        <f>IFERROR(INDEX($A$4:$E$1338,$H101,COLUMNS($J$3:K100)),"")</f>
        <v>-</v>
      </c>
      <c r="L101" s="6">
        <f>IFERROR(INDEX($C$4:$E$1338,$H101,COLUMNS($J$3:L100)),"")</f>
        <v>6</v>
      </c>
      <c r="M101" s="7" t="str">
        <f>IFERROR(INDEX($A$4:$E$1338,$H101,COLUMNS($J$3:M100)),"")</f>
        <v>Nut (Flasher lamp stanchion)</v>
      </c>
      <c r="N101" s="6" t="str">
        <f>IFERROR(INDEX($A$4:$C$1338,$H101,COLUMNS($H$3:J100)),"")</f>
        <v>87-45</v>
      </c>
    </row>
    <row r="102" spans="1:14" x14ac:dyDescent="0.25">
      <c r="A102" s="12" t="s">
        <v>228</v>
      </c>
      <c r="D102" s="12" t="s">
        <v>229</v>
      </c>
      <c r="E102" s="12">
        <v>6</v>
      </c>
      <c r="F102" s="12">
        <f>ROWS($A$4:A102)</f>
        <v>99</v>
      </c>
      <c r="G102" s="12">
        <f t="shared" si="2"/>
        <v>99</v>
      </c>
      <c r="H102" s="12">
        <f t="shared" si="3"/>
        <v>99</v>
      </c>
      <c r="J102" s="6" t="str">
        <f>IFERROR(INDEX($A$4:$E$1338,$H102,COLUMNS($J$3:J101)),"")</f>
        <v>14-0604-Total</v>
      </c>
      <c r="K102" s="6">
        <f>IFERROR(INDEX($A$4:$E$1338,$H102,COLUMNS($J$3:K101)),"")</f>
        <v>0</v>
      </c>
      <c r="L102" s="6">
        <f>IFERROR(INDEX($C$4:$E$1338,$H102,COLUMNS($J$3:L101)),"")</f>
        <v>6</v>
      </c>
      <c r="M102" s="7" t="str">
        <f>IFERROR(INDEX($A$4:$E$1338,$H102,COLUMNS($J$3:M101)),"")</f>
        <v>SCREWS-1/4" X 1/2" UNF-Cheese head-Cross Recess ()</v>
      </c>
      <c r="N102" s="6">
        <f>IFERROR(INDEX($A$4:$C$1338,$H102,COLUMNS($H$3:J101)),"")</f>
        <v>0</v>
      </c>
    </row>
    <row r="103" spans="1:14" x14ac:dyDescent="0.25">
      <c r="A103" s="12" t="s">
        <v>230</v>
      </c>
      <c r="D103" s="12" t="s">
        <v>231</v>
      </c>
      <c r="F103" s="12">
        <f>ROWS($A$4:A103)</f>
        <v>100</v>
      </c>
      <c r="G103" s="12">
        <f t="shared" si="2"/>
        <v>100</v>
      </c>
      <c r="H103" s="12">
        <f t="shared" si="3"/>
        <v>100</v>
      </c>
      <c r="J103" s="6" t="str">
        <f>IFERROR(INDEX($A$4:$E$1338,$H103,COLUMNS($J$3:J102)),"")</f>
        <v>14-0701-Total</v>
      </c>
      <c r="K103" s="6">
        <f>IFERROR(INDEX($A$4:$E$1338,$H103,COLUMNS($J$3:K102)),"")</f>
        <v>0</v>
      </c>
      <c r="L103" s="6">
        <f>IFERROR(INDEX($C$4:$E$1338,$H103,COLUMNS($J$3:L102)),"")</f>
        <v>0</v>
      </c>
      <c r="M103" s="7" t="str">
        <f>IFERROR(INDEX($A$4:$E$1338,$H103,COLUMNS($J$3:M102)),"")</f>
        <v>NUTS-1/4" UNF-HAF 0.203"-Thick 0.438"  ()</v>
      </c>
      <c r="N103" s="6">
        <f>IFERROR(INDEX($A$4:$C$1338,$H103,COLUMNS($H$3:J102)),"")</f>
        <v>0</v>
      </c>
    </row>
    <row r="104" spans="1:14" x14ac:dyDescent="0.25">
      <c r="A104" s="12" t="s">
        <v>232</v>
      </c>
      <c r="C104" s="12" t="s">
        <v>233</v>
      </c>
      <c r="D104" s="12" t="s">
        <v>234</v>
      </c>
      <c r="E104" s="12">
        <v>3</v>
      </c>
      <c r="F104" s="12">
        <f>ROWS($A$4:A104)</f>
        <v>101</v>
      </c>
      <c r="G104" s="12">
        <f t="shared" si="2"/>
        <v>101</v>
      </c>
      <c r="H104" s="12">
        <f t="shared" si="3"/>
        <v>101</v>
      </c>
      <c r="J104" s="6" t="str">
        <f>IFERROR(INDEX($A$4:$E$1338,$H104,COLUMNS($J$3:J103)),"")</f>
        <v>14-0702</v>
      </c>
      <c r="K104" s="6">
        <f>IFERROR(INDEX($A$4:$E$1338,$H104,COLUMNS($J$3:K103)),"")</f>
        <v>0</v>
      </c>
      <c r="L104" s="6">
        <f>IFERROR(INDEX($C$4:$E$1338,$H104,COLUMNS($J$3:L103)),"")</f>
        <v>3</v>
      </c>
      <c r="M104" s="7" t="str">
        <f>IFERROR(INDEX($A$4:$E$1338,$H104,COLUMNS($J$3:M103)),"")</f>
        <v>Self-locking nut ()</v>
      </c>
      <c r="N104" s="6" t="str">
        <f>IFERROR(INDEX($A$4:$C$1338,$H104,COLUMNS($H$3:J103)),"")</f>
        <v>41-17</v>
      </c>
    </row>
    <row r="105" spans="1:14" x14ac:dyDescent="0.25">
      <c r="A105" s="12" t="s">
        <v>235</v>
      </c>
      <c r="D105" s="12" t="s">
        <v>236</v>
      </c>
      <c r="E105" s="12">
        <v>3</v>
      </c>
      <c r="F105" s="12">
        <f>ROWS($A$4:A105)</f>
        <v>102</v>
      </c>
      <c r="G105" s="12">
        <f t="shared" si="2"/>
        <v>102</v>
      </c>
      <c r="H105" s="12">
        <f t="shared" si="3"/>
        <v>102</v>
      </c>
      <c r="J105" s="6" t="str">
        <f>IFERROR(INDEX($A$4:$E$1338,$H105,COLUMNS($J$3:J104)),"")</f>
        <v>14-0702-Total</v>
      </c>
      <c r="K105" s="6">
        <f>IFERROR(INDEX($A$4:$E$1338,$H105,COLUMNS($J$3:K104)),"")</f>
        <v>0</v>
      </c>
      <c r="L105" s="6">
        <f>IFERROR(INDEX($C$4:$E$1338,$H105,COLUMNS($J$3:L104)),"")</f>
        <v>3</v>
      </c>
      <c r="M105" s="7" t="str">
        <f>IFERROR(INDEX($A$4:$E$1338,$H105,COLUMNS($J$3:M104)),"")</f>
        <v>NUTS-5/16" UNF-HAF 0.246"-Thick 0.500" Philidas ()</v>
      </c>
      <c r="N105" s="6">
        <f>IFERROR(INDEX($A$4:$C$1338,$H105,COLUMNS($H$3:J104)),"")</f>
        <v>0</v>
      </c>
    </row>
    <row r="106" spans="1:14" x14ac:dyDescent="0.25">
      <c r="A106" s="12" t="s">
        <v>237</v>
      </c>
      <c r="D106" s="12" t="s">
        <v>238</v>
      </c>
      <c r="F106" s="12">
        <f>ROWS($A$4:A106)</f>
        <v>103</v>
      </c>
      <c r="G106" s="12">
        <f t="shared" si="2"/>
        <v>103</v>
      </c>
      <c r="H106" s="12">
        <f t="shared" si="3"/>
        <v>103</v>
      </c>
      <c r="J106" s="6" t="str">
        <f>IFERROR(INDEX($A$4:$E$1338,$H106,COLUMNS($J$3:J105)),"")</f>
        <v>14-0703-Total</v>
      </c>
      <c r="K106" s="6">
        <f>IFERROR(INDEX($A$4:$E$1338,$H106,COLUMNS($J$3:K105)),"")</f>
        <v>0</v>
      </c>
      <c r="L106" s="6">
        <f>IFERROR(INDEX($C$4:$E$1338,$H106,COLUMNS($J$3:L105)),"")</f>
        <v>0</v>
      </c>
      <c r="M106" s="7" t="str">
        <f>IFERROR(INDEX($A$4:$E$1338,$H106,COLUMNS($J$3:M105)),"")</f>
        <v>NUTS-3/8" UNF-HAF 0.296"-Thick 0.563" Philidas ()</v>
      </c>
      <c r="N106" s="6">
        <f>IFERROR(INDEX($A$4:$C$1338,$H106,COLUMNS($H$3:J105)),"")</f>
        <v>0</v>
      </c>
    </row>
    <row r="107" spans="1:14" x14ac:dyDescent="0.25">
      <c r="A107" s="12" t="s">
        <v>239</v>
      </c>
      <c r="C107" s="12" t="s">
        <v>240</v>
      </c>
      <c r="D107" s="12" t="s">
        <v>241</v>
      </c>
      <c r="E107" s="12">
        <v>2</v>
      </c>
      <c r="F107" s="12">
        <f>ROWS($A$4:A107)</f>
        <v>104</v>
      </c>
      <c r="G107" s="12">
        <f t="shared" si="2"/>
        <v>104</v>
      </c>
      <c r="H107" s="12">
        <f t="shared" si="3"/>
        <v>104</v>
      </c>
      <c r="J107" s="6" t="str">
        <f>IFERROR(INDEX($A$4:$E$1338,$H107,COLUMNS($J$3:J106)),"")</f>
        <v>14-1019</v>
      </c>
      <c r="K107" s="6">
        <f>IFERROR(INDEX($A$4:$E$1338,$H107,COLUMNS($J$3:K106)),"")</f>
        <v>0</v>
      </c>
      <c r="L107" s="6">
        <f>IFERROR(INDEX($C$4:$E$1338,$H107,COLUMNS($J$3:L106)),"")</f>
        <v>2</v>
      </c>
      <c r="M107" s="7" t="str">
        <f>IFERROR(INDEX($A$4:$E$1338,$H107,COLUMNS($J$3:M106)),"")</f>
        <v>Cap screw ()</v>
      </c>
      <c r="N107" s="6" t="str">
        <f>IFERROR(INDEX($A$4:$C$1338,$H107,COLUMNS($H$3:J106)),"")</f>
        <v>51-33</v>
      </c>
    </row>
    <row r="108" spans="1:14" x14ac:dyDescent="0.25">
      <c r="A108" s="12" t="s">
        <v>242</v>
      </c>
      <c r="C108" s="12" t="s">
        <v>243</v>
      </c>
      <c r="D108" s="12" t="s">
        <v>244</v>
      </c>
      <c r="E108" s="12">
        <v>2</v>
      </c>
      <c r="F108" s="12">
        <f>ROWS($A$4:A108)</f>
        <v>105</v>
      </c>
      <c r="G108" s="12">
        <f t="shared" si="2"/>
        <v>105</v>
      </c>
      <c r="H108" s="12">
        <f t="shared" si="3"/>
        <v>105</v>
      </c>
      <c r="J108" s="6" t="str">
        <f>IFERROR(INDEX($A$4:$E$1338,$H108,COLUMNS($J$3:J107)),"")</f>
        <v>14-1034</v>
      </c>
      <c r="K108" s="6">
        <f>IFERROR(INDEX($A$4:$E$1338,$H108,COLUMNS($J$3:K107)),"")</f>
        <v>0</v>
      </c>
      <c r="L108" s="6">
        <f>IFERROR(INDEX($C$4:$E$1338,$H108,COLUMNS($J$3:L107)),"")</f>
        <v>2</v>
      </c>
      <c r="M108" s="7" t="str">
        <f>IFERROR(INDEX($A$4:$E$1338,$H108,COLUMNS($J$3:M107)),"")</f>
        <v xml:space="preserve">   Cap screw ()</v>
      </c>
      <c r="N108" s="6" t="str">
        <f>IFERROR(INDEX($A$4:$C$1338,$H108,COLUMNS($H$3:J107)),"")</f>
        <v>51-6</v>
      </c>
    </row>
    <row r="109" spans="1:14" x14ac:dyDescent="0.25">
      <c r="A109" s="12" t="s">
        <v>245</v>
      </c>
      <c r="C109" s="12" t="s">
        <v>246</v>
      </c>
      <c r="D109" s="12" t="s">
        <v>194</v>
      </c>
      <c r="E109" s="12">
        <v>5</v>
      </c>
      <c r="F109" s="12">
        <f>ROWS($A$4:A109)</f>
        <v>106</v>
      </c>
      <c r="G109" s="12">
        <f t="shared" si="2"/>
        <v>106</v>
      </c>
      <c r="H109" s="12">
        <f t="shared" si="3"/>
        <v>106</v>
      </c>
      <c r="J109" s="6" t="str">
        <f>IFERROR(INDEX($A$4:$E$1338,$H109,COLUMNS($J$3:J108)),"")</f>
        <v>14-1201</v>
      </c>
      <c r="K109" s="6">
        <f>IFERROR(INDEX($A$4:$E$1338,$H109,COLUMNS($J$3:K108)),"")</f>
        <v>0</v>
      </c>
      <c r="L109" s="6">
        <f>IFERROR(INDEX($C$4:$E$1338,$H109,COLUMNS($J$3:L108)),"")</f>
        <v>5</v>
      </c>
      <c r="M109" s="7" t="str">
        <f>IFERROR(INDEX($A$4:$E$1338,$H109,COLUMNS($J$3:M108)),"")</f>
        <v>Nut ()</v>
      </c>
      <c r="N109" s="6" t="str">
        <f>IFERROR(INDEX($A$4:$C$1338,$H109,COLUMNS($H$3:J108)),"")</f>
        <v>71-6</v>
      </c>
    </row>
    <row r="110" spans="1:14" x14ac:dyDescent="0.25">
      <c r="A110" s="12" t="s">
        <v>245</v>
      </c>
      <c r="C110" s="12" t="s">
        <v>247</v>
      </c>
      <c r="D110" s="12" t="s">
        <v>194</v>
      </c>
      <c r="E110" s="12">
        <v>2</v>
      </c>
      <c r="F110" s="12">
        <f>ROWS($A$4:A110)</f>
        <v>107</v>
      </c>
      <c r="G110" s="12">
        <f t="shared" si="2"/>
        <v>107</v>
      </c>
      <c r="H110" s="12">
        <f t="shared" si="3"/>
        <v>107</v>
      </c>
      <c r="J110" s="6" t="str">
        <f>IFERROR(INDEX($A$4:$E$1338,$H110,COLUMNS($J$3:J109)),"")</f>
        <v>14-1201</v>
      </c>
      <c r="K110" s="6">
        <f>IFERROR(INDEX($A$4:$E$1338,$H110,COLUMNS($J$3:K109)),"")</f>
        <v>0</v>
      </c>
      <c r="L110" s="6">
        <f>IFERROR(INDEX($C$4:$E$1338,$H110,COLUMNS($J$3:L109)),"")</f>
        <v>2</v>
      </c>
      <c r="M110" s="7" t="str">
        <f>IFERROR(INDEX($A$4:$E$1338,$H110,COLUMNS($J$3:M109)),"")</f>
        <v>Nut ()</v>
      </c>
      <c r="N110" s="6" t="str">
        <f>IFERROR(INDEX($A$4:$C$1338,$H110,COLUMNS($H$3:J109)),"")</f>
        <v>49-8</v>
      </c>
    </row>
    <row r="111" spans="1:14" x14ac:dyDescent="0.25">
      <c r="A111" s="12" t="s">
        <v>245</v>
      </c>
      <c r="B111" s="13" t="s">
        <v>45</v>
      </c>
      <c r="C111" s="12" t="s">
        <v>248</v>
      </c>
      <c r="D111" s="12" t="s">
        <v>194</v>
      </c>
      <c r="E111" s="12">
        <v>1</v>
      </c>
      <c r="F111" s="12">
        <f>ROWS($A$4:A111)</f>
        <v>108</v>
      </c>
      <c r="G111" s="12">
        <f t="shared" si="2"/>
        <v>108</v>
      </c>
      <c r="H111" s="12">
        <f t="shared" si="3"/>
        <v>108</v>
      </c>
      <c r="J111" s="6" t="str">
        <f>IFERROR(INDEX($A$4:$E$1338,$H111,COLUMNS($J$3:J110)),"")</f>
        <v>14-1201</v>
      </c>
      <c r="K111" s="6" t="str">
        <f>IFERROR(INDEX($A$4:$E$1338,$H111,COLUMNS($J$3:K110)),"")</f>
        <v>-</v>
      </c>
      <c r="L111" s="6">
        <f>IFERROR(INDEX($C$4:$E$1338,$H111,COLUMNS($J$3:L110)),"")</f>
        <v>1</v>
      </c>
      <c r="M111" s="7" t="str">
        <f>IFERROR(INDEX($A$4:$E$1338,$H111,COLUMNS($J$3:M110)),"")</f>
        <v>Nut ()</v>
      </c>
      <c r="N111" s="6" t="str">
        <f>IFERROR(INDEX($A$4:$C$1338,$H111,COLUMNS($H$3:J110)),"")</f>
        <v>57-21</v>
      </c>
    </row>
    <row r="112" spans="1:14" x14ac:dyDescent="0.25">
      <c r="A112" s="12" t="s">
        <v>245</v>
      </c>
      <c r="C112" s="12" t="s">
        <v>249</v>
      </c>
      <c r="D112" s="12" t="s">
        <v>250</v>
      </c>
      <c r="E112" s="12">
        <v>4</v>
      </c>
      <c r="F112" s="12">
        <f>ROWS($A$4:A112)</f>
        <v>109</v>
      </c>
      <c r="G112" s="12">
        <f t="shared" si="2"/>
        <v>109</v>
      </c>
      <c r="H112" s="12">
        <f t="shared" si="3"/>
        <v>109</v>
      </c>
      <c r="J112" s="6" t="str">
        <f>IFERROR(INDEX($A$4:$E$1338,$H112,COLUMNS($J$3:J111)),"")</f>
        <v>14-1201</v>
      </c>
      <c r="K112" s="6">
        <f>IFERROR(INDEX($A$4:$E$1338,$H112,COLUMNS($J$3:K111)),"")</f>
        <v>0</v>
      </c>
      <c r="L112" s="6">
        <f>IFERROR(INDEX($C$4:$E$1338,$H112,COLUMNS($J$3:L111)),"")</f>
        <v>4</v>
      </c>
      <c r="M112" s="7" t="str">
        <f>IFERROR(INDEX($A$4:$E$1338,$H112,COLUMNS($J$3:M111)),"")</f>
        <v>Nut (Muffler to hanger)</v>
      </c>
      <c r="N112" s="6" t="str">
        <f>IFERROR(INDEX($A$4:$C$1338,$H112,COLUMNS($H$3:J111)),"")</f>
        <v>49-22</v>
      </c>
    </row>
    <row r="113" spans="1:14" x14ac:dyDescent="0.25">
      <c r="A113" s="12" t="s">
        <v>251</v>
      </c>
      <c r="D113" s="12" t="s">
        <v>252</v>
      </c>
      <c r="E113" s="12">
        <v>12</v>
      </c>
      <c r="F113" s="12">
        <f>ROWS($A$4:A113)</f>
        <v>110</v>
      </c>
      <c r="G113" s="12">
        <f t="shared" si="2"/>
        <v>110</v>
      </c>
      <c r="H113" s="12">
        <f t="shared" si="3"/>
        <v>110</v>
      </c>
      <c r="J113" s="6" t="str">
        <f>IFERROR(INDEX($A$4:$E$1338,$H113,COLUMNS($J$3:J112)),"")</f>
        <v>14-1201-Total</v>
      </c>
      <c r="K113" s="6">
        <f>IFERROR(INDEX($A$4:$E$1338,$H113,COLUMNS($J$3:K112)),"")</f>
        <v>0</v>
      </c>
      <c r="L113" s="6">
        <f>IFERROR(INDEX($C$4:$E$1338,$H113,COLUMNS($J$3:L112)),"")</f>
        <v>12</v>
      </c>
      <c r="M113" s="7" t="str">
        <f>IFERROR(INDEX($A$4:$E$1338,$H113,COLUMNS($J$3:M112)),"")</f>
        <v>NUTS-1/4" UNF-HAF 0.285"-Thick 0.438" Stiffnut. ()</v>
      </c>
      <c r="N113" s="6">
        <f>IFERROR(INDEX($A$4:$C$1338,$H113,COLUMNS($H$3:J112)),"")</f>
        <v>0</v>
      </c>
    </row>
    <row r="114" spans="1:14" x14ac:dyDescent="0.25">
      <c r="A114" s="12" t="s">
        <v>253</v>
      </c>
      <c r="C114" s="12" t="s">
        <v>254</v>
      </c>
      <c r="D114" s="12" t="s">
        <v>255</v>
      </c>
      <c r="E114" s="12">
        <v>2</v>
      </c>
      <c r="F114" s="12">
        <f>ROWS($A$4:A114)</f>
        <v>111</v>
      </c>
      <c r="G114" s="12">
        <f t="shared" si="2"/>
        <v>111</v>
      </c>
      <c r="H114" s="12">
        <f t="shared" si="3"/>
        <v>111</v>
      </c>
      <c r="J114" s="6" t="str">
        <f>IFERROR(INDEX($A$4:$E$1338,$H114,COLUMNS($J$3:J113)),"")</f>
        <v>14-1202</v>
      </c>
      <c r="K114" s="6">
        <f>IFERROR(INDEX($A$4:$E$1338,$H114,COLUMNS($J$3:K113)),"")</f>
        <v>0</v>
      </c>
      <c r="L114" s="6">
        <f>IFERROR(INDEX($C$4:$E$1338,$H114,COLUMNS($J$3:L113)),"")</f>
        <v>2</v>
      </c>
      <c r="M114" s="7" t="str">
        <f>IFERROR(INDEX($A$4:$E$1338,$H114,COLUMNS($J$3:M113)),"")</f>
        <v>Nut (Exhaust pipes to coupling pipe)</v>
      </c>
      <c r="N114" s="6" t="str">
        <f>IFERROR(INDEX($A$4:$C$1338,$H114,COLUMNS($H$3:J113)),"")</f>
        <v>49-12</v>
      </c>
    </row>
    <row r="115" spans="1:14" x14ac:dyDescent="0.25">
      <c r="A115" s="12" t="s">
        <v>253</v>
      </c>
      <c r="C115" s="12" t="s">
        <v>256</v>
      </c>
      <c r="D115" s="12" t="s">
        <v>257</v>
      </c>
      <c r="E115" s="12">
        <v>2</v>
      </c>
      <c r="F115" s="12">
        <f>ROWS($A$4:A115)</f>
        <v>112</v>
      </c>
      <c r="G115" s="12">
        <f t="shared" si="2"/>
        <v>112</v>
      </c>
      <c r="H115" s="12">
        <f t="shared" si="3"/>
        <v>112</v>
      </c>
      <c r="J115" s="6" t="str">
        <f>IFERROR(INDEX($A$4:$E$1338,$H115,COLUMNS($J$3:J114)),"")</f>
        <v>14-1202</v>
      </c>
      <c r="K115" s="6">
        <f>IFERROR(INDEX($A$4:$E$1338,$H115,COLUMNS($J$3:K114)),"")</f>
        <v>0</v>
      </c>
      <c r="L115" s="6">
        <f>IFERROR(INDEX($C$4:$E$1338,$H115,COLUMNS($J$3:L114)),"")</f>
        <v>2</v>
      </c>
      <c r="M115" s="7" t="str">
        <f>IFERROR(INDEX($A$4:$E$1338,$H115,COLUMNS($J$3:M114)),"")</f>
        <v>Nut (Exhaust pipes to mufflers)</v>
      </c>
      <c r="N115" s="6" t="str">
        <f>IFERROR(INDEX($A$4:$C$1338,$H115,COLUMNS($H$3:J114)),"")</f>
        <v>49-18</v>
      </c>
    </row>
    <row r="116" spans="1:14" x14ac:dyDescent="0.25">
      <c r="A116" s="12" t="s">
        <v>258</v>
      </c>
      <c r="D116" s="12" t="s">
        <v>259</v>
      </c>
      <c r="E116" s="12">
        <v>4</v>
      </c>
      <c r="F116" s="12">
        <f>ROWS($A$4:A116)</f>
        <v>113</v>
      </c>
      <c r="G116" s="12">
        <f t="shared" si="2"/>
        <v>113</v>
      </c>
      <c r="H116" s="12">
        <f t="shared" si="3"/>
        <v>113</v>
      </c>
      <c r="J116" s="6" t="str">
        <f>IFERROR(INDEX($A$4:$E$1338,$H116,COLUMNS($J$3:J115)),"")</f>
        <v>14-1202-Total</v>
      </c>
      <c r="K116" s="6">
        <f>IFERROR(INDEX($A$4:$E$1338,$H116,COLUMNS($J$3:K115)),"")</f>
        <v>0</v>
      </c>
      <c r="L116" s="6">
        <f>IFERROR(INDEX($C$4:$E$1338,$H116,COLUMNS($J$3:L115)),"")</f>
        <v>4</v>
      </c>
      <c r="M116" s="7" t="str">
        <f>IFERROR(INDEX($A$4:$E$1338,$H116,COLUMNS($J$3:M115)),"")</f>
        <v>NUTS-5/16" UNF-HAF 0.335"-Thick 0.500" Stiffnut. ()</v>
      </c>
      <c r="N116" s="6">
        <f>IFERROR(INDEX($A$4:$C$1338,$H116,COLUMNS($H$3:J115)),"")</f>
        <v>0</v>
      </c>
    </row>
    <row r="117" spans="1:14" x14ac:dyDescent="0.25">
      <c r="A117" s="13" t="s">
        <v>260</v>
      </c>
      <c r="B117" s="13" t="s">
        <v>45</v>
      </c>
      <c r="C117" s="12" t="s">
        <v>261</v>
      </c>
      <c r="D117" s="12" t="s">
        <v>262</v>
      </c>
      <c r="E117" s="12">
        <v>2</v>
      </c>
      <c r="F117" s="12">
        <f>ROWS($A$4:A117)</f>
        <v>114</v>
      </c>
      <c r="G117" s="12">
        <f t="shared" si="2"/>
        <v>114</v>
      </c>
      <c r="H117" s="12">
        <f t="shared" si="3"/>
        <v>114</v>
      </c>
      <c r="J117" s="6" t="str">
        <f>IFERROR(INDEX($A$4:$E$1338,$H117,COLUMNS($J$3:J116)),"")</f>
        <v>14-1203</v>
      </c>
      <c r="K117" s="6" t="str">
        <f>IFERROR(INDEX($A$4:$E$1338,$H117,COLUMNS($J$3:K116)),"")</f>
        <v>-</v>
      </c>
      <c r="L117" s="6">
        <f>IFERROR(INDEX($C$4:$E$1338,$H117,COLUMNS($J$3:L116)),"")</f>
        <v>2</v>
      </c>
      <c r="M117" s="7" t="str">
        <f>IFERROR(INDEX($A$4:$E$1338,$H117,COLUMNS($J$3:M116)),"")</f>
        <v>Nut, caliper to mounting plate bolt ()</v>
      </c>
      <c r="N117" s="6" t="str">
        <f>IFERROR(INDEX($A$4:$C$1338,$H117,COLUMNS($H$3:J116)),"")</f>
        <v>63-13</v>
      </c>
    </row>
    <row r="118" spans="1:14" x14ac:dyDescent="0.25">
      <c r="A118" s="12" t="s">
        <v>263</v>
      </c>
      <c r="B118" s="13" t="s">
        <v>45</v>
      </c>
      <c r="C118" s="12" t="s">
        <v>264</v>
      </c>
      <c r="D118" s="12" t="s">
        <v>265</v>
      </c>
      <c r="E118" s="12">
        <v>1</v>
      </c>
      <c r="F118" s="12">
        <f>ROWS($A$4:A118)</f>
        <v>115</v>
      </c>
      <c r="G118" s="12">
        <f t="shared" si="2"/>
        <v>115</v>
      </c>
      <c r="H118" s="12">
        <f t="shared" si="3"/>
        <v>115</v>
      </c>
      <c r="J118" s="6" t="str">
        <f>IFERROR(INDEX($A$4:$E$1338,$H118,COLUMNS($J$3:J117)),"")</f>
        <v>14-1301</v>
      </c>
      <c r="K118" s="6" t="str">
        <f>IFERROR(INDEX($A$4:$E$1338,$H118,COLUMNS($J$3:K117)),"")</f>
        <v>-</v>
      </c>
      <c r="L118" s="6">
        <f>IFERROR(INDEX($C$4:$E$1338,$H118,COLUMNS($J$3:L117)),"")</f>
        <v>1</v>
      </c>
      <c r="M118" s="7" t="str">
        <f>IFERROR(INDEX($A$4:$E$1338,$H118,COLUMNS($J$3:M117)),"")</f>
        <v>Nut (Coil and tool tray attachment, rear.)</v>
      </c>
      <c r="N118" s="6" t="str">
        <f>IFERROR(INDEX($A$4:$C$1338,$H118,COLUMNS($H$3:J117)),"")</f>
        <v>83-4</v>
      </c>
    </row>
    <row r="119" spans="1:14" x14ac:dyDescent="0.25">
      <c r="A119" s="12" t="s">
        <v>263</v>
      </c>
      <c r="C119" s="12" t="s">
        <v>266</v>
      </c>
      <c r="D119" s="12" t="s">
        <v>267</v>
      </c>
      <c r="E119" s="12">
        <v>2</v>
      </c>
      <c r="F119" s="12">
        <f>ROWS($A$4:A119)</f>
        <v>116</v>
      </c>
      <c r="G119" s="12">
        <f t="shared" si="2"/>
        <v>116</v>
      </c>
      <c r="H119" s="12">
        <f t="shared" si="3"/>
        <v>116</v>
      </c>
      <c r="J119" s="6" t="str">
        <f>IFERROR(INDEX($A$4:$E$1338,$H119,COLUMNS($J$3:J118)),"")</f>
        <v>14-1301</v>
      </c>
      <c r="K119" s="6">
        <f>IFERROR(INDEX($A$4:$E$1338,$H119,COLUMNS($J$3:K118)),"")</f>
        <v>0</v>
      </c>
      <c r="L119" s="6">
        <f>IFERROR(INDEX($C$4:$E$1338,$H119,COLUMNS($J$3:L118)),"")</f>
        <v>2</v>
      </c>
      <c r="M119" s="7" t="str">
        <f>IFERROR(INDEX($A$4:$E$1338,$H119,COLUMNS($J$3:M118)),"")</f>
        <v>Nut  (Carb. to manifold) (T140V)</v>
      </c>
      <c r="N119" s="6" t="str">
        <f>IFERROR(INDEX($A$4:$C$1338,$H119,COLUMNS($H$3:J118)),"")</f>
        <v>17-9</v>
      </c>
    </row>
    <row r="120" spans="1:14" x14ac:dyDescent="0.25">
      <c r="A120" s="12" t="s">
        <v>263</v>
      </c>
      <c r="B120" s="13" t="s">
        <v>45</v>
      </c>
      <c r="C120" s="12" t="s">
        <v>268</v>
      </c>
      <c r="D120" s="12" t="s">
        <v>269</v>
      </c>
      <c r="E120" s="12">
        <v>4</v>
      </c>
      <c r="F120" s="12">
        <f>ROWS($A$4:A120)</f>
        <v>117</v>
      </c>
      <c r="G120" s="12">
        <f t="shared" si="2"/>
        <v>117</v>
      </c>
      <c r="H120" s="12">
        <f t="shared" si="3"/>
        <v>117</v>
      </c>
      <c r="J120" s="6" t="str">
        <f>IFERROR(INDEX($A$4:$E$1338,$H120,COLUMNS($J$3:J119)),"")</f>
        <v>14-1301</v>
      </c>
      <c r="K120" s="6" t="str">
        <f>IFERROR(INDEX($A$4:$E$1338,$H120,COLUMNS($J$3:K119)),"")</f>
        <v>-</v>
      </c>
      <c r="L120" s="6">
        <f>IFERROR(INDEX($C$4:$E$1338,$H120,COLUMNS($J$3:L119)),"")</f>
        <v>4</v>
      </c>
      <c r="M120" s="7" t="str">
        <f>IFERROR(INDEX($A$4:$E$1338,$H120,COLUMNS($J$3:M119)),"")</f>
        <v>Nut (No. plate brackets and support plate to fender)</v>
      </c>
      <c r="N120" s="6" t="str">
        <f>IFERROR(INDEX($A$4:$C$1338,$H120,COLUMNS($H$3:J119)),"")</f>
        <v>73-10</v>
      </c>
    </row>
    <row r="121" spans="1:14" x14ac:dyDescent="0.25">
      <c r="A121" s="12" t="s">
        <v>263</v>
      </c>
      <c r="C121" s="12" t="s">
        <v>270</v>
      </c>
      <c r="D121" s="12" t="s">
        <v>271</v>
      </c>
      <c r="E121" s="12">
        <v>4</v>
      </c>
      <c r="F121" s="12">
        <f>ROWS($A$4:A121)</f>
        <v>118</v>
      </c>
      <c r="G121" s="12">
        <f t="shared" si="2"/>
        <v>118</v>
      </c>
      <c r="H121" s="12">
        <f t="shared" si="3"/>
        <v>118</v>
      </c>
      <c r="J121" s="6" t="str">
        <f>IFERROR(INDEX($A$4:$E$1338,$H121,COLUMNS($J$3:J120)),"")</f>
        <v>14-1301</v>
      </c>
      <c r="K121" s="6">
        <f>IFERROR(INDEX($A$4:$E$1338,$H121,COLUMNS($J$3:K120)),"")</f>
        <v>0</v>
      </c>
      <c r="L121" s="6">
        <f>IFERROR(INDEX($C$4:$E$1338,$H121,COLUMNS($J$3:L120)),"")</f>
        <v>4</v>
      </c>
      <c r="M121" s="7" t="str">
        <f>IFERROR(INDEX($A$4:$E$1338,$H121,COLUMNS($J$3:M120)),"")</f>
        <v>Nut  (Carb. to manifold &amp; head) (T140V)</v>
      </c>
      <c r="N121" s="6" t="str">
        <f>IFERROR(INDEX($A$4:$C$1338,$H121,COLUMNS($H$3:J120)),"")</f>
        <v>17-16</v>
      </c>
    </row>
    <row r="122" spans="1:14" x14ac:dyDescent="0.25">
      <c r="A122" s="12" t="s">
        <v>263</v>
      </c>
      <c r="C122" s="12" t="s">
        <v>272</v>
      </c>
      <c r="D122" s="12" t="s">
        <v>273</v>
      </c>
      <c r="E122" s="12">
        <v>2</v>
      </c>
      <c r="F122" s="12">
        <f>ROWS($A$4:A122)</f>
        <v>119</v>
      </c>
      <c r="G122" s="12">
        <f t="shared" si="2"/>
        <v>119</v>
      </c>
      <c r="H122" s="12">
        <f t="shared" si="3"/>
        <v>119</v>
      </c>
      <c r="J122" s="6" t="str">
        <f>IFERROR(INDEX($A$4:$E$1338,$H122,COLUMNS($J$3:J121)),"")</f>
        <v>14-1301</v>
      </c>
      <c r="K122" s="6">
        <f>IFERROR(INDEX($A$4:$E$1338,$H122,COLUMNS($J$3:K121)),"")</f>
        <v>0</v>
      </c>
      <c r="L122" s="6">
        <f>IFERROR(INDEX($C$4:$E$1338,$H122,COLUMNS($J$3:L121)),"")</f>
        <v>2</v>
      </c>
      <c r="M122" s="7" t="str">
        <f>IFERROR(INDEX($A$4:$E$1338,$H122,COLUMNS($J$3:M121)),"")</f>
        <v>Nut (Fender top fixing)</v>
      </c>
      <c r="N122" s="6" t="str">
        <f>IFERROR(INDEX($A$4:$C$1338,$H122,COLUMNS($H$3:J121)),"")</f>
        <v>71-16</v>
      </c>
    </row>
    <row r="123" spans="1:14" x14ac:dyDescent="0.25">
      <c r="A123" s="12" t="s">
        <v>263</v>
      </c>
      <c r="C123" s="12" t="s">
        <v>274</v>
      </c>
      <c r="D123" s="12" t="s">
        <v>275</v>
      </c>
      <c r="E123" s="12">
        <v>2</v>
      </c>
      <c r="F123" s="12">
        <f>ROWS($A$4:A123)</f>
        <v>120</v>
      </c>
      <c r="G123" s="12">
        <f t="shared" si="2"/>
        <v>120</v>
      </c>
      <c r="H123" s="12">
        <f t="shared" si="3"/>
        <v>120</v>
      </c>
      <c r="J123" s="6" t="str">
        <f>IFERROR(INDEX($A$4:$E$1338,$H123,COLUMNS($J$3:J122)),"")</f>
        <v>14-1301</v>
      </c>
      <c r="K123" s="6">
        <f>IFERROR(INDEX($A$4:$E$1338,$H123,COLUMNS($J$3:K122)),"")</f>
        <v>0</v>
      </c>
      <c r="L123" s="6">
        <f>IFERROR(INDEX($C$4:$E$1338,$H123,COLUMNS($J$3:L122)),"")</f>
        <v>2</v>
      </c>
      <c r="M123" s="7" t="str">
        <f>IFERROR(INDEX($A$4:$E$1338,$H123,COLUMNS($J$3:M122)),"")</f>
        <v>Nut (Bridge to fender)</v>
      </c>
      <c r="N123" s="6" t="str">
        <f>IFERROR(INDEX($A$4:$C$1338,$H123,COLUMNS($H$3:J122)),"")</f>
        <v>71-23</v>
      </c>
    </row>
    <row r="124" spans="1:14" x14ac:dyDescent="0.25">
      <c r="A124" s="12" t="s">
        <v>263</v>
      </c>
      <c r="C124" s="12" t="s">
        <v>276</v>
      </c>
      <c r="D124" s="12" t="s">
        <v>277</v>
      </c>
      <c r="E124" s="12">
        <v>2</v>
      </c>
      <c r="F124" s="12">
        <f>ROWS($A$4:A124)</f>
        <v>121</v>
      </c>
      <c r="G124" s="12">
        <f t="shared" si="2"/>
        <v>121</v>
      </c>
      <c r="H124" s="12">
        <f t="shared" si="3"/>
        <v>121</v>
      </c>
      <c r="J124" s="6" t="str">
        <f>IFERROR(INDEX($A$4:$E$1338,$H124,COLUMNS($J$3:J123)),"")</f>
        <v>14-1301</v>
      </c>
      <c r="K124" s="6">
        <f>IFERROR(INDEX($A$4:$E$1338,$H124,COLUMNS($J$3:K123)),"")</f>
        <v>0</v>
      </c>
      <c r="L124" s="6">
        <f>IFERROR(INDEX($C$4:$E$1338,$H124,COLUMNS($J$3:L123)),"")</f>
        <v>2</v>
      </c>
      <c r="M124" s="7" t="str">
        <f>IFERROR(INDEX($A$4:$E$1338,$H124,COLUMNS($J$3:M123)),"")</f>
        <v>Nut (Grab rail to fender)</v>
      </c>
      <c r="N124" s="6" t="str">
        <f>IFERROR(INDEX($A$4:$C$1338,$H124,COLUMNS($H$3:J123)),"")</f>
        <v>71-27</v>
      </c>
    </row>
    <row r="125" spans="1:14" x14ac:dyDescent="0.25">
      <c r="A125" s="12" t="s">
        <v>263</v>
      </c>
      <c r="B125" s="13" t="s">
        <v>45</v>
      </c>
      <c r="C125" s="12" t="s">
        <v>278</v>
      </c>
      <c r="D125" s="12" t="s">
        <v>279</v>
      </c>
      <c r="E125" s="12">
        <v>2</v>
      </c>
      <c r="F125" s="12">
        <f>ROWS($A$4:A125)</f>
        <v>122</v>
      </c>
      <c r="G125" s="12">
        <f t="shared" si="2"/>
        <v>122</v>
      </c>
      <c r="H125" s="12">
        <f t="shared" si="3"/>
        <v>122</v>
      </c>
      <c r="J125" s="6" t="str">
        <f>IFERROR(INDEX($A$4:$E$1338,$H125,COLUMNS($J$3:J124)),"")</f>
        <v>14-1301</v>
      </c>
      <c r="K125" s="6" t="str">
        <f>IFERROR(INDEX($A$4:$E$1338,$H125,COLUMNS($J$3:K124)),"")</f>
        <v>-</v>
      </c>
      <c r="L125" s="6">
        <f>IFERROR(INDEX($C$4:$E$1338,$H125,COLUMNS($J$3:L124)),"")</f>
        <v>2</v>
      </c>
      <c r="M125" s="7" t="str">
        <f>IFERROR(INDEX($A$4:$E$1338,$H125,COLUMNS($J$3:M124)),"")</f>
        <v>Nut (Horn attachment)</v>
      </c>
      <c r="N125" s="6" t="str">
        <f>IFERROR(INDEX($A$4:$C$1338,$H125,COLUMNS($H$3:J124)),"")</f>
        <v>83-31</v>
      </c>
    </row>
    <row r="126" spans="1:14" x14ac:dyDescent="0.25">
      <c r="A126" s="12" t="s">
        <v>263</v>
      </c>
      <c r="B126" s="13" t="s">
        <v>45</v>
      </c>
      <c r="C126" s="12" t="s">
        <v>280</v>
      </c>
      <c r="D126" s="12" t="s">
        <v>281</v>
      </c>
      <c r="E126" s="12">
        <v>1</v>
      </c>
      <c r="F126" s="12">
        <f>ROWS($A$4:A126)</f>
        <v>123</v>
      </c>
      <c r="G126" s="12">
        <f t="shared" si="2"/>
        <v>123</v>
      </c>
      <c r="H126" s="12">
        <f t="shared" si="3"/>
        <v>123</v>
      </c>
      <c r="J126" s="6" t="str">
        <f>IFERROR(INDEX($A$4:$E$1338,$H126,COLUMNS($J$3:J125)),"")</f>
        <v>14-1301</v>
      </c>
      <c r="K126" s="6" t="str">
        <f>IFERROR(INDEX($A$4:$E$1338,$H126,COLUMNS($J$3:K125)),"")</f>
        <v>-</v>
      </c>
      <c r="L126" s="6">
        <f>IFERROR(INDEX($C$4:$E$1338,$H126,COLUMNS($J$3:L125)),"")</f>
        <v>1</v>
      </c>
      <c r="M126" s="7" t="str">
        <f>IFERROR(INDEX($A$4:$E$1338,$H126,COLUMNS($J$3:M125)),"")</f>
        <v>Nut (Battery carrier mounting)</v>
      </c>
      <c r="N126" s="6" t="str">
        <f>IFERROR(INDEX($A$4:$C$1338,$H126,COLUMNS($H$3:J125)),"")</f>
        <v>85-40</v>
      </c>
    </row>
    <row r="127" spans="1:14" x14ac:dyDescent="0.25">
      <c r="A127" s="12" t="s">
        <v>263</v>
      </c>
      <c r="C127" s="12" t="s">
        <v>48</v>
      </c>
      <c r="D127" s="12" t="s">
        <v>282</v>
      </c>
      <c r="E127" s="12">
        <v>4</v>
      </c>
      <c r="F127" s="12">
        <f>ROWS($A$4:A127)</f>
        <v>124</v>
      </c>
      <c r="G127" s="12">
        <f t="shared" si="2"/>
        <v>124</v>
      </c>
      <c r="H127" s="12">
        <f t="shared" si="3"/>
        <v>124</v>
      </c>
      <c r="J127" s="6" t="str">
        <f>IFERROR(INDEX($A$4:$E$1338,$H127,COLUMNS($J$3:J126)),"")</f>
        <v>14-1301</v>
      </c>
      <c r="K127" s="6">
        <f>IFERROR(INDEX($A$4:$E$1338,$H127,COLUMNS($J$3:K126)),"")</f>
        <v>0</v>
      </c>
      <c r="L127" s="6">
        <f>IFERROR(INDEX($C$4:$E$1338,$H127,COLUMNS($J$3:L126)),"")</f>
        <v>4</v>
      </c>
      <c r="M127" s="7" t="str">
        <f>IFERROR(INDEX($A$4:$E$1338,$H127,COLUMNS($J$3:M126)),"")</f>
        <v>Nut (Number plate attachment)</v>
      </c>
      <c r="N127" s="6" t="str">
        <f>IFERROR(INDEX($A$4:$C$1338,$H127,COLUMNS($H$3:J126)),"")</f>
        <v>71-</v>
      </c>
    </row>
    <row r="128" spans="1:14" x14ac:dyDescent="0.25">
      <c r="A128" s="12" t="s">
        <v>283</v>
      </c>
      <c r="D128" s="12" t="s">
        <v>284</v>
      </c>
      <c r="E128" s="12">
        <v>24</v>
      </c>
      <c r="F128" s="12">
        <f>ROWS($A$4:A128)</f>
        <v>125</v>
      </c>
      <c r="G128" s="12">
        <f t="shared" si="2"/>
        <v>125</v>
      </c>
      <c r="H128" s="12">
        <f t="shared" si="3"/>
        <v>125</v>
      </c>
      <c r="J128" s="6" t="str">
        <f>IFERROR(INDEX($A$4:$E$1338,$H128,COLUMNS($J$3:J127)),"")</f>
        <v>14-1301-Total</v>
      </c>
      <c r="K128" s="6">
        <f>IFERROR(INDEX($A$4:$E$1338,$H128,COLUMNS($J$3:K127)),"")</f>
        <v>0</v>
      </c>
      <c r="L128" s="6">
        <f>IFERROR(INDEX($C$4:$E$1338,$H128,COLUMNS($J$3:L127)),"")</f>
        <v>24</v>
      </c>
      <c r="M128" s="7" t="str">
        <f>IFERROR(INDEX($A$4:$E$1338,$H128,COLUMNS($J$3:M127)),"")</f>
        <v>NUTS-1/4" UNF-HAF 0.245"-Thick 0.438" Stiffnut. ()</v>
      </c>
      <c r="N128" s="6">
        <f>IFERROR(INDEX($A$4:$C$1338,$H128,COLUMNS($H$3:J127)),"")</f>
        <v>0</v>
      </c>
    </row>
    <row r="129" spans="1:14" x14ac:dyDescent="0.25">
      <c r="A129" s="12" t="s">
        <v>285</v>
      </c>
      <c r="C129" s="12" t="s">
        <v>286</v>
      </c>
      <c r="D129" s="12" t="s">
        <v>287</v>
      </c>
      <c r="E129" s="12">
        <v>4</v>
      </c>
      <c r="F129" s="12">
        <f>ROWS($A$4:A129)</f>
        <v>126</v>
      </c>
      <c r="G129" s="12">
        <f t="shared" si="2"/>
        <v>126</v>
      </c>
      <c r="H129" s="12">
        <f t="shared" si="3"/>
        <v>126</v>
      </c>
      <c r="J129" s="6" t="str">
        <f>IFERROR(INDEX($A$4:$E$1338,$H129,COLUMNS($J$3:J128)),"")</f>
        <v>14-1302</v>
      </c>
      <c r="K129" s="6">
        <f>IFERROR(INDEX($A$4:$E$1338,$H129,COLUMNS($J$3:K128)),"")</f>
        <v>0</v>
      </c>
      <c r="L129" s="6">
        <f>IFERROR(INDEX($C$4:$E$1338,$H129,COLUMNS($J$3:L128)),"")</f>
        <v>4</v>
      </c>
      <c r="M129" s="7" t="str">
        <f>IFERROR(INDEX($A$4:$E$1338,$H129,COLUMNS($J$3:M128)),"")</f>
        <v>Nut (Sump plate to frame)</v>
      </c>
      <c r="N129" s="6" t="str">
        <f>IFERROR(INDEX($A$4:$C$1338,$H129,COLUMNS($H$3:J128)),"")</f>
        <v>43-9</v>
      </c>
    </row>
    <row r="130" spans="1:14" x14ac:dyDescent="0.25">
      <c r="A130" s="12" t="s">
        <v>285</v>
      </c>
      <c r="C130" s="12" t="s">
        <v>288</v>
      </c>
      <c r="D130" s="12" t="s">
        <v>289</v>
      </c>
      <c r="E130" s="12">
        <v>2</v>
      </c>
      <c r="F130" s="12">
        <f>ROWS($A$4:A130)</f>
        <v>127</v>
      </c>
      <c r="G130" s="12">
        <f t="shared" si="2"/>
        <v>127</v>
      </c>
      <c r="H130" s="12">
        <f t="shared" si="3"/>
        <v>127</v>
      </c>
      <c r="J130" s="6" t="str">
        <f>IFERROR(INDEX($A$4:$E$1338,$H130,COLUMNS($J$3:J129)),"")</f>
        <v>14-1302</v>
      </c>
      <c r="K130" s="6">
        <f>IFERROR(INDEX($A$4:$E$1338,$H130,COLUMNS($J$3:K129)),"")</f>
        <v>0</v>
      </c>
      <c r="L130" s="6">
        <f>IFERROR(INDEX($C$4:$E$1338,$H130,COLUMNS($J$3:L129)),"")</f>
        <v>2</v>
      </c>
      <c r="M130" s="7" t="str">
        <f>IFERROR(INDEX($A$4:$E$1338,$H130,COLUMNS($J$3:M129)),"")</f>
        <v xml:space="preserve">   Nut ( Footrest swivel)</v>
      </c>
      <c r="N130" s="6" t="str">
        <f>IFERROR(INDEX($A$4:$C$1338,$H130,COLUMNS($H$3:J129)),"")</f>
        <v>47-11</v>
      </c>
    </row>
    <row r="131" spans="1:14" x14ac:dyDescent="0.25">
      <c r="A131" s="12" t="s">
        <v>285</v>
      </c>
      <c r="C131" s="12" t="s">
        <v>290</v>
      </c>
      <c r="D131" s="12" t="s">
        <v>291</v>
      </c>
      <c r="E131" s="12">
        <v>2</v>
      </c>
      <c r="F131" s="12">
        <f>ROWS($A$4:A131)</f>
        <v>128</v>
      </c>
      <c r="G131" s="12">
        <f t="shared" si="2"/>
        <v>128</v>
      </c>
      <c r="H131" s="12">
        <f t="shared" si="3"/>
        <v>128</v>
      </c>
      <c r="J131" s="6" t="str">
        <f>IFERROR(INDEX($A$4:$E$1338,$H131,COLUMNS($J$3:J130)),"")</f>
        <v>14-1302</v>
      </c>
      <c r="K131" s="6">
        <f>IFERROR(INDEX($A$4:$E$1338,$H131,COLUMNS($J$3:K130)),"")</f>
        <v>0</v>
      </c>
      <c r="L131" s="6">
        <f>IFERROR(INDEX($C$4:$E$1338,$H131,COLUMNS($J$3:L130)),"")</f>
        <v>2</v>
      </c>
      <c r="M131" s="7" t="str">
        <f>IFERROR(INDEX($A$4:$E$1338,$H131,COLUMNS($J$3:M130)),"")</f>
        <v>Nut (Fender front fixing)</v>
      </c>
      <c r="N131" s="6" t="str">
        <f>IFERROR(INDEX($A$4:$C$1338,$H131,COLUMNS($H$3:J130)),"")</f>
        <v>71-19</v>
      </c>
    </row>
    <row r="132" spans="1:14" x14ac:dyDescent="0.25">
      <c r="A132" s="12" t="s">
        <v>285</v>
      </c>
      <c r="C132" s="12" t="s">
        <v>292</v>
      </c>
      <c r="D132" s="12" t="s">
        <v>293</v>
      </c>
      <c r="E132" s="12">
        <v>5</v>
      </c>
      <c r="F132" s="12">
        <f>ROWS($A$4:A132)</f>
        <v>129</v>
      </c>
      <c r="G132" s="12">
        <f t="shared" si="2"/>
        <v>129</v>
      </c>
      <c r="H132" s="12">
        <f t="shared" si="3"/>
        <v>129</v>
      </c>
      <c r="J132" s="6" t="str">
        <f>IFERROR(INDEX($A$4:$E$1338,$H132,COLUMNS($J$3:J131)),"")</f>
        <v>14-1302</v>
      </c>
      <c r="K132" s="6">
        <f>IFERROR(INDEX($A$4:$E$1338,$H132,COLUMNS($J$3:K131)),"")</f>
        <v>0</v>
      </c>
      <c r="L132" s="6">
        <f>IFERROR(INDEX($C$4:$E$1338,$H132,COLUMNS($J$3:L131)),"")</f>
        <v>5</v>
      </c>
      <c r="M132" s="7" t="str">
        <f>IFERROR(INDEX($A$4:$E$1338,$H132,COLUMNS($J$3:M131)),"")</f>
        <v>Nut (Rear motor plates to frame)</v>
      </c>
      <c r="N132" s="6" t="str">
        <f>IFERROR(INDEX($A$4:$C$1338,$H132,COLUMNS($H$3:J131)),"")</f>
        <v>47-22</v>
      </c>
    </row>
    <row r="133" spans="1:14" x14ac:dyDescent="0.25">
      <c r="A133" s="12" t="s">
        <v>285</v>
      </c>
      <c r="C133" s="12" t="s">
        <v>294</v>
      </c>
      <c r="D133" s="12" t="s">
        <v>295</v>
      </c>
      <c r="E133" s="12">
        <v>4</v>
      </c>
      <c r="F133" s="12">
        <f>ROWS($A$4:A133)</f>
        <v>130</v>
      </c>
      <c r="G133" s="12">
        <f t="shared" ref="G133:G196" si="4">IF(AND(ISNUMBER(SEARCH($F$2,A133)),ISNUMBER(SEARCH($E$2,D133))),F133,"")</f>
        <v>130</v>
      </c>
      <c r="H133" s="12">
        <f t="shared" ref="H133:H196" si="5">IFERROR(SMALL($G$4:$G$1338,F133),"")</f>
        <v>130</v>
      </c>
      <c r="J133" s="6" t="str">
        <f>IFERROR(INDEX($A$4:$E$1338,$H133,COLUMNS($J$3:J132)),"")</f>
        <v>14-1302</v>
      </c>
      <c r="K133" s="6">
        <f>IFERROR(INDEX($A$4:$E$1338,$H133,COLUMNS($J$3:K132)),"")</f>
        <v>0</v>
      </c>
      <c r="L133" s="6">
        <f>IFERROR(INDEX($C$4:$E$1338,$H133,COLUMNS($J$3:L132)),"")</f>
        <v>4</v>
      </c>
      <c r="M133" s="7" t="str">
        <f>IFERROR(INDEX($A$4:$E$1338,$H133,COLUMNS($J$3:M132)),"")</f>
        <v>Nut (Motor to motor plates)</v>
      </c>
      <c r="N133" s="6" t="str">
        <f>IFERROR(INDEX($A$4:$C$1338,$H133,COLUMNS($H$3:J132)),"")</f>
        <v>47-26</v>
      </c>
    </row>
    <row r="134" spans="1:14" x14ac:dyDescent="0.25">
      <c r="A134" s="12" t="s">
        <v>285</v>
      </c>
      <c r="C134" s="12" t="s">
        <v>296</v>
      </c>
      <c r="D134" s="12" t="s">
        <v>194</v>
      </c>
      <c r="E134" s="12">
        <v>1</v>
      </c>
      <c r="F134" s="12">
        <f>ROWS($A$4:A134)</f>
        <v>131</v>
      </c>
      <c r="G134" s="12">
        <f t="shared" si="4"/>
        <v>131</v>
      </c>
      <c r="H134" s="12">
        <f t="shared" si="5"/>
        <v>131</v>
      </c>
      <c r="J134" s="6" t="str">
        <f>IFERROR(INDEX($A$4:$E$1338,$H134,COLUMNS($J$3:J133)),"")</f>
        <v>14-1302</v>
      </c>
      <c r="K134" s="6">
        <f>IFERROR(INDEX($A$4:$E$1338,$H134,COLUMNS($J$3:K133)),"")</f>
        <v>0</v>
      </c>
      <c r="L134" s="6">
        <f>IFERROR(INDEX($C$4:$E$1338,$H134,COLUMNS($J$3:L133)),"")</f>
        <v>1</v>
      </c>
      <c r="M134" s="7" t="str">
        <f>IFERROR(INDEX($A$4:$E$1338,$H134,COLUMNS($J$3:M133)),"")</f>
        <v>Nut ()</v>
      </c>
      <c r="N134" s="6" t="str">
        <f>IFERROR(INDEX($A$4:$C$1338,$H134,COLUMNS($H$3:J133)),"")</f>
        <v>37-29</v>
      </c>
    </row>
    <row r="135" spans="1:14" x14ac:dyDescent="0.25">
      <c r="A135" s="12" t="s">
        <v>285</v>
      </c>
      <c r="C135" s="12" t="s">
        <v>297</v>
      </c>
      <c r="D135" s="12" t="s">
        <v>194</v>
      </c>
      <c r="E135" s="12">
        <v>2</v>
      </c>
      <c r="F135" s="12">
        <f>ROWS($A$4:A135)</f>
        <v>132</v>
      </c>
      <c r="G135" s="12">
        <f t="shared" si="4"/>
        <v>132</v>
      </c>
      <c r="H135" s="12">
        <f t="shared" si="5"/>
        <v>132</v>
      </c>
      <c r="J135" s="6" t="str">
        <f>IFERROR(INDEX($A$4:$E$1338,$H135,COLUMNS($J$3:J134)),"")</f>
        <v>14-1302</v>
      </c>
      <c r="K135" s="6">
        <f>IFERROR(INDEX($A$4:$E$1338,$H135,COLUMNS($J$3:K134)),"")</f>
        <v>0</v>
      </c>
      <c r="L135" s="6">
        <f>IFERROR(INDEX($C$4:$E$1338,$H135,COLUMNS($J$3:L134)),"")</f>
        <v>2</v>
      </c>
      <c r="M135" s="7" t="str">
        <f>IFERROR(INDEX($A$4:$E$1338,$H135,COLUMNS($J$3:M134)),"")</f>
        <v>Nut ()</v>
      </c>
      <c r="N135" s="6" t="str">
        <f>IFERROR(INDEX($A$4:$C$1338,$H135,COLUMNS($H$3:J134)),"")</f>
        <v>69-29</v>
      </c>
    </row>
    <row r="136" spans="1:14" x14ac:dyDescent="0.25">
      <c r="A136" s="13" t="s">
        <v>285</v>
      </c>
      <c r="B136" s="13" t="s">
        <v>45</v>
      </c>
      <c r="C136" s="12" t="s">
        <v>298</v>
      </c>
      <c r="D136" s="12" t="s">
        <v>299</v>
      </c>
      <c r="E136" s="12">
        <v>2</v>
      </c>
      <c r="F136" s="12">
        <f>ROWS($A$4:A136)</f>
        <v>133</v>
      </c>
      <c r="G136" s="12">
        <f t="shared" si="4"/>
        <v>133</v>
      </c>
      <c r="H136" s="12">
        <f t="shared" si="5"/>
        <v>133</v>
      </c>
      <c r="J136" s="6" t="str">
        <f>IFERROR(INDEX($A$4:$E$1338,$H136,COLUMNS($J$3:J135)),"")</f>
        <v>14-1302</v>
      </c>
      <c r="K136" s="6" t="str">
        <f>IFERROR(INDEX($A$4:$E$1338,$H136,COLUMNS($J$3:K135)),"")</f>
        <v>-</v>
      </c>
      <c r="L136" s="6">
        <f>IFERROR(INDEX($C$4:$E$1338,$H136,COLUMNS($J$3:L135)),"")</f>
        <v>2</v>
      </c>
      <c r="M136" s="7" t="str">
        <f>IFERROR(INDEX($A$4:$E$1338,$H136,COLUMNS($J$3:M135)),"")</f>
        <v>Nut, cylinder to frame bolt (5/16" UNF self locking)</v>
      </c>
      <c r="N136" s="6" t="str">
        <f>IFERROR(INDEX($A$4:$C$1338,$H136,COLUMNS($H$3:J135)),"")</f>
        <v>63-30</v>
      </c>
    </row>
    <row r="137" spans="1:14" x14ac:dyDescent="0.25">
      <c r="A137" s="12" t="s">
        <v>285</v>
      </c>
      <c r="C137" s="12" t="s">
        <v>300</v>
      </c>
      <c r="D137" s="12" t="s">
        <v>194</v>
      </c>
      <c r="E137" s="12">
        <v>5</v>
      </c>
      <c r="F137" s="12">
        <f>ROWS($A$4:A137)</f>
        <v>134</v>
      </c>
      <c r="G137" s="12">
        <f t="shared" si="4"/>
        <v>134</v>
      </c>
      <c r="H137" s="12">
        <f t="shared" si="5"/>
        <v>134</v>
      </c>
      <c r="J137" s="6" t="str">
        <f>IFERROR(INDEX($A$4:$E$1338,$H137,COLUMNS($J$3:J136)),"")</f>
        <v>14-1302</v>
      </c>
      <c r="K137" s="6">
        <f>IFERROR(INDEX($A$4:$E$1338,$H137,COLUMNS($J$3:K136)),"")</f>
        <v>0</v>
      </c>
      <c r="L137" s="6">
        <f>IFERROR(INDEX($C$4:$E$1338,$H137,COLUMNS($J$3:L136)),"")</f>
        <v>5</v>
      </c>
      <c r="M137" s="7" t="str">
        <f>IFERROR(INDEX($A$4:$E$1338,$H137,COLUMNS($J$3:M136)),"")</f>
        <v>Nut ()</v>
      </c>
      <c r="N137" s="6" t="str">
        <f>IFERROR(INDEX($A$4:$C$1338,$H137,COLUMNS($H$3:J136)),"")</f>
        <v>11-31</v>
      </c>
    </row>
    <row r="138" spans="1:14" x14ac:dyDescent="0.25">
      <c r="A138" s="12" t="s">
        <v>285</v>
      </c>
      <c r="B138" s="12" t="s">
        <v>45</v>
      </c>
      <c r="C138" s="12" t="s">
        <v>301</v>
      </c>
      <c r="D138" s="12" t="s">
        <v>302</v>
      </c>
      <c r="E138" s="12">
        <v>1</v>
      </c>
      <c r="F138" s="12">
        <f>ROWS($A$4:A138)</f>
        <v>135</v>
      </c>
      <c r="G138" s="12">
        <f t="shared" si="4"/>
        <v>135</v>
      </c>
      <c r="H138" s="12">
        <f t="shared" si="5"/>
        <v>135</v>
      </c>
      <c r="J138" s="6" t="str">
        <f>IFERROR(INDEX($A$4:$E$1338,$H138,COLUMNS($J$3:J137)),"")</f>
        <v>14-1302</v>
      </c>
      <c r="K138" s="6" t="str">
        <f>IFERROR(INDEX($A$4:$E$1338,$H138,COLUMNS($J$3:K137)),"")</f>
        <v>-</v>
      </c>
      <c r="L138" s="6">
        <f>IFERROR(INDEX($C$4:$E$1338,$H138,COLUMNS($J$3:L137)),"")</f>
        <v>1</v>
      </c>
      <c r="M138" s="7" t="str">
        <f>IFERROR(INDEX($A$4:$E$1338,$H138,COLUMNS($J$3:M137)),"")</f>
        <v>Nut for bolt ()</v>
      </c>
      <c r="N138" s="6" t="str">
        <f>IFERROR(INDEX($A$4:$C$1338,$H138,COLUMNS($H$3:J137)),"")</f>
        <v>65-58</v>
      </c>
    </row>
    <row r="139" spans="1:14" x14ac:dyDescent="0.25">
      <c r="A139" s="12" t="s">
        <v>303</v>
      </c>
      <c r="D139" s="12" t="s">
        <v>304</v>
      </c>
      <c r="E139" s="12">
        <v>28</v>
      </c>
      <c r="F139" s="12">
        <f>ROWS($A$4:A139)</f>
        <v>136</v>
      </c>
      <c r="G139" s="12">
        <f t="shared" si="4"/>
        <v>136</v>
      </c>
      <c r="H139" s="12">
        <f t="shared" si="5"/>
        <v>136</v>
      </c>
      <c r="J139" s="6" t="str">
        <f>IFERROR(INDEX($A$4:$E$1338,$H139,COLUMNS($J$3:J138)),"")</f>
        <v>14-1302-Total</v>
      </c>
      <c r="K139" s="6">
        <f>IFERROR(INDEX($A$4:$E$1338,$H139,COLUMNS($J$3:K138)),"")</f>
        <v>0</v>
      </c>
      <c r="L139" s="6">
        <f>IFERROR(INDEX($C$4:$E$1338,$H139,COLUMNS($J$3:L138)),"")</f>
        <v>28</v>
      </c>
      <c r="M139" s="7" t="str">
        <f>IFERROR(INDEX($A$4:$E$1338,$H139,COLUMNS($J$3:M138)),"")</f>
        <v>NUTS-5/16" UNF-HAF 0.290"-Thick 0.500" Stiffnut. ()</v>
      </c>
      <c r="N139" s="6">
        <f>IFERROR(INDEX($A$4:$C$1338,$H139,COLUMNS($H$3:J138)),"")</f>
        <v>0</v>
      </c>
    </row>
    <row r="140" spans="1:14" x14ac:dyDescent="0.25">
      <c r="A140" s="12" t="s">
        <v>305</v>
      </c>
      <c r="C140" s="12" t="s">
        <v>306</v>
      </c>
      <c r="D140" s="12" t="s">
        <v>206</v>
      </c>
      <c r="E140" s="12">
        <v>1</v>
      </c>
      <c r="F140" s="12">
        <f>ROWS($A$4:A140)</f>
        <v>137</v>
      </c>
      <c r="G140" s="12">
        <f t="shared" si="4"/>
        <v>137</v>
      </c>
      <c r="H140" s="12">
        <f t="shared" si="5"/>
        <v>137</v>
      </c>
      <c r="J140" s="6" t="str">
        <f>IFERROR(INDEX($A$4:$E$1338,$H140,COLUMNS($J$3:J139)),"")</f>
        <v>14-1303</v>
      </c>
      <c r="K140" s="6">
        <f>IFERROR(INDEX($A$4:$E$1338,$H140,COLUMNS($J$3:K139)),"")</f>
        <v>0</v>
      </c>
      <c r="L140" s="6">
        <f>IFERROR(INDEX($C$4:$E$1338,$H140,COLUMNS($J$3:L139)),"")</f>
        <v>1</v>
      </c>
      <c r="M140" s="7" t="str">
        <f>IFERROR(INDEX($A$4:$E$1338,$H140,COLUMNS($J$3:M139)),"")</f>
        <v xml:space="preserve">   Nut ()</v>
      </c>
      <c r="N140" s="6" t="str">
        <f>IFERROR(INDEX($A$4:$C$1338,$H140,COLUMNS($H$3:J139)),"")</f>
        <v>51-4</v>
      </c>
    </row>
    <row r="141" spans="1:14" x14ac:dyDescent="0.25">
      <c r="A141" s="12" t="s">
        <v>305</v>
      </c>
      <c r="C141" s="12" t="s">
        <v>307</v>
      </c>
      <c r="D141" s="12" t="s">
        <v>308</v>
      </c>
      <c r="E141" s="12">
        <v>2</v>
      </c>
      <c r="F141" s="12">
        <f>ROWS($A$4:A141)</f>
        <v>138</v>
      </c>
      <c r="G141" s="12">
        <f t="shared" si="4"/>
        <v>138</v>
      </c>
      <c r="H141" s="12">
        <f t="shared" si="5"/>
        <v>138</v>
      </c>
      <c r="J141" s="6" t="str">
        <f>IFERROR(INDEX($A$4:$E$1338,$H141,COLUMNS($J$3:J140)),"")</f>
        <v>14-1303</v>
      </c>
      <c r="K141" s="6">
        <f>IFERROR(INDEX($A$4:$E$1338,$H141,COLUMNS($J$3:K140)),"")</f>
        <v>0</v>
      </c>
      <c r="L141" s="6">
        <f>IFERROR(INDEX($C$4:$E$1338,$H141,COLUMNS($J$3:L140)),"")</f>
        <v>2</v>
      </c>
      <c r="M141" s="7" t="str">
        <f>IFERROR(INDEX($A$4:$E$1338,$H141,COLUMNS($J$3:M140)),"")</f>
        <v xml:space="preserve">   Nut (Footrest to frame)</v>
      </c>
      <c r="N141" s="6" t="str">
        <f>IFERROR(INDEX($A$4:$C$1338,$H141,COLUMNS($H$3:J140)),"")</f>
        <v>47-12</v>
      </c>
    </row>
    <row r="142" spans="1:14" x14ac:dyDescent="0.25">
      <c r="A142" s="12" t="s">
        <v>305</v>
      </c>
      <c r="C142" s="12" t="s">
        <v>309</v>
      </c>
      <c r="D142" s="12" t="s">
        <v>194</v>
      </c>
      <c r="E142" s="12">
        <v>1</v>
      </c>
      <c r="F142" s="12">
        <f>ROWS($A$4:A142)</f>
        <v>139</v>
      </c>
      <c r="G142" s="12">
        <f t="shared" si="4"/>
        <v>139</v>
      </c>
      <c r="H142" s="12">
        <f t="shared" si="5"/>
        <v>139</v>
      </c>
      <c r="J142" s="6" t="str">
        <f>IFERROR(INDEX($A$4:$E$1338,$H142,COLUMNS($J$3:J141)),"")</f>
        <v>14-1303</v>
      </c>
      <c r="K142" s="6">
        <f>IFERROR(INDEX($A$4:$E$1338,$H142,COLUMNS($J$3:K141)),"")</f>
        <v>0</v>
      </c>
      <c r="L142" s="6">
        <f>IFERROR(INDEX($C$4:$E$1338,$H142,COLUMNS($J$3:L141)),"")</f>
        <v>1</v>
      </c>
      <c r="M142" s="7" t="str">
        <f>IFERROR(INDEX($A$4:$E$1338,$H142,COLUMNS($J$3:M141)),"")</f>
        <v>Nut ()</v>
      </c>
      <c r="N142" s="6" t="str">
        <f>IFERROR(INDEX($A$4:$C$1338,$H142,COLUMNS($H$3:J141)),"")</f>
        <v>45-13</v>
      </c>
    </row>
    <row r="143" spans="1:14" x14ac:dyDescent="0.25">
      <c r="A143" s="12" t="s">
        <v>305</v>
      </c>
      <c r="C143" s="12" t="s">
        <v>310</v>
      </c>
      <c r="D143" s="12" t="s">
        <v>194</v>
      </c>
      <c r="E143" s="12">
        <v>1</v>
      </c>
      <c r="F143" s="12">
        <f>ROWS($A$4:A143)</f>
        <v>140</v>
      </c>
      <c r="G143" s="12">
        <f t="shared" si="4"/>
        <v>140</v>
      </c>
      <c r="H143" s="12">
        <f t="shared" si="5"/>
        <v>140</v>
      </c>
      <c r="J143" s="6" t="str">
        <f>IFERROR(INDEX($A$4:$E$1338,$H143,COLUMNS($J$3:J142)),"")</f>
        <v>14-1303</v>
      </c>
      <c r="K143" s="6">
        <f>IFERROR(INDEX($A$4:$E$1338,$H143,COLUMNS($J$3:K142)),"")</f>
        <v>0</v>
      </c>
      <c r="L143" s="6">
        <f>IFERROR(INDEX($C$4:$E$1338,$H143,COLUMNS($J$3:L142)),"")</f>
        <v>1</v>
      </c>
      <c r="M143" s="7" t="str">
        <f>IFERROR(INDEX($A$4:$E$1338,$H143,COLUMNS($J$3:M142)),"")</f>
        <v>Nut ()</v>
      </c>
      <c r="N143" s="6" t="str">
        <f>IFERROR(INDEX($A$4:$C$1338,$H143,COLUMNS($H$3:J142)),"")</f>
        <v>11-16</v>
      </c>
    </row>
    <row r="144" spans="1:14" x14ac:dyDescent="0.25">
      <c r="A144" s="12" t="s">
        <v>305</v>
      </c>
      <c r="C144" s="12" t="s">
        <v>311</v>
      </c>
      <c r="D144" s="12" t="s">
        <v>206</v>
      </c>
      <c r="E144" s="12">
        <v>2</v>
      </c>
      <c r="F144" s="12">
        <f>ROWS($A$4:A144)</f>
        <v>141</v>
      </c>
      <c r="G144" s="12">
        <f t="shared" si="4"/>
        <v>141</v>
      </c>
      <c r="H144" s="12">
        <f t="shared" si="5"/>
        <v>141</v>
      </c>
      <c r="J144" s="6" t="str">
        <f>IFERROR(INDEX($A$4:$E$1338,$H144,COLUMNS($J$3:J143)),"")</f>
        <v>14-1303</v>
      </c>
      <c r="K144" s="6">
        <f>IFERROR(INDEX($A$4:$E$1338,$H144,COLUMNS($J$3:K143)),"")</f>
        <v>0</v>
      </c>
      <c r="L144" s="6">
        <f>IFERROR(INDEX($C$4:$E$1338,$H144,COLUMNS($J$3:L143)),"")</f>
        <v>2</v>
      </c>
      <c r="M144" s="7" t="str">
        <f>IFERROR(INDEX($A$4:$E$1338,$H144,COLUMNS($J$3:M143)),"")</f>
        <v xml:space="preserve">   Nut ()</v>
      </c>
      <c r="N144" s="6" t="str">
        <f>IFERROR(INDEX($A$4:$C$1338,$H144,COLUMNS($H$3:J143)),"")</f>
        <v>51-17</v>
      </c>
    </row>
    <row r="145" spans="1:14" x14ac:dyDescent="0.25">
      <c r="A145" s="13" t="s">
        <v>305</v>
      </c>
      <c r="B145" s="13" t="s">
        <v>45</v>
      </c>
      <c r="C145" s="12" t="s">
        <v>312</v>
      </c>
      <c r="D145" s="12" t="s">
        <v>313</v>
      </c>
      <c r="E145" s="12">
        <v>1</v>
      </c>
      <c r="F145" s="12">
        <f>ROWS($A$4:A145)</f>
        <v>142</v>
      </c>
      <c r="G145" s="12">
        <f t="shared" si="4"/>
        <v>142</v>
      </c>
      <c r="H145" s="12">
        <f t="shared" si="5"/>
        <v>142</v>
      </c>
      <c r="J145" s="6" t="str">
        <f>IFERROR(INDEX($A$4:$E$1338,$H145,COLUMNS($J$3:J144)),"")</f>
        <v>14-1303</v>
      </c>
      <c r="K145" s="6" t="str">
        <f>IFERROR(INDEX($A$4:$E$1338,$H145,COLUMNS($J$3:K144)),"")</f>
        <v>-</v>
      </c>
      <c r="L145" s="6">
        <f>IFERROR(INDEX($C$4:$E$1338,$H145,COLUMNS($J$3:L144)),"")</f>
        <v>1</v>
      </c>
      <c r="M145" s="7" t="str">
        <f>IFERROR(INDEX($A$4:$E$1338,$H145,COLUMNS($J$3:M144)),"")</f>
        <v>Nut - brake pedal spindle, inner ()</v>
      </c>
      <c r="N145" s="6" t="str">
        <f>IFERROR(INDEX($A$4:$C$1338,$H145,COLUMNS($H$3:J144)),"")</f>
        <v>63-19</v>
      </c>
    </row>
    <row r="146" spans="1:14" x14ac:dyDescent="0.25">
      <c r="A146" s="12" t="s">
        <v>305</v>
      </c>
      <c r="C146" s="12" t="s">
        <v>314</v>
      </c>
      <c r="D146" s="12" t="s">
        <v>315</v>
      </c>
      <c r="E146" s="12">
        <v>2</v>
      </c>
      <c r="F146" s="12">
        <f>ROWS($A$4:A146)</f>
        <v>143</v>
      </c>
      <c r="G146" s="12">
        <f t="shared" si="4"/>
        <v>143</v>
      </c>
      <c r="H146" s="12">
        <f t="shared" si="5"/>
        <v>143</v>
      </c>
      <c r="J146" s="6" t="str">
        <f>IFERROR(INDEX($A$4:$E$1338,$H146,COLUMNS($J$3:J145)),"")</f>
        <v>14-1303</v>
      </c>
      <c r="K146" s="6">
        <f>IFERROR(INDEX($A$4:$E$1338,$H146,COLUMNS($J$3:K145)),"")</f>
        <v>0</v>
      </c>
      <c r="L146" s="6">
        <f>IFERROR(INDEX($C$4:$E$1338,$H146,COLUMNS($J$3:L145)),"")</f>
        <v>2</v>
      </c>
      <c r="M146" s="7" t="str">
        <f>IFERROR(INDEX($A$4:$E$1338,$H146,COLUMNS($J$3:M145)),"")</f>
        <v>Nut, damper - top ()</v>
      </c>
      <c r="N146" s="6" t="str">
        <f>IFERROR(INDEX($A$4:$C$1338,$H146,COLUMNS($H$3:J145)),"")</f>
        <v>45-25</v>
      </c>
    </row>
    <row r="147" spans="1:14" x14ac:dyDescent="0.25">
      <c r="A147" s="12" t="s">
        <v>305</v>
      </c>
      <c r="D147" s="12" t="s">
        <v>316</v>
      </c>
      <c r="E147" s="12">
        <v>2</v>
      </c>
      <c r="F147" s="12">
        <f>ROWS($A$4:A147)</f>
        <v>144</v>
      </c>
      <c r="G147" s="12">
        <f t="shared" si="4"/>
        <v>144</v>
      </c>
      <c r="H147" s="12">
        <f t="shared" si="5"/>
        <v>144</v>
      </c>
      <c r="J147" s="6" t="str">
        <f>IFERROR(INDEX($A$4:$E$1338,$H147,COLUMNS($J$3:J146)),"")</f>
        <v>14-1303</v>
      </c>
      <c r="K147" s="6">
        <f>IFERROR(INDEX($A$4:$E$1338,$H147,COLUMNS($J$3:K146)),"")</f>
        <v>0</v>
      </c>
      <c r="L147" s="6">
        <f>IFERROR(INDEX($C$4:$E$1338,$H147,COLUMNS($J$3:L146)),"")</f>
        <v>2</v>
      </c>
      <c r="M147" s="7" t="str">
        <f>IFERROR(INDEX($A$4:$E$1338,$H147,COLUMNS($J$3:M146)),"")</f>
        <v>Nut damper lower ()</v>
      </c>
      <c r="N147" s="6">
        <f>IFERROR(INDEX($A$4:$C$1338,$H147,COLUMNS($H$3:J146)),"")</f>
        <v>0</v>
      </c>
    </row>
    <row r="148" spans="1:14" x14ac:dyDescent="0.25">
      <c r="A148" s="12" t="s">
        <v>305</v>
      </c>
      <c r="C148" s="12" t="s">
        <v>317</v>
      </c>
      <c r="D148" s="12" t="s">
        <v>318</v>
      </c>
      <c r="E148" s="12">
        <v>2</v>
      </c>
      <c r="F148" s="12">
        <f>ROWS($A$4:A148)</f>
        <v>145</v>
      </c>
      <c r="G148" s="12">
        <f t="shared" si="4"/>
        <v>145</v>
      </c>
      <c r="H148" s="12">
        <f t="shared" si="5"/>
        <v>145</v>
      </c>
      <c r="J148" s="6" t="str">
        <f>IFERROR(INDEX($A$4:$E$1338,$H148,COLUMNS($J$3:J147)),"")</f>
        <v>14-1303</v>
      </c>
      <c r="K148" s="6">
        <f>IFERROR(INDEX($A$4:$E$1338,$H148,COLUMNS($J$3:K147)),"")</f>
        <v>0</v>
      </c>
      <c r="L148" s="6">
        <f>IFERROR(INDEX($C$4:$E$1338,$H148,COLUMNS($J$3:L147)),"")</f>
        <v>2</v>
      </c>
      <c r="M148" s="7" t="str">
        <f>IFERROR(INDEX($A$4:$E$1338,$H148,COLUMNS($J$3:M147)),"")</f>
        <v>Nut (Torque stay) ()</v>
      </c>
      <c r="N148" s="6" t="str">
        <f>IFERROR(INDEX($A$4:$C$1338,$H148,COLUMNS($H$3:J147)),"")</f>
        <v>19-39</v>
      </c>
    </row>
    <row r="149" spans="1:14" x14ac:dyDescent="0.25">
      <c r="A149" s="12" t="s">
        <v>305</v>
      </c>
      <c r="C149" s="12" t="s">
        <v>319</v>
      </c>
      <c r="D149" s="12" t="s">
        <v>318</v>
      </c>
      <c r="E149" s="12">
        <v>2</v>
      </c>
      <c r="F149" s="12">
        <f>ROWS($A$4:A149)</f>
        <v>146</v>
      </c>
      <c r="G149" s="12">
        <f t="shared" si="4"/>
        <v>146</v>
      </c>
      <c r="H149" s="12">
        <f t="shared" si="5"/>
        <v>146</v>
      </c>
      <c r="J149" s="6" t="str">
        <f>IFERROR(INDEX($A$4:$E$1338,$H149,COLUMNS($J$3:J148)),"")</f>
        <v>14-1303</v>
      </c>
      <c r="K149" s="6">
        <f>IFERROR(INDEX($A$4:$E$1338,$H149,COLUMNS($J$3:K148)),"")</f>
        <v>0</v>
      </c>
      <c r="L149" s="6">
        <f>IFERROR(INDEX($C$4:$E$1338,$H149,COLUMNS($J$3:L148)),"")</f>
        <v>2</v>
      </c>
      <c r="M149" s="7" t="str">
        <f>IFERROR(INDEX($A$4:$E$1338,$H149,COLUMNS($J$3:M148)),"")</f>
        <v>Nut (Torque stay) ()</v>
      </c>
      <c r="N149" s="6" t="str">
        <f>IFERROR(INDEX($A$4:$C$1338,$H149,COLUMNS($H$3:J148)),"")</f>
        <v>23-39</v>
      </c>
    </row>
    <row r="150" spans="1:14" x14ac:dyDescent="0.25">
      <c r="A150" s="12" t="s">
        <v>305</v>
      </c>
      <c r="C150" s="12" t="s">
        <v>320</v>
      </c>
      <c r="D150" s="12" t="s">
        <v>194</v>
      </c>
      <c r="E150" s="12">
        <v>1</v>
      </c>
      <c r="F150" s="12">
        <f>ROWS($A$4:A150)</f>
        <v>147</v>
      </c>
      <c r="G150" s="12">
        <f t="shared" si="4"/>
        <v>147</v>
      </c>
      <c r="H150" s="12">
        <f t="shared" si="5"/>
        <v>147</v>
      </c>
      <c r="J150" s="6" t="str">
        <f>IFERROR(INDEX($A$4:$E$1338,$H150,COLUMNS($J$3:J149)),"")</f>
        <v>14-1303</v>
      </c>
      <c r="K150" s="6">
        <f>IFERROR(INDEX($A$4:$E$1338,$H150,COLUMNS($J$3:K149)),"")</f>
        <v>0</v>
      </c>
      <c r="L150" s="6">
        <f>IFERROR(INDEX($C$4:$E$1338,$H150,COLUMNS($J$3:L149)),"")</f>
        <v>1</v>
      </c>
      <c r="M150" s="7" t="str">
        <f>IFERROR(INDEX($A$4:$E$1338,$H150,COLUMNS($J$3:M149)),"")</f>
        <v>Nut ()</v>
      </c>
      <c r="N150" s="6" t="str">
        <f>IFERROR(INDEX($A$4:$C$1338,$H150,COLUMNS($H$3:J149)),"")</f>
        <v>43-40</v>
      </c>
    </row>
    <row r="151" spans="1:14" x14ac:dyDescent="0.25">
      <c r="A151" s="12" t="s">
        <v>305</v>
      </c>
      <c r="B151" s="12" t="s">
        <v>45</v>
      </c>
      <c r="C151" s="12" t="s">
        <v>321</v>
      </c>
      <c r="D151" s="12" t="s">
        <v>194</v>
      </c>
      <c r="E151" s="12">
        <v>2</v>
      </c>
      <c r="F151" s="12">
        <f>ROWS($A$4:A151)</f>
        <v>148</v>
      </c>
      <c r="G151" s="12">
        <f t="shared" si="4"/>
        <v>148</v>
      </c>
      <c r="H151" s="12">
        <f t="shared" si="5"/>
        <v>148</v>
      </c>
      <c r="J151" s="6" t="str">
        <f>IFERROR(INDEX($A$4:$E$1338,$H151,COLUMNS($J$3:J150)),"")</f>
        <v>14-1303</v>
      </c>
      <c r="K151" s="6" t="str">
        <f>IFERROR(INDEX($A$4:$E$1338,$H151,COLUMNS($J$3:K150)),"")</f>
        <v>-</v>
      </c>
      <c r="L151" s="6">
        <f>IFERROR(INDEX($C$4:$E$1338,$H151,COLUMNS($J$3:L150)),"")</f>
        <v>2</v>
      </c>
      <c r="M151" s="7" t="str">
        <f>IFERROR(INDEX($A$4:$E$1338,$H151,COLUMNS($J$3:M150)),"")</f>
        <v>Nut ()</v>
      </c>
      <c r="N151" s="6" t="str">
        <f>IFERROR(INDEX($A$4:$C$1338,$H151,COLUMNS($H$3:J150)),"")</f>
        <v>75-40</v>
      </c>
    </row>
    <row r="152" spans="1:14" x14ac:dyDescent="0.25">
      <c r="A152" s="12" t="s">
        <v>322</v>
      </c>
      <c r="D152" s="12" t="s">
        <v>323</v>
      </c>
      <c r="E152" s="12">
        <v>19</v>
      </c>
      <c r="F152" s="12">
        <f>ROWS($A$4:A152)</f>
        <v>149</v>
      </c>
      <c r="G152" s="12">
        <f t="shared" si="4"/>
        <v>149</v>
      </c>
      <c r="H152" s="12">
        <f t="shared" si="5"/>
        <v>149</v>
      </c>
      <c r="J152" s="6" t="str">
        <f>IFERROR(INDEX($A$4:$E$1338,$H152,COLUMNS($J$3:J151)),"")</f>
        <v>14-1303-Total</v>
      </c>
      <c r="K152" s="6">
        <f>IFERROR(INDEX($A$4:$E$1338,$H152,COLUMNS($J$3:K151)),"")</f>
        <v>0</v>
      </c>
      <c r="L152" s="6">
        <f>IFERROR(INDEX($C$4:$E$1338,$H152,COLUMNS($J$3:L151)),"")</f>
        <v>19</v>
      </c>
      <c r="M152" s="7" t="str">
        <f>IFERROR(INDEX($A$4:$E$1338,$H152,COLUMNS($J$3:M151)),"")</f>
        <v>NUTS-3/8" UNF-HAF 0.320"-Thick 0.563" Stiffnut. ()</v>
      </c>
      <c r="N152" s="6">
        <f>IFERROR(INDEX($A$4:$C$1338,$H152,COLUMNS($H$3:J151)),"")</f>
        <v>0</v>
      </c>
    </row>
    <row r="153" spans="1:14" x14ac:dyDescent="0.25">
      <c r="A153" s="12" t="s">
        <v>324</v>
      </c>
      <c r="C153" s="12" t="s">
        <v>325</v>
      </c>
      <c r="D153" s="12" t="s">
        <v>326</v>
      </c>
      <c r="E153" s="12">
        <v>1</v>
      </c>
      <c r="F153" s="12">
        <f>ROWS($A$4:A153)</f>
        <v>150</v>
      </c>
      <c r="G153" s="12">
        <f t="shared" si="4"/>
        <v>150</v>
      </c>
      <c r="H153" s="12">
        <f t="shared" si="5"/>
        <v>150</v>
      </c>
      <c r="J153" s="6" t="str">
        <f>IFERROR(INDEX($A$4:$E$1338,$H153,COLUMNS($J$3:J152)),"")</f>
        <v>14-1304</v>
      </c>
      <c r="K153" s="6">
        <f>IFERROR(INDEX($A$4:$E$1338,$H153,COLUMNS($J$3:K152)),"")</f>
        <v>0</v>
      </c>
      <c r="L153" s="6">
        <f>IFERROR(INDEX($C$4:$E$1338,$H153,COLUMNS($J$3:L152)),"")</f>
        <v>1</v>
      </c>
      <c r="M153" s="7" t="str">
        <f>IFERROR(INDEX($A$4:$E$1338,$H153,COLUMNS($J$3:M152)),"")</f>
        <v>Nut, torque stay to swinging arm ()</v>
      </c>
      <c r="N153" s="6" t="str">
        <f>IFERROR(INDEX($A$4:$C$1338,$H153,COLUMNS($H$3:J152)),"")</f>
        <v>45-17</v>
      </c>
    </row>
    <row r="154" spans="1:14" x14ac:dyDescent="0.25">
      <c r="A154" s="12" t="s">
        <v>324</v>
      </c>
      <c r="C154" s="12" t="s">
        <v>327</v>
      </c>
      <c r="D154" s="12" t="s">
        <v>194</v>
      </c>
      <c r="E154" s="12">
        <v>2</v>
      </c>
      <c r="F154" s="12">
        <f>ROWS($A$4:A154)</f>
        <v>151</v>
      </c>
      <c r="G154" s="12">
        <f t="shared" si="4"/>
        <v>151</v>
      </c>
      <c r="H154" s="12">
        <f t="shared" si="5"/>
        <v>151</v>
      </c>
      <c r="J154" s="6" t="str">
        <f>IFERROR(INDEX($A$4:$E$1338,$H154,COLUMNS($J$3:J153)),"")</f>
        <v>14-1304</v>
      </c>
      <c r="K154" s="6">
        <f>IFERROR(INDEX($A$4:$E$1338,$H154,COLUMNS($J$3:K153)),"")</f>
        <v>0</v>
      </c>
      <c r="L154" s="6">
        <f>IFERROR(INDEX($C$4:$E$1338,$H154,COLUMNS($J$3:L153)),"")</f>
        <v>2</v>
      </c>
      <c r="M154" s="7" t="str">
        <f>IFERROR(INDEX($A$4:$E$1338,$H154,COLUMNS($J$3:M153)),"")</f>
        <v>Nut ()</v>
      </c>
      <c r="N154" s="6" t="str">
        <f>IFERROR(INDEX($A$4:$C$1338,$H154,COLUMNS($H$3:J153)),"")</f>
        <v>43-37</v>
      </c>
    </row>
    <row r="155" spans="1:14" x14ac:dyDescent="0.25">
      <c r="A155" s="12" t="s">
        <v>324</v>
      </c>
      <c r="C155" s="12" t="s">
        <v>328</v>
      </c>
      <c r="D155" s="12" t="s">
        <v>329</v>
      </c>
      <c r="E155" s="12">
        <v>1</v>
      </c>
      <c r="F155" s="12">
        <f>ROWS($A$4:A155)</f>
        <v>152</v>
      </c>
      <c r="G155" s="12">
        <f t="shared" si="4"/>
        <v>152</v>
      </c>
      <c r="H155" s="12">
        <f t="shared" si="5"/>
        <v>152</v>
      </c>
      <c r="J155" s="6" t="str">
        <f>IFERROR(INDEX($A$4:$E$1338,$H155,COLUMNS($J$3:J154)),"")</f>
        <v>14-1304</v>
      </c>
      <c r="K155" s="6">
        <f>IFERROR(INDEX($A$4:$E$1338,$H155,COLUMNS($J$3:K154)),"")</f>
        <v>0</v>
      </c>
      <c r="L155" s="6">
        <f>IFERROR(INDEX($C$4:$E$1338,$H155,COLUMNS($J$3:L154)),"")</f>
        <v>1</v>
      </c>
      <c r="M155" s="7" t="str">
        <f>IFERROR(INDEX($A$4:$E$1338,$H155,COLUMNS($J$3:M154)),"")</f>
        <v>Nut (Motor fixing front)</v>
      </c>
      <c r="N155" s="6" t="str">
        <f>IFERROR(INDEX($A$4:$C$1338,$H155,COLUMNS($H$3:J154)),"")</f>
        <v>47-37</v>
      </c>
    </row>
    <row r="156" spans="1:14" x14ac:dyDescent="0.25">
      <c r="A156" s="12" t="s">
        <v>330</v>
      </c>
      <c r="D156" s="12" t="s">
        <v>331</v>
      </c>
      <c r="E156" s="12">
        <v>4</v>
      </c>
      <c r="F156" s="12">
        <f>ROWS($A$4:A156)</f>
        <v>153</v>
      </c>
      <c r="G156" s="12">
        <f t="shared" si="4"/>
        <v>153</v>
      </c>
      <c r="H156" s="12">
        <f t="shared" si="5"/>
        <v>153</v>
      </c>
      <c r="J156" s="6" t="str">
        <f>IFERROR(INDEX($A$4:$E$1338,$H156,COLUMNS($J$3:J155)),"")</f>
        <v>14-1304-Total</v>
      </c>
      <c r="K156" s="6">
        <f>IFERROR(INDEX($A$4:$E$1338,$H156,COLUMNS($J$3:K155)),"")</f>
        <v>0</v>
      </c>
      <c r="L156" s="6">
        <f>IFERROR(INDEX($C$4:$E$1338,$H156,COLUMNS($J$3:L155)),"")</f>
        <v>4</v>
      </c>
      <c r="M156" s="7" t="str">
        <f>IFERROR(INDEX($A$4:$E$1338,$H156,COLUMNS($J$3:M155)),"")</f>
        <v>NUTS-7/16" UNF-HAF 0.275"-Thick 0.688" Stiffnut. ()</v>
      </c>
      <c r="N156" s="6">
        <f>IFERROR(INDEX($A$4:$C$1338,$H156,COLUMNS($H$3:J155)),"")</f>
        <v>0</v>
      </c>
    </row>
    <row r="157" spans="1:14" x14ac:dyDescent="0.25">
      <c r="A157" s="12" t="s">
        <v>332</v>
      </c>
      <c r="C157" s="12" t="s">
        <v>333</v>
      </c>
      <c r="D157" s="12" t="s">
        <v>334</v>
      </c>
      <c r="E157" s="12">
        <v>2</v>
      </c>
      <c r="F157" s="12">
        <f>ROWS($A$4:A157)</f>
        <v>154</v>
      </c>
      <c r="G157" s="12">
        <f t="shared" si="4"/>
        <v>154</v>
      </c>
      <c r="H157" s="12">
        <f t="shared" si="5"/>
        <v>154</v>
      </c>
      <c r="J157" s="6" t="str">
        <f>IFERROR(INDEX($A$4:$E$1338,$H157,COLUMNS($J$3:J156)),"")</f>
        <v>14-1305</v>
      </c>
      <c r="K157" s="6">
        <f>IFERROR(INDEX($A$4:$E$1338,$H157,COLUMNS($J$3:K156)),"")</f>
        <v>0</v>
      </c>
      <c r="L157" s="6">
        <f>IFERROR(INDEX($C$4:$E$1338,$H157,COLUMNS($J$3:L156)),"")</f>
        <v>2</v>
      </c>
      <c r="M157" s="7" t="str">
        <f>IFERROR(INDEX($A$4:$E$1338,$H157,COLUMNS($J$3:M156)),"")</f>
        <v>Footrest bolt nut ()</v>
      </c>
      <c r="N157" s="6" t="str">
        <f>IFERROR(INDEX($A$4:$C$1338,$H157,COLUMNS($H$3:J156)),"")</f>
        <v>47-17</v>
      </c>
    </row>
    <row r="158" spans="1:14" x14ac:dyDescent="0.25">
      <c r="A158" s="12" t="s">
        <v>335</v>
      </c>
      <c r="D158" s="12" t="s">
        <v>336</v>
      </c>
      <c r="E158" s="12">
        <v>2</v>
      </c>
      <c r="F158" s="12">
        <f>ROWS($A$4:A158)</f>
        <v>155</v>
      </c>
      <c r="G158" s="12">
        <f t="shared" si="4"/>
        <v>155</v>
      </c>
      <c r="H158" s="12">
        <f t="shared" si="5"/>
        <v>155</v>
      </c>
      <c r="J158" s="6" t="str">
        <f>IFERROR(INDEX($A$4:$E$1338,$H158,COLUMNS($J$3:J157)),"")</f>
        <v>14-1305-Total</v>
      </c>
      <c r="K158" s="6">
        <f>IFERROR(INDEX($A$4:$E$1338,$H158,COLUMNS($J$3:K157)),"")</f>
        <v>0</v>
      </c>
      <c r="L158" s="6">
        <f>IFERROR(INDEX($C$4:$E$1338,$H158,COLUMNS($J$3:L157)),"")</f>
        <v>2</v>
      </c>
      <c r="M158" s="7" t="str">
        <f>IFERROR(INDEX($A$4:$E$1338,$H158,COLUMNS($J$3:M157)),"")</f>
        <v>NUTS-1/2" UNF-HAF 0.435"-Thick 0.750" Stiffnut. ()</v>
      </c>
      <c r="N158" s="6">
        <f>IFERROR(INDEX($A$4:$C$1338,$H158,COLUMNS($H$3:J157)),"")</f>
        <v>0</v>
      </c>
    </row>
    <row r="159" spans="1:14" x14ac:dyDescent="0.25">
      <c r="A159" s="12" t="s">
        <v>337</v>
      </c>
      <c r="C159" s="12" t="s">
        <v>338</v>
      </c>
      <c r="D159" s="12" t="s">
        <v>339</v>
      </c>
      <c r="E159" s="12">
        <v>1</v>
      </c>
      <c r="F159" s="12">
        <f>ROWS($A$4:A159)</f>
        <v>156</v>
      </c>
      <c r="G159" s="12">
        <f t="shared" si="4"/>
        <v>156</v>
      </c>
      <c r="H159" s="12">
        <f t="shared" si="5"/>
        <v>156</v>
      </c>
      <c r="J159" s="6" t="str">
        <f>IFERROR(INDEX($A$4:$E$1338,$H159,COLUMNS($J$3:J158)),"")</f>
        <v>14-1307</v>
      </c>
      <c r="K159" s="6">
        <f>IFERROR(INDEX($A$4:$E$1338,$H159,COLUMNS($J$3:K158)),"")</f>
        <v>0</v>
      </c>
      <c r="L159" s="6">
        <f>IFERROR(INDEX($C$4:$E$1338,$H159,COLUMNS($J$3:L158)),"")</f>
        <v>1</v>
      </c>
      <c r="M159" s="7" t="str">
        <f>IFERROR(INDEX($A$4:$E$1338,$H159,COLUMNS($J$3:M158)),"")</f>
        <v>Nut, swinging arm pivot ()</v>
      </c>
      <c r="N159" s="6" t="str">
        <f>IFERROR(INDEX($A$4:$C$1338,$H159,COLUMNS($H$3:J158)),"")</f>
        <v>45-11</v>
      </c>
    </row>
    <row r="160" spans="1:14" x14ac:dyDescent="0.25">
      <c r="A160" s="12" t="s">
        <v>337</v>
      </c>
      <c r="C160" s="12" t="s">
        <v>340</v>
      </c>
      <c r="D160" s="12" t="s">
        <v>341</v>
      </c>
      <c r="E160" s="12">
        <v>1</v>
      </c>
      <c r="F160" s="12">
        <f>ROWS($A$4:A160)</f>
        <v>157</v>
      </c>
      <c r="G160" s="12">
        <f t="shared" si="4"/>
        <v>157</v>
      </c>
      <c r="H160" s="12">
        <f t="shared" si="5"/>
        <v>157</v>
      </c>
      <c r="J160" s="6" t="str">
        <f>IFERROR(INDEX($A$4:$E$1338,$H160,COLUMNS($J$3:J159)),"")</f>
        <v>14-1307</v>
      </c>
      <c r="K160" s="6">
        <f>IFERROR(INDEX($A$4:$E$1338,$H160,COLUMNS($J$3:K159)),"")</f>
        <v>0</v>
      </c>
      <c r="L160" s="6">
        <f>IFERROR(INDEX($C$4:$E$1338,$H160,COLUMNS($J$3:L159)),"")</f>
        <v>1</v>
      </c>
      <c r="M160" s="7" t="str">
        <f>IFERROR(INDEX($A$4:$E$1338,$H160,COLUMNS($J$3:M159)),"")</f>
        <v>Nut - wheel spindle (5/8" UNF self locking) ()</v>
      </c>
      <c r="N160" s="6" t="str">
        <f>IFERROR(INDEX($A$4:$C$1338,$H160,COLUMNS($H$3:J159)),"")</f>
        <v>61-17</v>
      </c>
    </row>
    <row r="161" spans="1:14" x14ac:dyDescent="0.25">
      <c r="A161" s="12" t="s">
        <v>342</v>
      </c>
      <c r="D161" s="12" t="s">
        <v>341</v>
      </c>
      <c r="E161" s="12">
        <v>2</v>
      </c>
      <c r="F161" s="12">
        <f>ROWS($A$4:A161)</f>
        <v>158</v>
      </c>
      <c r="G161" s="12">
        <f t="shared" si="4"/>
        <v>158</v>
      </c>
      <c r="H161" s="12">
        <f t="shared" si="5"/>
        <v>158</v>
      </c>
      <c r="J161" s="6" t="str">
        <f>IFERROR(INDEX($A$4:$E$1338,$H161,COLUMNS($J$3:J160)),"")</f>
        <v>14-1307-Total</v>
      </c>
      <c r="K161" s="6">
        <f>IFERROR(INDEX($A$4:$E$1338,$H161,COLUMNS($J$3:K160)),"")</f>
        <v>0</v>
      </c>
      <c r="L161" s="6">
        <f>IFERROR(INDEX($C$4:$E$1338,$H161,COLUMNS($J$3:L160)),"")</f>
        <v>2</v>
      </c>
      <c r="M161" s="7" t="str">
        <f>IFERROR(INDEX($A$4:$E$1338,$H161,COLUMNS($J$3:M160)),"")</f>
        <v>Nut - wheel spindle (5/8" UNF self locking) ()</v>
      </c>
      <c r="N161" s="6">
        <f>IFERROR(INDEX($A$4:$C$1338,$H161,COLUMNS($H$3:J160)),"")</f>
        <v>0</v>
      </c>
    </row>
    <row r="162" spans="1:14" x14ac:dyDescent="0.25">
      <c r="A162" s="12" t="s">
        <v>343</v>
      </c>
      <c r="C162" s="12" t="s">
        <v>344</v>
      </c>
      <c r="D162" s="12" t="s">
        <v>345</v>
      </c>
      <c r="E162" s="12">
        <v>6</v>
      </c>
      <c r="F162" s="12">
        <f>ROWS($A$4:A162)</f>
        <v>159</v>
      </c>
      <c r="G162" s="12">
        <f t="shared" si="4"/>
        <v>159</v>
      </c>
      <c r="H162" s="12">
        <f t="shared" si="5"/>
        <v>159</v>
      </c>
      <c r="J162" s="6" t="str">
        <f>IFERROR(INDEX($A$4:$E$1338,$H162,COLUMNS($J$3:J161)),"")</f>
        <v>14-1401</v>
      </c>
      <c r="K162" s="6">
        <f>IFERROR(INDEX($A$4:$E$1338,$H162,COLUMNS($J$3:K161)),"")</f>
        <v>0</v>
      </c>
      <c r="L162" s="6">
        <f>IFERROR(INDEX($C$4:$E$1338,$H162,COLUMNS($J$3:L161)),"")</f>
        <v>6</v>
      </c>
      <c r="M162" s="7" t="str">
        <f>IFERROR(INDEX($A$4:$E$1338,$H162,COLUMNS($J$3:M161)),"")</f>
        <v>Stud - rocker box ()</v>
      </c>
      <c r="N162" s="6" t="str">
        <f>IFERROR(INDEX($A$4:$C$1338,$H162,COLUMNS($H$3:J161)),"")</f>
        <v>19-30</v>
      </c>
    </row>
    <row r="163" spans="1:14" x14ac:dyDescent="0.25">
      <c r="A163" s="12" t="s">
        <v>343</v>
      </c>
      <c r="C163" s="12" t="s">
        <v>346</v>
      </c>
      <c r="D163" s="12" t="s">
        <v>345</v>
      </c>
      <c r="E163" s="12">
        <v>6</v>
      </c>
      <c r="F163" s="12">
        <f>ROWS($A$4:A163)</f>
        <v>160</v>
      </c>
      <c r="G163" s="12">
        <f t="shared" si="4"/>
        <v>160</v>
      </c>
      <c r="H163" s="12">
        <f t="shared" si="5"/>
        <v>160</v>
      </c>
      <c r="J163" s="6" t="str">
        <f>IFERROR(INDEX($A$4:$E$1338,$H163,COLUMNS($J$3:J162)),"")</f>
        <v>14-1401</v>
      </c>
      <c r="K163" s="6">
        <f>IFERROR(INDEX($A$4:$E$1338,$H163,COLUMNS($J$3:K162)),"")</f>
        <v>0</v>
      </c>
      <c r="L163" s="6">
        <f>IFERROR(INDEX($C$4:$E$1338,$H163,COLUMNS($J$3:L162)),"")</f>
        <v>6</v>
      </c>
      <c r="M163" s="7" t="str">
        <f>IFERROR(INDEX($A$4:$E$1338,$H163,COLUMNS($J$3:M162)),"")</f>
        <v>Stud - rocker box ()</v>
      </c>
      <c r="N163" s="6" t="str">
        <f>IFERROR(INDEX($A$4:$C$1338,$H163,COLUMNS($H$3:J162)),"")</f>
        <v>23-30</v>
      </c>
    </row>
    <row r="164" spans="1:14" x14ac:dyDescent="0.25">
      <c r="A164" s="12" t="s">
        <v>347</v>
      </c>
      <c r="D164" s="12" t="s">
        <v>345</v>
      </c>
      <c r="E164" s="12">
        <v>12</v>
      </c>
      <c r="F164" s="12">
        <f>ROWS($A$4:A164)</f>
        <v>161</v>
      </c>
      <c r="G164" s="12">
        <f t="shared" si="4"/>
        <v>161</v>
      </c>
      <c r="H164" s="12">
        <f t="shared" si="5"/>
        <v>161</v>
      </c>
      <c r="J164" s="6" t="str">
        <f>IFERROR(INDEX($A$4:$E$1338,$H164,COLUMNS($J$3:J163)),"")</f>
        <v>14-1401-Total</v>
      </c>
      <c r="K164" s="6">
        <f>IFERROR(INDEX($A$4:$E$1338,$H164,COLUMNS($J$3:K163)),"")</f>
        <v>0</v>
      </c>
      <c r="L164" s="6">
        <f>IFERROR(INDEX($C$4:$E$1338,$H164,COLUMNS($J$3:L163)),"")</f>
        <v>12</v>
      </c>
      <c r="M164" s="7" t="str">
        <f>IFERROR(INDEX($A$4:$E$1338,$H164,COLUMNS($J$3:M163)),"")</f>
        <v>Stud - rocker box ()</v>
      </c>
      <c r="N164" s="6">
        <f>IFERROR(INDEX($A$4:$C$1338,$H164,COLUMNS($H$3:J163)),"")</f>
        <v>0</v>
      </c>
    </row>
    <row r="165" spans="1:14" x14ac:dyDescent="0.25">
      <c r="A165" s="12" t="s">
        <v>348</v>
      </c>
      <c r="C165" s="12" t="s">
        <v>349</v>
      </c>
      <c r="D165" s="12" t="s">
        <v>350</v>
      </c>
      <c r="E165" s="12">
        <v>1</v>
      </c>
      <c r="F165" s="12">
        <f>ROWS($A$4:A165)</f>
        <v>162</v>
      </c>
      <c r="G165" s="12">
        <f t="shared" si="4"/>
        <v>162</v>
      </c>
      <c r="H165" s="12">
        <f t="shared" si="5"/>
        <v>162</v>
      </c>
      <c r="J165" s="6" t="str">
        <f>IFERROR(INDEX($A$4:$E$1338,$H165,COLUMNS($J$3:J164)),"")</f>
        <v>14-1445</v>
      </c>
      <c r="K165" s="6">
        <f>IFERROR(INDEX($A$4:$E$1338,$H165,COLUMNS($J$3:K164)),"")</f>
        <v>0</v>
      </c>
      <c r="L165" s="6">
        <f>IFERROR(INDEX($C$4:$E$1338,$H165,COLUMNS($J$3:L164)),"")</f>
        <v>1</v>
      </c>
      <c r="M165" s="7" t="str">
        <f>IFERROR(INDEX($A$4:$E$1338,$H165,COLUMNS($J$3:M164)),"")</f>
        <v>Stud, rear ()</v>
      </c>
      <c r="N165" s="6" t="str">
        <f>IFERROR(INDEX($A$4:$C$1338,$H165,COLUMNS($H$3:J164)),"")</f>
        <v>11-14</v>
      </c>
    </row>
    <row r="166" spans="1:14" x14ac:dyDescent="0.25">
      <c r="A166" s="12" t="s">
        <v>351</v>
      </c>
      <c r="B166" s="12" t="s">
        <v>45</v>
      </c>
      <c r="C166" s="12" t="s">
        <v>352</v>
      </c>
      <c r="D166" s="12" t="s">
        <v>353</v>
      </c>
      <c r="E166" s="12">
        <v>1</v>
      </c>
      <c r="F166" s="12">
        <f>ROWS($A$4:A166)</f>
        <v>163</v>
      </c>
      <c r="G166" s="12">
        <f t="shared" si="4"/>
        <v>163</v>
      </c>
      <c r="H166" s="12">
        <f t="shared" si="5"/>
        <v>163</v>
      </c>
      <c r="J166" s="6" t="str">
        <f>IFERROR(INDEX($A$4:$E$1338,$H166,COLUMNS($J$3:J165)),"")</f>
        <v>14-1901</v>
      </c>
      <c r="K166" s="6" t="str">
        <f>IFERROR(INDEX($A$4:$E$1338,$H166,COLUMNS($J$3:K165)),"")</f>
        <v>-</v>
      </c>
      <c r="L166" s="6">
        <f>IFERROR(INDEX($C$4:$E$1338,$H166,COLUMNS($J$3:L165)),"")</f>
        <v>1</v>
      </c>
      <c r="M166" s="7" t="str">
        <f>IFERROR(INDEX($A$4:$E$1338,$H166,COLUMNS($J$3:M165)),"")</f>
        <v>Nut, pivot pin ()</v>
      </c>
      <c r="N166" s="6" t="str">
        <f>IFERROR(INDEX($A$4:$C$1338,$H166,COLUMNS($H$3:J165)),"")</f>
        <v>75-24</v>
      </c>
    </row>
    <row r="167" spans="1:14" x14ac:dyDescent="0.25">
      <c r="A167" s="12" t="s">
        <v>354</v>
      </c>
      <c r="D167" s="12" t="s">
        <v>355</v>
      </c>
      <c r="F167" s="12">
        <f>ROWS($A$4:A167)</f>
        <v>164</v>
      </c>
      <c r="G167" s="12">
        <f t="shared" si="4"/>
        <v>164</v>
      </c>
      <c r="H167" s="12">
        <f t="shared" si="5"/>
        <v>164</v>
      </c>
      <c r="J167" s="6" t="str">
        <f>IFERROR(INDEX($A$4:$E$1338,$H167,COLUMNS($J$3:J166)),"")</f>
        <v>14-1902-Total</v>
      </c>
      <c r="K167" s="6">
        <f>IFERROR(INDEX($A$4:$E$1338,$H167,COLUMNS($J$3:K166)),"")</f>
        <v>0</v>
      </c>
      <c r="L167" s="6">
        <f>IFERROR(INDEX($C$4:$E$1338,$H167,COLUMNS($J$3:L166)),"")</f>
        <v>0</v>
      </c>
      <c r="M167" s="7" t="str">
        <f>IFERROR(INDEX($A$4:$E$1338,$H167,COLUMNS($J$3:M166)),"")</f>
        <v>NUTS-5/16" UNF-HAF 0.361"-Thick 0.500" Nyloc ()</v>
      </c>
      <c r="N167" s="6">
        <f>IFERROR(INDEX($A$4:$C$1338,$H167,COLUMNS($H$3:J166)),"")</f>
        <v>0</v>
      </c>
    </row>
    <row r="168" spans="1:14" x14ac:dyDescent="0.25">
      <c r="A168" s="12" t="s">
        <v>356</v>
      </c>
      <c r="C168" s="12" t="s">
        <v>357</v>
      </c>
      <c r="D168" s="12" t="s">
        <v>358</v>
      </c>
      <c r="E168" s="12">
        <v>4</v>
      </c>
      <c r="F168" s="12">
        <f>ROWS($A$4:A168)</f>
        <v>165</v>
      </c>
      <c r="G168" s="12">
        <f t="shared" si="4"/>
        <v>165</v>
      </c>
      <c r="H168" s="12">
        <f t="shared" si="5"/>
        <v>165</v>
      </c>
      <c r="J168" s="6" t="str">
        <f>IFERROR(INDEX($A$4:$E$1338,$H168,COLUMNS($J$3:J167)),"")</f>
        <v>14-1903</v>
      </c>
      <c r="K168" s="6">
        <f>IFERROR(INDEX($A$4:$E$1338,$H168,COLUMNS($J$3:K167)),"")</f>
        <v>0</v>
      </c>
      <c r="L168" s="6">
        <f>IFERROR(INDEX($C$4:$E$1338,$H168,COLUMNS($J$3:L167)),"")</f>
        <v>4</v>
      </c>
      <c r="M168" s="7" t="str">
        <f>IFERROR(INDEX($A$4:$E$1338,$H168,COLUMNS($J$3:M167)),"")</f>
        <v>Nut J ()</v>
      </c>
      <c r="N168" s="6" t="str">
        <f>IFERROR(INDEX($A$4:$C$1338,$H168,COLUMNS($H$3:J167)),"")</f>
        <v>55-20</v>
      </c>
    </row>
    <row r="169" spans="1:14" x14ac:dyDescent="0.25">
      <c r="A169" s="12" t="s">
        <v>356</v>
      </c>
      <c r="C169" s="12" t="s">
        <v>359</v>
      </c>
      <c r="D169" s="12" t="s">
        <v>360</v>
      </c>
      <c r="E169" s="12">
        <v>4</v>
      </c>
      <c r="F169" s="12">
        <f>ROWS($A$4:A169)</f>
        <v>166</v>
      </c>
      <c r="G169" s="12">
        <f t="shared" si="4"/>
        <v>166</v>
      </c>
      <c r="H169" s="12">
        <f t="shared" si="5"/>
        <v>166</v>
      </c>
      <c r="J169" s="6" t="str">
        <f>IFERROR(INDEX($A$4:$E$1338,$H169,COLUMNS($J$3:J168)),"")</f>
        <v>14-1903</v>
      </c>
      <c r="K169" s="6">
        <f>IFERROR(INDEX($A$4:$E$1338,$H169,COLUMNS($J$3:K168)),"")</f>
        <v>0</v>
      </c>
      <c r="L169" s="6">
        <f>IFERROR(INDEX($C$4:$E$1338,$H169,COLUMNS($J$3:L168)),"")</f>
        <v>4</v>
      </c>
      <c r="M169" s="7" t="str">
        <f>IFERROR(INDEX($A$4:$E$1338,$H169,COLUMNS($J$3:M168)),"")</f>
        <v>Nut - disc/sprocket bolt (3/8" UNF self locking) ()</v>
      </c>
      <c r="N169" s="6" t="str">
        <f>IFERROR(INDEX($A$4:$C$1338,$H169,COLUMNS($H$3:J168)),"")</f>
        <v>61-23</v>
      </c>
    </row>
    <row r="170" spans="1:14" x14ac:dyDescent="0.25">
      <c r="A170" s="13" t="s">
        <v>356</v>
      </c>
      <c r="B170" s="13" t="s">
        <v>45</v>
      </c>
      <c r="C170" s="12" t="s">
        <v>361</v>
      </c>
      <c r="D170" s="12" t="s">
        <v>362</v>
      </c>
      <c r="E170" s="12">
        <v>1</v>
      </c>
      <c r="F170" s="12">
        <f>ROWS($A$4:A170)</f>
        <v>167</v>
      </c>
      <c r="G170" s="12">
        <f t="shared" si="4"/>
        <v>167</v>
      </c>
      <c r="H170" s="12">
        <f t="shared" si="5"/>
        <v>167</v>
      </c>
      <c r="J170" s="6" t="str">
        <f>IFERROR(INDEX($A$4:$E$1338,$H170,COLUMNS($J$3:J169)),"")</f>
        <v>14-1903</v>
      </c>
      <c r="K170" s="6" t="str">
        <f>IFERROR(INDEX($A$4:$E$1338,$H170,COLUMNS($J$3:K169)),"")</f>
        <v>-</v>
      </c>
      <c r="L170" s="6">
        <f>IFERROR(INDEX($C$4:$E$1338,$H170,COLUMNS($J$3:L169)),"")</f>
        <v>1</v>
      </c>
      <c r="M170" s="7" t="str">
        <f>IFERROR(INDEX($A$4:$E$1338,$H170,COLUMNS($J$3:M169)),"")</f>
        <v>Nut, brake pedal spindle, outer ()</v>
      </c>
      <c r="N170" s="6" t="str">
        <f>IFERROR(INDEX($A$4:$C$1338,$H170,COLUMNS($H$3:J169)),"")</f>
        <v>63-29</v>
      </c>
    </row>
    <row r="171" spans="1:14" x14ac:dyDescent="0.25">
      <c r="A171" s="12" t="s">
        <v>363</v>
      </c>
      <c r="D171" s="12" t="s">
        <v>364</v>
      </c>
      <c r="E171" s="12">
        <v>9</v>
      </c>
      <c r="F171" s="12">
        <f>ROWS($A$4:A171)</f>
        <v>168</v>
      </c>
      <c r="G171" s="12">
        <f t="shared" si="4"/>
        <v>168</v>
      </c>
      <c r="H171" s="12">
        <f t="shared" si="5"/>
        <v>168</v>
      </c>
      <c r="J171" s="6" t="str">
        <f>IFERROR(INDEX($A$4:$E$1338,$H171,COLUMNS($J$3:J170)),"")</f>
        <v>14-1903-Total</v>
      </c>
      <c r="K171" s="6">
        <f>IFERROR(INDEX($A$4:$E$1338,$H171,COLUMNS($J$3:K170)),"")</f>
        <v>0</v>
      </c>
      <c r="L171" s="6">
        <f>IFERROR(INDEX($C$4:$E$1338,$H171,COLUMNS($J$3:L170)),"")</f>
        <v>9</v>
      </c>
      <c r="M171" s="7" t="str">
        <f>IFERROR(INDEX($A$4:$E$1338,$H171,COLUMNS($J$3:M170)),"")</f>
        <v>NUTS-3/8" UNF-HAF 0.375"-Thick 0.563" Nyloc ()</v>
      </c>
      <c r="N171" s="6">
        <f>IFERROR(INDEX($A$4:$C$1338,$H171,COLUMNS($H$3:J170)),"")</f>
        <v>0</v>
      </c>
    </row>
    <row r="172" spans="1:14" x14ac:dyDescent="0.25">
      <c r="A172" s="12" t="s">
        <v>365</v>
      </c>
      <c r="C172" s="12" t="s">
        <v>366</v>
      </c>
      <c r="D172" s="12" t="s">
        <v>367</v>
      </c>
      <c r="E172" s="12">
        <v>2</v>
      </c>
      <c r="F172" s="12">
        <f>ROWS($A$4:A172)</f>
        <v>169</v>
      </c>
      <c r="G172" s="12">
        <f t="shared" si="4"/>
        <v>169</v>
      </c>
      <c r="H172" s="12">
        <f t="shared" si="5"/>
        <v>169</v>
      </c>
      <c r="J172" s="6" t="str">
        <f>IFERROR(INDEX($A$4:$E$1338,$H172,COLUMNS($J$3:J171)),"")</f>
        <v>14-2205</v>
      </c>
      <c r="K172" s="6">
        <f>IFERROR(INDEX($A$4:$E$1338,$H172,COLUMNS($J$3:K171)),"")</f>
        <v>0</v>
      </c>
      <c r="L172" s="6">
        <f>IFERROR(INDEX($C$4:$E$1338,$H172,COLUMNS($J$3:L171)),"")</f>
        <v>2</v>
      </c>
      <c r="M172" s="7" t="str">
        <f>IFERROR(INDEX($A$4:$E$1338,$H172,COLUMNS($J$3:M171)),"")</f>
        <v>Screw ()</v>
      </c>
      <c r="N172" s="6" t="str">
        <f>IFERROR(INDEX($A$4:$C$1338,$H172,COLUMNS($H$3:J171)),"")</f>
        <v>49-7</v>
      </c>
    </row>
    <row r="173" spans="1:14" x14ac:dyDescent="0.25">
      <c r="A173" s="12" t="s">
        <v>365</v>
      </c>
      <c r="C173" s="12" t="s">
        <v>368</v>
      </c>
      <c r="D173" s="12" t="s">
        <v>369</v>
      </c>
      <c r="E173" s="12">
        <v>3</v>
      </c>
      <c r="F173" s="12">
        <f>ROWS($A$4:A173)</f>
        <v>170</v>
      </c>
      <c r="G173" s="12">
        <f t="shared" si="4"/>
        <v>170</v>
      </c>
      <c r="H173" s="12">
        <f t="shared" si="5"/>
        <v>170</v>
      </c>
      <c r="J173" s="6" t="str">
        <f>IFERROR(INDEX($A$4:$E$1338,$H173,COLUMNS($J$3:J172)),"")</f>
        <v>14-2205</v>
      </c>
      <c r="K173" s="6">
        <f>IFERROR(INDEX($A$4:$E$1338,$H173,COLUMNS($J$3:K172)),"")</f>
        <v>0</v>
      </c>
      <c r="L173" s="6">
        <f>IFERROR(INDEX($C$4:$E$1338,$H173,COLUMNS($J$3:L172)),"")</f>
        <v>3</v>
      </c>
      <c r="M173" s="7" t="str">
        <f>IFERROR(INDEX($A$4:$E$1338,$H173,COLUMNS($J$3:M172)),"")</f>
        <v>Screw, bridge piece to blade ()</v>
      </c>
      <c r="N173" s="6" t="str">
        <f>IFERROR(INDEX($A$4:$C$1338,$H173,COLUMNS($H$3:J172)),"")</f>
        <v>71-7</v>
      </c>
    </row>
    <row r="174" spans="1:14" x14ac:dyDescent="0.25">
      <c r="A174" s="12" t="s">
        <v>370</v>
      </c>
      <c r="D174" s="12" t="s">
        <v>369</v>
      </c>
      <c r="E174" s="12">
        <v>5</v>
      </c>
      <c r="F174" s="12">
        <f>ROWS($A$4:A174)</f>
        <v>171</v>
      </c>
      <c r="G174" s="12">
        <f t="shared" si="4"/>
        <v>171</v>
      </c>
      <c r="H174" s="12">
        <f t="shared" si="5"/>
        <v>171</v>
      </c>
      <c r="J174" s="6" t="str">
        <f>IFERROR(INDEX($A$4:$E$1338,$H174,COLUMNS($J$3:J173)),"")</f>
        <v>14-2205-Total</v>
      </c>
      <c r="K174" s="6">
        <f>IFERROR(INDEX($A$4:$E$1338,$H174,COLUMNS($J$3:K173)),"")</f>
        <v>0</v>
      </c>
      <c r="L174" s="6">
        <f>IFERROR(INDEX($C$4:$E$1338,$H174,COLUMNS($J$3:L173)),"")</f>
        <v>5</v>
      </c>
      <c r="M174" s="7" t="str">
        <f>IFERROR(INDEX($A$4:$E$1338,$H174,COLUMNS($J$3:M173)),"")</f>
        <v>Screw, bridge piece to blade ()</v>
      </c>
      <c r="N174" s="6">
        <f>IFERROR(INDEX($A$4:$C$1338,$H174,COLUMNS($H$3:J173)),"")</f>
        <v>0</v>
      </c>
    </row>
    <row r="175" spans="1:14" x14ac:dyDescent="0.25">
      <c r="A175" s="12" t="s">
        <v>371</v>
      </c>
      <c r="C175" s="12" t="s">
        <v>372</v>
      </c>
      <c r="D175" s="12" t="s">
        <v>373</v>
      </c>
      <c r="E175" s="12">
        <v>1</v>
      </c>
      <c r="F175" s="12">
        <f>ROWS($A$4:A175)</f>
        <v>172</v>
      </c>
      <c r="G175" s="12">
        <f t="shared" si="4"/>
        <v>172</v>
      </c>
      <c r="H175" s="12">
        <f t="shared" si="5"/>
        <v>172</v>
      </c>
      <c r="J175" s="6" t="str">
        <f>IFERROR(INDEX($A$4:$E$1338,$H175,COLUMNS($J$3:J174)),"")</f>
        <v>14-6101</v>
      </c>
      <c r="K175" s="6">
        <f>IFERROR(INDEX($A$4:$E$1338,$H175,COLUMNS($J$3:K174)),"")</f>
        <v>0</v>
      </c>
      <c r="L175" s="6">
        <f>IFERROR(INDEX($C$4:$E$1338,$H175,COLUMNS($J$3:L174)),"")</f>
        <v>1</v>
      </c>
      <c r="M175" s="7" t="str">
        <f>IFERROR(INDEX($A$4:$E$1338,$H175,COLUMNS($J$3:M174)),"")</f>
        <v>Bolt (7/16 in. U. H.) ()</v>
      </c>
      <c r="N175" s="6" t="str">
        <f>IFERROR(INDEX($A$4:$C$1338,$H175,COLUMNS($H$3:J174)),"")</f>
        <v>13-55</v>
      </c>
    </row>
    <row r="176" spans="1:14" x14ac:dyDescent="0.25">
      <c r="A176" s="12" t="s">
        <v>374</v>
      </c>
      <c r="D176" s="12" t="s">
        <v>375</v>
      </c>
      <c r="F176" s="12">
        <f>ROWS($A$4:A176)</f>
        <v>173</v>
      </c>
      <c r="G176" s="12">
        <f t="shared" si="4"/>
        <v>173</v>
      </c>
      <c r="H176" s="12">
        <f t="shared" si="5"/>
        <v>173</v>
      </c>
      <c r="J176" s="6" t="str">
        <f>IFERROR(INDEX($A$4:$E$1338,$H176,COLUMNS($J$3:J175)),"")</f>
        <v>14-6102-Total</v>
      </c>
      <c r="K176" s="6">
        <f>IFERROR(INDEX($A$4:$E$1338,$H176,COLUMNS($J$3:K175)),"")</f>
        <v>0</v>
      </c>
      <c r="L176" s="6">
        <f>IFERROR(INDEX($C$4:$E$1338,$H176,COLUMNS($J$3:L175)),"")</f>
        <v>0</v>
      </c>
      <c r="M176" s="7" t="str">
        <f>IFERROR(INDEX($A$4:$E$1338,$H176,COLUMNS($J$3:M175)),"")</f>
        <v>BOLTS-1/4" X 5/8" UNC-HAF 0.438" ()</v>
      </c>
      <c r="N176" s="6">
        <f>IFERROR(INDEX($A$4:$C$1338,$H176,COLUMNS($H$3:J175)),"")</f>
        <v>0</v>
      </c>
    </row>
    <row r="177" spans="1:14" x14ac:dyDescent="0.25">
      <c r="A177" s="12" t="s">
        <v>376</v>
      </c>
      <c r="C177" s="12" t="s">
        <v>377</v>
      </c>
      <c r="D177" s="12" t="s">
        <v>378</v>
      </c>
      <c r="E177" s="12">
        <v>8</v>
      </c>
      <c r="F177" s="12">
        <f>ROWS($A$4:A177)</f>
        <v>174</v>
      </c>
      <c r="G177" s="12">
        <f t="shared" si="4"/>
        <v>174</v>
      </c>
      <c r="H177" s="12">
        <f t="shared" si="5"/>
        <v>174</v>
      </c>
      <c r="J177" s="6" t="str">
        <f>IFERROR(INDEX($A$4:$E$1338,$H177,COLUMNS($J$3:J176)),"")</f>
        <v>14-6103</v>
      </c>
      <c r="K177" s="6">
        <f>IFERROR(INDEX($A$4:$E$1338,$H177,COLUMNS($J$3:K176)),"")</f>
        <v>0</v>
      </c>
      <c r="L177" s="6">
        <f>IFERROR(INDEX($C$4:$E$1338,$H177,COLUMNS($J$3:L176)),"")</f>
        <v>8</v>
      </c>
      <c r="M177" s="7" t="str">
        <f>IFERROR(INDEX($A$4:$E$1338,$H177,COLUMNS($J$3:M176)),"")</f>
        <v>Set screw ()</v>
      </c>
      <c r="N177" s="6" t="str">
        <f>IFERROR(INDEX($A$4:$C$1338,$H177,COLUMNS($H$3:J176)),"")</f>
        <v>21-55</v>
      </c>
    </row>
    <row r="178" spans="1:14" x14ac:dyDescent="0.25">
      <c r="A178" s="12" t="s">
        <v>376</v>
      </c>
      <c r="C178" s="12" t="s">
        <v>379</v>
      </c>
      <c r="D178" s="12" t="s">
        <v>378</v>
      </c>
      <c r="E178" s="12">
        <v>8</v>
      </c>
      <c r="F178" s="12">
        <f>ROWS($A$4:A178)</f>
        <v>175</v>
      </c>
      <c r="G178" s="12">
        <f t="shared" si="4"/>
        <v>175</v>
      </c>
      <c r="H178" s="12">
        <f t="shared" si="5"/>
        <v>175</v>
      </c>
      <c r="J178" s="6" t="str">
        <f>IFERROR(INDEX($A$4:$E$1338,$H178,COLUMNS($J$3:J177)),"")</f>
        <v>14-6103</v>
      </c>
      <c r="K178" s="6">
        <f>IFERROR(INDEX($A$4:$E$1338,$H178,COLUMNS($J$3:K177)),"")</f>
        <v>0</v>
      </c>
      <c r="L178" s="6">
        <f>IFERROR(INDEX($C$4:$E$1338,$H178,COLUMNS($J$3:L177)),"")</f>
        <v>8</v>
      </c>
      <c r="M178" s="7" t="str">
        <f>IFERROR(INDEX($A$4:$E$1338,$H178,COLUMNS($J$3:M177)),"")</f>
        <v>Set screw ()</v>
      </c>
      <c r="N178" s="6" t="str">
        <f>IFERROR(INDEX($A$4:$C$1338,$H178,COLUMNS($H$3:J177)),"")</f>
        <v>25-55</v>
      </c>
    </row>
    <row r="179" spans="1:14" x14ac:dyDescent="0.25">
      <c r="A179" s="12" t="s">
        <v>380</v>
      </c>
      <c r="D179" s="12" t="s">
        <v>378</v>
      </c>
      <c r="E179" s="12">
        <v>16</v>
      </c>
      <c r="F179" s="12">
        <f>ROWS($A$4:A179)</f>
        <v>176</v>
      </c>
      <c r="G179" s="12">
        <f t="shared" si="4"/>
        <v>176</v>
      </c>
      <c r="H179" s="12">
        <f t="shared" si="5"/>
        <v>176</v>
      </c>
      <c r="J179" s="6" t="str">
        <f>IFERROR(INDEX($A$4:$E$1338,$H179,COLUMNS($J$3:J178)),"")</f>
        <v>14-6103-Total</v>
      </c>
      <c r="K179" s="6">
        <f>IFERROR(INDEX($A$4:$E$1338,$H179,COLUMNS($J$3:K178)),"")</f>
        <v>0</v>
      </c>
      <c r="L179" s="6">
        <f>IFERROR(INDEX($C$4:$E$1338,$H179,COLUMNS($J$3:L178)),"")</f>
        <v>16</v>
      </c>
      <c r="M179" s="7" t="str">
        <f>IFERROR(INDEX($A$4:$E$1338,$H179,COLUMNS($J$3:M178)),"")</f>
        <v>Set screw ()</v>
      </c>
      <c r="N179" s="6">
        <f>IFERROR(INDEX($A$4:$C$1338,$H179,COLUMNS($H$3:J178)),"")</f>
        <v>0</v>
      </c>
    </row>
    <row r="180" spans="1:14" x14ac:dyDescent="0.25">
      <c r="A180" s="12" t="s">
        <v>381</v>
      </c>
      <c r="C180" s="12" t="s">
        <v>382</v>
      </c>
      <c r="D180" s="12" t="s">
        <v>383</v>
      </c>
      <c r="E180" s="12">
        <v>1</v>
      </c>
      <c r="F180" s="12">
        <f>ROWS($A$4:A180)</f>
        <v>177</v>
      </c>
      <c r="G180" s="12">
        <f t="shared" si="4"/>
        <v>177</v>
      </c>
      <c r="H180" s="12">
        <f t="shared" si="5"/>
        <v>177</v>
      </c>
      <c r="J180" s="6" t="str">
        <f>IFERROR(INDEX($A$4:$E$1338,$H180,COLUMNS($J$3:J179)),"")</f>
        <v>14-6113</v>
      </c>
      <c r="K180" s="6">
        <f>IFERROR(INDEX($A$4:$E$1338,$H180,COLUMNS($J$3:K179)),"")</f>
        <v>0</v>
      </c>
      <c r="L180" s="6">
        <f>IFERROR(INDEX($C$4:$E$1338,$H180,COLUMNS($J$3:L179)),"")</f>
        <v>1</v>
      </c>
      <c r="M180" s="7" t="str">
        <f>IFERROR(INDEX($A$4:$E$1338,$H180,COLUMNS($J$3:M179)),"")</f>
        <v>Screw, bracket to manifold (T140V)</v>
      </c>
      <c r="N180" s="6" t="str">
        <f>IFERROR(INDEX($A$4:$C$1338,$H180,COLUMNS($H$3:J179)),"")</f>
        <v>17-20</v>
      </c>
    </row>
    <row r="181" spans="1:14" x14ac:dyDescent="0.25">
      <c r="A181" s="12" t="s">
        <v>381</v>
      </c>
      <c r="C181" s="12" t="s">
        <v>384</v>
      </c>
      <c r="D181" s="12" t="s">
        <v>385</v>
      </c>
      <c r="E181" s="12">
        <v>1</v>
      </c>
      <c r="F181" s="12">
        <f>ROWS($A$4:A181)</f>
        <v>178</v>
      </c>
      <c r="G181" s="12">
        <f t="shared" si="4"/>
        <v>178</v>
      </c>
      <c r="H181" s="12">
        <f t="shared" si="5"/>
        <v>178</v>
      </c>
      <c r="J181" s="6" t="str">
        <f>IFERROR(INDEX($A$4:$E$1338,$H181,COLUMNS($J$3:J180)),"")</f>
        <v>14-6113</v>
      </c>
      <c r="K181" s="6">
        <f>IFERROR(INDEX($A$4:$E$1338,$H181,COLUMNS($J$3:K180)),"")</f>
        <v>0</v>
      </c>
      <c r="L181" s="6">
        <f>IFERROR(INDEX($C$4:$E$1338,$H181,COLUMNS($J$3:L180)),"")</f>
        <v>1</v>
      </c>
      <c r="M181" s="7" t="str">
        <f>IFERROR(INDEX($A$4:$E$1338,$H181,COLUMNS($J$3:M180)),"")</f>
        <v>Drain plug - primary cover ()</v>
      </c>
      <c r="N181" s="6" t="str">
        <f>IFERROR(INDEX($A$4:$C$1338,$H181,COLUMNS($H$3:J180)),"")</f>
        <v>41-33</v>
      </c>
    </row>
    <row r="182" spans="1:14" x14ac:dyDescent="0.25">
      <c r="A182" s="12" t="s">
        <v>386</v>
      </c>
      <c r="C182" s="12" t="s">
        <v>387</v>
      </c>
      <c r="D182" s="12" t="s">
        <v>388</v>
      </c>
      <c r="E182" s="12">
        <v>2</v>
      </c>
      <c r="F182" s="12">
        <f>ROWS($A$4:A182)</f>
        <v>179</v>
      </c>
      <c r="G182" s="12">
        <f t="shared" si="4"/>
        <v>179</v>
      </c>
      <c r="H182" s="12">
        <f t="shared" si="5"/>
        <v>179</v>
      </c>
      <c r="J182" s="6" t="str">
        <f>IFERROR(INDEX($A$4:$E$1338,$H182,COLUMNS($J$3:J181)),"")</f>
        <v>14-6114</v>
      </c>
      <c r="K182" s="6">
        <f>IFERROR(INDEX($A$4:$E$1338,$H182,COLUMNS($J$3:K181)),"")</f>
        <v>0</v>
      </c>
      <c r="L182" s="6">
        <f>IFERROR(INDEX($C$4:$E$1338,$H182,COLUMNS($J$3:L181)),"")</f>
        <v>2</v>
      </c>
      <c r="M182" s="7" t="str">
        <f>IFERROR(INDEX($A$4:$E$1338,$H182,COLUMNS($J$3:M181)),"")</f>
        <v>Bolt, stay to spindle cap ()</v>
      </c>
      <c r="N182" s="6" t="str">
        <f>IFERROR(INDEX($A$4:$C$1338,$H182,COLUMNS($H$3:J181)),"")</f>
        <v>71-9</v>
      </c>
    </row>
    <row r="183" spans="1:14" x14ac:dyDescent="0.25">
      <c r="A183" s="12" t="s">
        <v>389</v>
      </c>
      <c r="D183" s="12" t="s">
        <v>390</v>
      </c>
      <c r="F183" s="12">
        <f>ROWS($A$4:A183)</f>
        <v>180</v>
      </c>
      <c r="G183" s="12">
        <f t="shared" si="4"/>
        <v>180</v>
      </c>
      <c r="H183" s="12">
        <f t="shared" si="5"/>
        <v>180</v>
      </c>
      <c r="J183" s="6" t="str">
        <f>IFERROR(INDEX($A$4:$E$1338,$H183,COLUMNS($J$3:J182)),"")</f>
        <v>14-6115-Total</v>
      </c>
      <c r="K183" s="6">
        <f>IFERROR(INDEX($A$4:$E$1338,$H183,COLUMNS($J$3:K182)),"")</f>
        <v>0</v>
      </c>
      <c r="L183" s="6">
        <f>IFERROR(INDEX($C$4:$E$1338,$H183,COLUMNS($J$3:L182)),"")</f>
        <v>0</v>
      </c>
      <c r="M183" s="7" t="str">
        <f>IFERROR(INDEX($A$4:$E$1338,$H183,COLUMNS($J$3:M182)),"")</f>
        <v>BOLTS-5/16" X 7/8" UNC-HAF 0.500" ()</v>
      </c>
      <c r="N183" s="6">
        <f>IFERROR(INDEX($A$4:$C$1338,$H183,COLUMNS($H$3:J182)),"")</f>
        <v>0</v>
      </c>
    </row>
    <row r="184" spans="1:14" x14ac:dyDescent="0.25">
      <c r="A184" s="12" t="s">
        <v>391</v>
      </c>
      <c r="C184" s="12" t="s">
        <v>392</v>
      </c>
      <c r="D184" s="12" t="s">
        <v>393</v>
      </c>
      <c r="E184" s="12">
        <v>1</v>
      </c>
      <c r="F184" s="12">
        <f>ROWS($A$4:A184)</f>
        <v>181</v>
      </c>
      <c r="G184" s="12">
        <f t="shared" si="4"/>
        <v>181</v>
      </c>
      <c r="H184" s="12">
        <f t="shared" si="5"/>
        <v>181</v>
      </c>
      <c r="J184" s="6" t="str">
        <f>IFERROR(INDEX($A$4:$E$1338,$H184,COLUMNS($J$3:J183)),"")</f>
        <v>14-6220</v>
      </c>
      <c r="K184" s="6">
        <f>IFERROR(INDEX($A$4:$E$1338,$H184,COLUMNS($J$3:K183)),"")</f>
        <v>0</v>
      </c>
      <c r="L184" s="6">
        <f>IFERROR(INDEX($C$4:$E$1338,$H184,COLUMNS($J$3:L183)),"")</f>
        <v>1</v>
      </c>
      <c r="M184" s="7" t="str">
        <f>IFERROR(INDEX($A$4:$E$1338,$H184,COLUMNS($J$3:M183)),"")</f>
        <v>Bolt, top rear ()</v>
      </c>
      <c r="N184" s="6" t="str">
        <f>IFERROR(INDEX($A$4:$C$1338,$H184,COLUMNS($H$3:J183)),"")</f>
        <v>11-26</v>
      </c>
    </row>
    <row r="185" spans="1:14" x14ac:dyDescent="0.25">
      <c r="A185" s="12" t="s">
        <v>394</v>
      </c>
      <c r="C185" s="12" t="s">
        <v>395</v>
      </c>
      <c r="D185" s="12" t="s">
        <v>396</v>
      </c>
      <c r="E185" s="12">
        <v>1</v>
      </c>
      <c r="F185" s="12">
        <f>ROWS($A$4:A185)</f>
        <v>182</v>
      </c>
      <c r="G185" s="12">
        <f t="shared" si="4"/>
        <v>182</v>
      </c>
      <c r="H185" s="12">
        <f t="shared" si="5"/>
        <v>182</v>
      </c>
      <c r="J185" s="6" t="str">
        <f>IFERROR(INDEX($A$4:$E$1338,$H185,COLUMNS($J$3:J184)),"")</f>
        <v>14-6223</v>
      </c>
      <c r="K185" s="6">
        <f>IFERROR(INDEX($A$4:$E$1338,$H185,COLUMNS($J$3:K184)),"")</f>
        <v>0</v>
      </c>
      <c r="L185" s="6">
        <f>IFERROR(INDEX($C$4:$E$1338,$H185,COLUMNS($J$3:L184)),"")</f>
        <v>1</v>
      </c>
      <c r="M185" s="7" t="str">
        <f>IFERROR(INDEX($A$4:$E$1338,$H185,COLUMNS($J$3:M184)),"")</f>
        <v>Bolt, top front ()</v>
      </c>
      <c r="N185" s="6" t="str">
        <f>IFERROR(INDEX($A$4:$C$1338,$H185,COLUMNS($H$3:J184)),"")</f>
        <v>11-27</v>
      </c>
    </row>
    <row r="186" spans="1:14" x14ac:dyDescent="0.25">
      <c r="A186" s="12" t="s">
        <v>397</v>
      </c>
      <c r="C186" s="12" t="s">
        <v>398</v>
      </c>
      <c r="D186" s="12" t="s">
        <v>399</v>
      </c>
      <c r="E186" s="12">
        <v>1</v>
      </c>
      <c r="F186" s="12">
        <f>ROWS($A$4:A186)</f>
        <v>183</v>
      </c>
      <c r="G186" s="12">
        <f t="shared" si="4"/>
        <v>183</v>
      </c>
      <c r="H186" s="12">
        <f t="shared" si="5"/>
        <v>183</v>
      </c>
      <c r="J186" s="6" t="str">
        <f>IFERROR(INDEX($A$4:$E$1338,$H186,COLUMNS($J$3:J185)),"")</f>
        <v>14-6242</v>
      </c>
      <c r="K186" s="6">
        <f>IFERROR(INDEX($A$4:$E$1338,$H186,COLUMNS($J$3:K185)),"")</f>
        <v>0</v>
      </c>
      <c r="L186" s="6">
        <f>IFERROR(INDEX($C$4:$E$1338,$H186,COLUMNS($J$3:L185)),"")</f>
        <v>1</v>
      </c>
      <c r="M186" s="7" t="str">
        <f>IFERROR(INDEX($A$4:$E$1338,$H186,COLUMNS($J$3:M185)),"")</f>
        <v>Bolt, rear - crankcase halves ()</v>
      </c>
      <c r="N186" s="6" t="str">
        <f>IFERROR(INDEX($A$4:$C$1338,$H186,COLUMNS($H$3:J185)),"")</f>
        <v>11-43</v>
      </c>
    </row>
    <row r="187" spans="1:14" x14ac:dyDescent="0.25">
      <c r="A187" s="12" t="s">
        <v>400</v>
      </c>
      <c r="D187" s="12" t="s">
        <v>401</v>
      </c>
      <c r="F187" s="12">
        <f>ROWS($A$4:A187)</f>
        <v>184</v>
      </c>
      <c r="G187" s="12">
        <f t="shared" si="4"/>
        <v>184</v>
      </c>
      <c r="H187" s="12">
        <f t="shared" si="5"/>
        <v>184</v>
      </c>
      <c r="J187" s="6" t="str">
        <f>IFERROR(INDEX($A$4:$E$1338,$H187,COLUMNS($J$3:J186)),"")</f>
        <v>14-6505-Total</v>
      </c>
      <c r="K187" s="6">
        <f>IFERROR(INDEX($A$4:$E$1338,$H187,COLUMNS($J$3:K186)),"")</f>
        <v>0</v>
      </c>
      <c r="L187" s="6">
        <f>IFERROR(INDEX($C$4:$E$1338,$H187,COLUMNS($J$3:L186)),"")</f>
        <v>0</v>
      </c>
      <c r="M187" s="7" t="str">
        <f>IFERROR(INDEX($A$4:$E$1338,$H187,COLUMNS($J$3:M186)),"")</f>
        <v>SCREWS-1/4" X 7/8" UNC-Countersunk (82")-Slot ()</v>
      </c>
      <c r="N187" s="6">
        <f>IFERROR(INDEX($A$4:$C$1338,$H187,COLUMNS($H$3:J186)),"")</f>
        <v>0</v>
      </c>
    </row>
    <row r="188" spans="1:14" x14ac:dyDescent="0.25">
      <c r="A188" s="12" t="s">
        <v>402</v>
      </c>
      <c r="C188" s="12" t="s">
        <v>403</v>
      </c>
      <c r="D188" s="12" t="s">
        <v>378</v>
      </c>
      <c r="E188" s="12">
        <v>4</v>
      </c>
      <c r="F188" s="12">
        <f>ROWS($A$4:A188)</f>
        <v>185</v>
      </c>
      <c r="G188" s="12">
        <f t="shared" si="4"/>
        <v>185</v>
      </c>
      <c r="H188" s="12">
        <f t="shared" si="5"/>
        <v>185</v>
      </c>
      <c r="J188" s="6" t="str">
        <f>IFERROR(INDEX($A$4:$E$1338,$H188,COLUMNS($J$3:J187)),"")</f>
        <v>14-6606</v>
      </c>
      <c r="K188" s="6">
        <f>IFERROR(INDEX($A$4:$E$1338,$H188,COLUMNS($J$3:K187)),"")</f>
        <v>0</v>
      </c>
      <c r="L188" s="6">
        <f>IFERROR(INDEX($C$4:$E$1338,$H188,COLUMNS($J$3:L187)),"")</f>
        <v>4</v>
      </c>
      <c r="M188" s="7" t="str">
        <f>IFERROR(INDEX($A$4:$E$1338,$H188,COLUMNS($J$3:M187)),"")</f>
        <v>Set screw ()</v>
      </c>
      <c r="N188" s="6" t="str">
        <f>IFERROR(INDEX($A$4:$C$1338,$H188,COLUMNS($H$3:J187)),"")</f>
        <v>21-57</v>
      </c>
    </row>
    <row r="189" spans="1:14" x14ac:dyDescent="0.25">
      <c r="A189" s="12" t="s">
        <v>402</v>
      </c>
      <c r="C189" s="12" t="s">
        <v>404</v>
      </c>
      <c r="D189" s="12" t="s">
        <v>378</v>
      </c>
      <c r="E189" s="12">
        <v>4</v>
      </c>
      <c r="F189" s="12">
        <f>ROWS($A$4:A189)</f>
        <v>186</v>
      </c>
      <c r="G189" s="12">
        <f t="shared" si="4"/>
        <v>186</v>
      </c>
      <c r="H189" s="12">
        <f t="shared" si="5"/>
        <v>186</v>
      </c>
      <c r="J189" s="6" t="str">
        <f>IFERROR(INDEX($A$4:$E$1338,$H189,COLUMNS($J$3:J188)),"")</f>
        <v>14-6606</v>
      </c>
      <c r="K189" s="6">
        <f>IFERROR(INDEX($A$4:$E$1338,$H189,COLUMNS($J$3:K188)),"")</f>
        <v>0</v>
      </c>
      <c r="L189" s="6">
        <f>IFERROR(INDEX($C$4:$E$1338,$H189,COLUMNS($J$3:L188)),"")</f>
        <v>4</v>
      </c>
      <c r="M189" s="7" t="str">
        <f>IFERROR(INDEX($A$4:$E$1338,$H189,COLUMNS($J$3:M188)),"")</f>
        <v>Set screw ()</v>
      </c>
      <c r="N189" s="6" t="str">
        <f>IFERROR(INDEX($A$4:$C$1338,$H189,COLUMNS($H$3:J188)),"")</f>
        <v>25-57</v>
      </c>
    </row>
    <row r="190" spans="1:14" x14ac:dyDescent="0.25">
      <c r="A190" s="12" t="s">
        <v>405</v>
      </c>
      <c r="D190" s="12" t="s">
        <v>378</v>
      </c>
      <c r="E190" s="12">
        <v>8</v>
      </c>
      <c r="F190" s="12">
        <f>ROWS($A$4:A190)</f>
        <v>187</v>
      </c>
      <c r="G190" s="12">
        <f t="shared" si="4"/>
        <v>187</v>
      </c>
      <c r="H190" s="12">
        <f t="shared" si="5"/>
        <v>187</v>
      </c>
      <c r="J190" s="6" t="str">
        <f>IFERROR(INDEX($A$4:$E$1338,$H190,COLUMNS($J$3:J189)),"")</f>
        <v>14-6606-Total</v>
      </c>
      <c r="K190" s="6">
        <f>IFERROR(INDEX($A$4:$E$1338,$H190,COLUMNS($J$3:K189)),"")</f>
        <v>0</v>
      </c>
      <c r="L190" s="6">
        <f>IFERROR(INDEX($C$4:$E$1338,$H190,COLUMNS($J$3:L189)),"")</f>
        <v>8</v>
      </c>
      <c r="M190" s="7" t="str">
        <f>IFERROR(INDEX($A$4:$E$1338,$H190,COLUMNS($J$3:M189)),"")</f>
        <v>Set screw ()</v>
      </c>
      <c r="N190" s="6">
        <f>IFERROR(INDEX($A$4:$C$1338,$H190,COLUMNS($H$3:J189)),"")</f>
        <v>0</v>
      </c>
    </row>
    <row r="191" spans="1:14" x14ac:dyDescent="0.25">
      <c r="A191" s="12" t="s">
        <v>406</v>
      </c>
      <c r="D191" s="12" t="s">
        <v>407</v>
      </c>
      <c r="F191" s="12">
        <f>ROWS($A$4:A191)</f>
        <v>188</v>
      </c>
      <c r="G191" s="12">
        <f t="shared" si="4"/>
        <v>188</v>
      </c>
      <c r="H191" s="12">
        <f t="shared" si="5"/>
        <v>188</v>
      </c>
      <c r="J191" s="6" t="str">
        <f>IFERROR(INDEX($A$4:$E$1338,$H191,COLUMNS($J$3:J190)),"")</f>
        <v>14-6607-Total</v>
      </c>
      <c r="K191" s="6">
        <f>IFERROR(INDEX($A$4:$E$1338,$H191,COLUMNS($J$3:K190)),"")</f>
        <v>0</v>
      </c>
      <c r="L191" s="6">
        <f>IFERROR(INDEX($C$4:$E$1338,$H191,COLUMNS($J$3:L190)),"")</f>
        <v>0</v>
      </c>
      <c r="M191" s="7" t="str">
        <f>IFERROR(INDEX($A$4:$E$1338,$H191,COLUMNS($J$3:M190)),"")</f>
        <v>SCREWS-1/4" X 7/8" UNC-Cheese head-Cross Recess ()</v>
      </c>
      <c r="N191" s="6">
        <f>IFERROR(INDEX($A$4:$C$1338,$H191,COLUMNS($H$3:J190)),"")</f>
        <v>0</v>
      </c>
    </row>
    <row r="192" spans="1:14" x14ac:dyDescent="0.25">
      <c r="A192" s="12" t="s">
        <v>408</v>
      </c>
      <c r="C192" s="12" t="s">
        <v>409</v>
      </c>
      <c r="D192" s="12" t="s">
        <v>410</v>
      </c>
      <c r="E192" s="12">
        <v>6</v>
      </c>
      <c r="F192" s="12">
        <f>ROWS($A$4:A192)</f>
        <v>189</v>
      </c>
      <c r="G192" s="12">
        <f t="shared" si="4"/>
        <v>189</v>
      </c>
      <c r="H192" s="12">
        <f t="shared" si="5"/>
        <v>189</v>
      </c>
      <c r="J192" s="6" t="str">
        <f>IFERROR(INDEX($A$4:$E$1338,$H192,COLUMNS($J$3:J191)),"")</f>
        <v>14-6608</v>
      </c>
      <c r="K192" s="6">
        <f>IFERROR(INDEX($A$4:$E$1338,$H192,COLUMNS($J$3:K191)),"")</f>
        <v>0</v>
      </c>
      <c r="L192" s="6">
        <f>IFERROR(INDEX($C$4:$E$1338,$H192,COLUMNS($J$3:L191)),"")</f>
        <v>6</v>
      </c>
      <c r="M192" s="7" t="str">
        <f>IFERROR(INDEX($A$4:$E$1338,$H192,COLUMNS($J$3:M191)),"")</f>
        <v>Screw, short ()</v>
      </c>
      <c r="N192" s="6" t="str">
        <f>IFERROR(INDEX($A$4:$C$1338,$H192,COLUMNS($H$3:J191)),"")</f>
        <v>31-8</v>
      </c>
    </row>
    <row r="193" spans="1:14" x14ac:dyDescent="0.25">
      <c r="A193" s="12" t="s">
        <v>408</v>
      </c>
      <c r="C193" s="12" t="s">
        <v>411</v>
      </c>
      <c r="D193" s="12" t="s">
        <v>367</v>
      </c>
      <c r="E193" s="12">
        <v>6</v>
      </c>
      <c r="F193" s="12">
        <f>ROWS($A$4:A193)</f>
        <v>190</v>
      </c>
      <c r="G193" s="12">
        <f t="shared" si="4"/>
        <v>190</v>
      </c>
      <c r="H193" s="12">
        <f t="shared" si="5"/>
        <v>190</v>
      </c>
      <c r="J193" s="6" t="str">
        <f>IFERROR(INDEX($A$4:$E$1338,$H193,COLUMNS($J$3:J192)),"")</f>
        <v>14-6608</v>
      </c>
      <c r="K193" s="6">
        <f>IFERROR(INDEX($A$4:$E$1338,$H193,COLUMNS($J$3:K192)),"")</f>
        <v>0</v>
      </c>
      <c r="L193" s="6">
        <f>IFERROR(INDEX($C$4:$E$1338,$H193,COLUMNS($J$3:L192)),"")</f>
        <v>6</v>
      </c>
      <c r="M193" s="7" t="str">
        <f>IFERROR(INDEX($A$4:$E$1338,$H193,COLUMNS($J$3:M192)),"")</f>
        <v>Screw ()</v>
      </c>
      <c r="N193" s="6" t="str">
        <f>IFERROR(INDEX($A$4:$C$1338,$H193,COLUMNS($H$3:J192)),"")</f>
        <v>41-25</v>
      </c>
    </row>
    <row r="194" spans="1:14" x14ac:dyDescent="0.25">
      <c r="A194" s="12" t="s">
        <v>408</v>
      </c>
      <c r="C194" s="12" t="s">
        <v>412</v>
      </c>
      <c r="D194" s="12" t="s">
        <v>367</v>
      </c>
      <c r="E194" s="12">
        <v>1</v>
      </c>
      <c r="F194" s="12">
        <f>ROWS($A$4:A194)</f>
        <v>191</v>
      </c>
      <c r="G194" s="12">
        <f t="shared" si="4"/>
        <v>191</v>
      </c>
      <c r="H194" s="12">
        <f t="shared" si="5"/>
        <v>191</v>
      </c>
      <c r="J194" s="6" t="str">
        <f>IFERROR(INDEX($A$4:$E$1338,$H194,COLUMNS($J$3:J193)),"")</f>
        <v>14-6608</v>
      </c>
      <c r="K194" s="6">
        <f>IFERROR(INDEX($A$4:$E$1338,$H194,COLUMNS($J$3:K193)),"")</f>
        <v>0</v>
      </c>
      <c r="L194" s="6">
        <f>IFERROR(INDEX($C$4:$E$1338,$H194,COLUMNS($J$3:L193)),"")</f>
        <v>1</v>
      </c>
      <c r="M194" s="7" t="str">
        <f>IFERROR(INDEX($A$4:$E$1338,$H194,COLUMNS($J$3:M193)),"")</f>
        <v>Screw ()</v>
      </c>
      <c r="N194" s="6" t="str">
        <f>IFERROR(INDEX($A$4:$C$1338,$H194,COLUMNS($H$3:J193)),"")</f>
        <v>37-32</v>
      </c>
    </row>
    <row r="195" spans="1:14" x14ac:dyDescent="0.25">
      <c r="A195" s="12" t="s">
        <v>413</v>
      </c>
      <c r="D195" s="12" t="s">
        <v>414</v>
      </c>
      <c r="E195" s="12">
        <v>13</v>
      </c>
      <c r="F195" s="12">
        <f>ROWS($A$4:A195)</f>
        <v>192</v>
      </c>
      <c r="G195" s="12">
        <f t="shared" si="4"/>
        <v>192</v>
      </c>
      <c r="H195" s="12">
        <f t="shared" si="5"/>
        <v>192</v>
      </c>
      <c r="J195" s="6" t="str">
        <f>IFERROR(INDEX($A$4:$E$1338,$H195,COLUMNS($J$3:J194)),"")</f>
        <v>14-6608-Total</v>
      </c>
      <c r="K195" s="6">
        <f>IFERROR(INDEX($A$4:$E$1338,$H195,COLUMNS($J$3:K194)),"")</f>
        <v>0</v>
      </c>
      <c r="L195" s="6">
        <f>IFERROR(INDEX($C$4:$E$1338,$H195,COLUMNS($J$3:L194)),"")</f>
        <v>13</v>
      </c>
      <c r="M195" s="7" t="str">
        <f>IFERROR(INDEX($A$4:$E$1338,$H195,COLUMNS($J$3:M194)),"")</f>
        <v>SCREWS-1/4" X 1" UNC-Cheese head-Cross Recess ()</v>
      </c>
      <c r="N195" s="6">
        <f>IFERROR(INDEX($A$4:$C$1338,$H195,COLUMNS($H$3:J194)),"")</f>
        <v>0</v>
      </c>
    </row>
    <row r="196" spans="1:14" x14ac:dyDescent="0.25">
      <c r="A196" s="12" t="s">
        <v>415</v>
      </c>
      <c r="C196" s="12" t="s">
        <v>416</v>
      </c>
      <c r="D196" s="12" t="s">
        <v>417</v>
      </c>
      <c r="E196" s="12">
        <v>2</v>
      </c>
      <c r="F196" s="12">
        <f>ROWS($A$4:A196)</f>
        <v>193</v>
      </c>
      <c r="G196" s="12">
        <f t="shared" si="4"/>
        <v>193</v>
      </c>
      <c r="H196" s="12">
        <f t="shared" si="5"/>
        <v>193</v>
      </c>
      <c r="J196" s="6" t="str">
        <f>IFERROR(INDEX($A$4:$E$1338,$H196,COLUMNS($J$3:J195)),"")</f>
        <v>14-6609</v>
      </c>
      <c r="K196" s="6">
        <f>IFERROR(INDEX($A$4:$E$1338,$H196,COLUMNS($J$3:K195)),"")</f>
        <v>0</v>
      </c>
      <c r="L196" s="6">
        <f>IFERROR(INDEX($C$4:$E$1338,$H196,COLUMNS($J$3:L195)),"")</f>
        <v>2</v>
      </c>
      <c r="M196" s="7" t="str">
        <f>IFERROR(INDEX($A$4:$E$1338,$H196,COLUMNS($J$3:M195)),"")</f>
        <v>Screw, long ()</v>
      </c>
      <c r="N196" s="6" t="str">
        <f>IFERROR(INDEX($A$4:$C$1338,$H196,COLUMNS($H$3:J195)),"")</f>
        <v>31-7</v>
      </c>
    </row>
    <row r="197" spans="1:14" x14ac:dyDescent="0.25">
      <c r="A197" s="12" t="s">
        <v>415</v>
      </c>
      <c r="C197" s="12" t="s">
        <v>418</v>
      </c>
      <c r="D197" s="12" t="s">
        <v>367</v>
      </c>
      <c r="E197" s="12">
        <v>2</v>
      </c>
      <c r="F197" s="12">
        <f>ROWS($A$4:A197)</f>
        <v>194</v>
      </c>
      <c r="G197" s="12">
        <f t="shared" ref="G197:G260" si="6">IF(AND(ISNUMBER(SEARCH($F$2,A197)),ISNUMBER(SEARCH($E$2,D197))),F197,"")</f>
        <v>194</v>
      </c>
      <c r="H197" s="12">
        <f t="shared" ref="H197:H260" si="7">IFERROR(SMALL($G$4:$G$1338,F197),"")</f>
        <v>194</v>
      </c>
      <c r="J197" s="6" t="str">
        <f>IFERROR(INDEX($A$4:$E$1338,$H197,COLUMNS($J$3:J196)),"")</f>
        <v>14-6609</v>
      </c>
      <c r="K197" s="6">
        <f>IFERROR(INDEX($A$4:$E$1338,$H197,COLUMNS($J$3:K196)),"")</f>
        <v>0</v>
      </c>
      <c r="L197" s="6">
        <f>IFERROR(INDEX($C$4:$E$1338,$H197,COLUMNS($J$3:L196)),"")</f>
        <v>2</v>
      </c>
      <c r="M197" s="7" t="str">
        <f>IFERROR(INDEX($A$4:$E$1338,$H197,COLUMNS($J$3:M196)),"")</f>
        <v>Screw ()</v>
      </c>
      <c r="N197" s="6" t="str">
        <f>IFERROR(INDEX($A$4:$C$1338,$H197,COLUMNS($H$3:J196)),"")</f>
        <v>37-31</v>
      </c>
    </row>
    <row r="198" spans="1:14" x14ac:dyDescent="0.25">
      <c r="A198" s="12" t="s">
        <v>419</v>
      </c>
      <c r="D198" s="12" t="s">
        <v>420</v>
      </c>
      <c r="E198" s="12">
        <v>17</v>
      </c>
      <c r="F198" s="12">
        <f>ROWS($A$4:A198)</f>
        <v>195</v>
      </c>
      <c r="G198" s="12">
        <f t="shared" si="6"/>
        <v>195</v>
      </c>
      <c r="H198" s="12">
        <f t="shared" si="7"/>
        <v>195</v>
      </c>
      <c r="J198" s="6" t="str">
        <f>IFERROR(INDEX($A$4:$E$1338,$H198,COLUMNS($J$3:J197)),"")</f>
        <v>14-6609-Total</v>
      </c>
      <c r="K198" s="6">
        <f>IFERROR(INDEX($A$4:$E$1338,$H198,COLUMNS($J$3:K197)),"")</f>
        <v>0</v>
      </c>
      <c r="L198" s="6">
        <f>IFERROR(INDEX($C$4:$E$1338,$H198,COLUMNS($J$3:L197)),"")</f>
        <v>17</v>
      </c>
      <c r="M198" s="7" t="str">
        <f>IFERROR(INDEX($A$4:$E$1338,$H198,COLUMNS($J$3:M197)),"")</f>
        <v>SCREWS-1/4" X 1 1/4" UNC-Cheese head-Cross Recess ()</v>
      </c>
      <c r="N198" s="6">
        <f>IFERROR(INDEX($A$4:$C$1338,$H198,COLUMNS($H$3:J197)),"")</f>
        <v>0</v>
      </c>
    </row>
    <row r="199" spans="1:14" x14ac:dyDescent="0.25">
      <c r="A199" s="12" t="s">
        <v>421</v>
      </c>
      <c r="C199" s="12" t="s">
        <v>422</v>
      </c>
      <c r="D199" s="12" t="s">
        <v>367</v>
      </c>
      <c r="E199" s="12">
        <v>2</v>
      </c>
      <c r="F199" s="12">
        <f>ROWS($A$4:A199)</f>
        <v>196</v>
      </c>
      <c r="G199" s="12">
        <f t="shared" si="6"/>
        <v>196</v>
      </c>
      <c r="H199" s="12">
        <f t="shared" si="7"/>
        <v>196</v>
      </c>
      <c r="J199" s="6" t="str">
        <f>IFERROR(INDEX($A$4:$E$1338,$H199,COLUMNS($J$3:J198)),"")</f>
        <v>14-6620</v>
      </c>
      <c r="K199" s="6">
        <f>IFERROR(INDEX($A$4:$E$1338,$H199,COLUMNS($J$3:K198)),"")</f>
        <v>0</v>
      </c>
      <c r="L199" s="6">
        <f>IFERROR(INDEX($C$4:$E$1338,$H199,COLUMNS($J$3:L198)),"")</f>
        <v>2</v>
      </c>
      <c r="M199" s="7" t="str">
        <f>IFERROR(INDEX($A$4:$E$1338,$H199,COLUMNS($J$3:M198)),"")</f>
        <v>Screw ()</v>
      </c>
      <c r="N199" s="6" t="str">
        <f>IFERROR(INDEX($A$4:$C$1338,$H199,COLUMNS($H$3:J198)),"")</f>
        <v>41-26</v>
      </c>
    </row>
    <row r="200" spans="1:14" x14ac:dyDescent="0.25">
      <c r="A200" s="12" t="s">
        <v>423</v>
      </c>
      <c r="D200" s="12" t="s">
        <v>424</v>
      </c>
      <c r="F200" s="12">
        <f>ROWS($A$4:A200)</f>
        <v>197</v>
      </c>
      <c r="G200" s="12">
        <f t="shared" si="6"/>
        <v>197</v>
      </c>
      <c r="H200" s="12">
        <f t="shared" si="7"/>
        <v>197</v>
      </c>
      <c r="J200" s="6" t="str">
        <f>IFERROR(INDEX($A$4:$E$1338,$H200,COLUMNS($J$3:J199)),"")</f>
        <v>14-7019</v>
      </c>
      <c r="K200" s="6">
        <f>IFERROR(INDEX($A$4:$E$1338,$H200,COLUMNS($J$3:K199)),"")</f>
        <v>0</v>
      </c>
      <c r="L200" s="6">
        <f>IFERROR(INDEX($C$4:$E$1338,$H200,COLUMNS($J$3:L199)),"")</f>
        <v>0</v>
      </c>
      <c r="M200" s="7" t="str">
        <f>IFERROR(INDEX($A$4:$E$1338,$H200,COLUMNS($J$3:M199)),"")</f>
        <v>SCREWS-5/16" X 7/8" UNC-Socket head-Hex. Socket ()</v>
      </c>
      <c r="N200" s="6">
        <f>IFERROR(INDEX($A$4:$C$1338,$H200,COLUMNS($H$3:J199)),"")</f>
        <v>0</v>
      </c>
    </row>
    <row r="201" spans="1:14" x14ac:dyDescent="0.25">
      <c r="A201" s="12" t="s">
        <v>425</v>
      </c>
      <c r="D201" s="12" t="s">
        <v>426</v>
      </c>
      <c r="F201" s="12">
        <f>ROWS($A$4:A201)</f>
        <v>198</v>
      </c>
      <c r="G201" s="12">
        <f t="shared" si="6"/>
        <v>198</v>
      </c>
      <c r="H201" s="12">
        <f t="shared" si="7"/>
        <v>198</v>
      </c>
      <c r="J201" s="6" t="str">
        <f>IFERROR(INDEX($A$4:$E$1338,$H201,COLUMNS($J$3:J200)),"")</f>
        <v>14-7024</v>
      </c>
      <c r="K201" s="6">
        <f>IFERROR(INDEX($A$4:$E$1338,$H201,COLUMNS($J$3:K200)),"")</f>
        <v>0</v>
      </c>
      <c r="L201" s="6">
        <f>IFERROR(INDEX($C$4:$E$1338,$H201,COLUMNS($J$3:L200)),"")</f>
        <v>0</v>
      </c>
      <c r="M201" s="7" t="str">
        <f>IFERROR(INDEX($A$4:$E$1338,$H201,COLUMNS($J$3:M200)),"")</f>
        <v>SCREWS-5/16" X 2" UNC-Socket head-Hex. Socket ()</v>
      </c>
      <c r="N201" s="6">
        <f>IFERROR(INDEX($A$4:$C$1338,$H201,COLUMNS($H$3:J200)),"")</f>
        <v>0</v>
      </c>
    </row>
    <row r="202" spans="1:14" x14ac:dyDescent="0.25">
      <c r="A202" s="12" t="s">
        <v>427</v>
      </c>
      <c r="B202" s="13" t="s">
        <v>45</v>
      </c>
      <c r="C202" s="12" t="s">
        <v>428</v>
      </c>
      <c r="D202" s="12" t="s">
        <v>429</v>
      </c>
      <c r="E202" s="12">
        <v>1</v>
      </c>
      <c r="F202" s="12">
        <f>ROWS($A$4:A202)</f>
        <v>199</v>
      </c>
      <c r="G202" s="12">
        <f t="shared" si="6"/>
        <v>199</v>
      </c>
      <c r="H202" s="12">
        <f t="shared" si="7"/>
        <v>199</v>
      </c>
      <c r="J202" s="6" t="str">
        <f>IFERROR(INDEX($A$4:$E$1338,$H202,COLUMNS($J$3:J201)),"")</f>
        <v>14-7804</v>
      </c>
      <c r="K202" s="6" t="str">
        <f>IFERROR(INDEX($A$4:$E$1338,$H202,COLUMNS($J$3:K201)),"")</f>
        <v>-</v>
      </c>
      <c r="L202" s="6">
        <f>IFERROR(INDEX($C$4:$E$1338,$H202,COLUMNS($J$3:L201)),"")</f>
        <v>1</v>
      </c>
      <c r="M202" s="7" t="str">
        <f>IFERROR(INDEX($A$4:$E$1338,$H202,COLUMNS($J$3:M201)),"")</f>
        <v>Screw support plate to carrier ()</v>
      </c>
      <c r="N202" s="6" t="str">
        <f>IFERROR(INDEX($A$4:$C$1338,$H202,COLUMNS($H$3:J201)),"")</f>
        <v>73-17</v>
      </c>
    </row>
    <row r="203" spans="1:14" x14ac:dyDescent="0.25">
      <c r="A203" s="12" t="s">
        <v>430</v>
      </c>
      <c r="B203" s="13">
        <v>54581638</v>
      </c>
      <c r="C203" s="12" t="s">
        <v>431</v>
      </c>
      <c r="D203" s="12" t="s">
        <v>432</v>
      </c>
      <c r="E203" s="12">
        <v>1</v>
      </c>
      <c r="F203" s="12">
        <f>ROWS($A$4:A203)</f>
        <v>200</v>
      </c>
      <c r="G203" s="12">
        <f t="shared" si="6"/>
        <v>200</v>
      </c>
      <c r="H203" s="12">
        <f t="shared" si="7"/>
        <v>200</v>
      </c>
      <c r="J203" s="6" t="str">
        <f>IFERROR(INDEX($A$4:$E$1338,$H203,COLUMNS($J$3:J202)),"")</f>
        <v>19-1191</v>
      </c>
      <c r="K203" s="6">
        <f>IFERROR(INDEX($A$4:$E$1338,$H203,COLUMNS($J$3:K202)),"")</f>
        <v>54581638</v>
      </c>
      <c r="L203" s="6">
        <f>IFERROR(INDEX($C$4:$E$1338,$H203,COLUMNS($J$3:L202)),"")</f>
        <v>1</v>
      </c>
      <c r="M203" s="7" t="str">
        <f>IFERROR(INDEX($A$4:$E$1338,$H203,COLUMNS($J$3:M202)),"")</f>
        <v>Lens ()</v>
      </c>
      <c r="N203" s="6" t="str">
        <f>IFERROR(INDEX($A$4:$C$1338,$H203,COLUMNS($H$3:J202)),"")</f>
        <v>85-26</v>
      </c>
    </row>
    <row r="204" spans="1:14" x14ac:dyDescent="0.25">
      <c r="A204" s="12" t="s">
        <v>433</v>
      </c>
      <c r="B204" s="13">
        <v>60513</v>
      </c>
      <c r="C204" s="12" t="s">
        <v>21</v>
      </c>
      <c r="D204" s="12" t="s">
        <v>434</v>
      </c>
      <c r="E204" s="12">
        <v>1</v>
      </c>
      <c r="F204" s="12">
        <f>ROWS($A$4:A204)</f>
        <v>201</v>
      </c>
      <c r="G204" s="12">
        <f t="shared" si="6"/>
        <v>201</v>
      </c>
      <c r="H204" s="12">
        <f t="shared" si="7"/>
        <v>201</v>
      </c>
      <c r="J204" s="6" t="str">
        <f>IFERROR(INDEX($A$4:$E$1338,$H204,COLUMNS($J$3:J203)),"")</f>
        <v>19-1284</v>
      </c>
      <c r="K204" s="6">
        <f>IFERROR(INDEX($A$4:$E$1338,$H204,COLUMNS($J$3:K203)),"")</f>
        <v>60513</v>
      </c>
      <c r="L204" s="6">
        <f>IFERROR(INDEX($C$4:$E$1338,$H204,COLUMNS($J$3:L203)),"")</f>
        <v>1</v>
      </c>
      <c r="M204" s="7" t="str">
        <f>IFERROR(INDEX($A$4:$E$1338,$H204,COLUMNS($J$3:M203)),"")</f>
        <v>HEADLAMP COMPLETE (Europe)</v>
      </c>
      <c r="N204" s="6" t="str">
        <f>IFERROR(INDEX($A$4:$C$1338,$H204,COLUMNS($H$3:J203)),"")</f>
        <v>85-1</v>
      </c>
    </row>
    <row r="205" spans="1:14" x14ac:dyDescent="0.25">
      <c r="A205" s="12" t="s">
        <v>435</v>
      </c>
      <c r="B205" s="13">
        <v>56559</v>
      </c>
      <c r="C205" s="12" t="s">
        <v>436</v>
      </c>
      <c r="D205" s="12" t="s">
        <v>437</v>
      </c>
      <c r="E205" s="12">
        <v>4</v>
      </c>
      <c r="F205" s="12">
        <f>ROWS($A$4:A205)</f>
        <v>202</v>
      </c>
      <c r="G205" s="12">
        <f t="shared" si="6"/>
        <v>202</v>
      </c>
      <c r="H205" s="12">
        <f t="shared" si="7"/>
        <v>202</v>
      </c>
      <c r="J205" s="6" t="str">
        <f>IFERROR(INDEX($A$4:$E$1338,$H205,COLUMNS($J$3:J204)),"")</f>
        <v>19-1377</v>
      </c>
      <c r="K205" s="6">
        <f>IFERROR(INDEX($A$4:$E$1338,$H205,COLUMNS($J$3:K204)),"")</f>
        <v>56559</v>
      </c>
      <c r="L205" s="6">
        <f>IFERROR(INDEX($C$4:$E$1338,$H205,COLUMNS($J$3:L204)),"")</f>
        <v>4</v>
      </c>
      <c r="M205" s="7" t="str">
        <f>IFERROR(INDEX($A$4:$E$1338,$H205,COLUMNS($J$3:M204)),"")</f>
        <v>FLASHER LAMP ()</v>
      </c>
      <c r="N205" s="6" t="str">
        <f>IFERROR(INDEX($A$4:$C$1338,$H205,COLUMNS($H$3:J204)),"")</f>
        <v>85-25</v>
      </c>
    </row>
    <row r="206" spans="1:14" x14ac:dyDescent="0.25">
      <c r="A206" s="12" t="s">
        <v>438</v>
      </c>
      <c r="B206" s="12">
        <v>30781</v>
      </c>
      <c r="C206" s="12" t="s">
        <v>439</v>
      </c>
      <c r="D206" s="12" t="s">
        <v>440</v>
      </c>
      <c r="E206" s="12">
        <v>1</v>
      </c>
      <c r="F206" s="12">
        <f>ROWS($A$4:A206)</f>
        <v>203</v>
      </c>
      <c r="G206" s="12">
        <f t="shared" si="6"/>
        <v>203</v>
      </c>
      <c r="H206" s="12">
        <f t="shared" si="7"/>
        <v>203</v>
      </c>
      <c r="J206" s="6" t="str">
        <f>IFERROR(INDEX($A$4:$E$1338,$H206,COLUMNS($J$3:J205)),"")</f>
        <v>19-1961</v>
      </c>
      <c r="K206" s="6">
        <f>IFERROR(INDEX($A$4:$E$1338,$H206,COLUMNS($J$3:K205)),"")</f>
        <v>30781</v>
      </c>
      <c r="L206" s="6">
        <f>IFERROR(INDEX($C$4:$E$1338,$H206,COLUMNS($J$3:L205)),"")</f>
        <v>1</v>
      </c>
      <c r="M206" s="7" t="str">
        <f>IFERROR(INDEX($A$4:$E$1338,$H206,COLUMNS($J$3:M205)),"")</f>
        <v>Handlebar switch, right hand ()</v>
      </c>
      <c r="N206" s="6" t="str">
        <f>IFERROR(INDEX($A$4:$C$1338,$H206,COLUMNS($H$3:J205)),"")</f>
        <v>75-31</v>
      </c>
    </row>
    <row r="207" spans="1:14" x14ac:dyDescent="0.25">
      <c r="A207" s="12" t="s">
        <v>441</v>
      </c>
      <c r="B207" s="13" t="s">
        <v>442</v>
      </c>
      <c r="C207" s="12" t="s">
        <v>443</v>
      </c>
      <c r="D207" s="12" t="s">
        <v>444</v>
      </c>
      <c r="E207" s="12">
        <v>1</v>
      </c>
      <c r="F207" s="12">
        <f>ROWS($A$4:A207)</f>
        <v>204</v>
      </c>
      <c r="G207" s="12">
        <f t="shared" si="6"/>
        <v>204</v>
      </c>
      <c r="H207" s="12">
        <f t="shared" si="7"/>
        <v>204</v>
      </c>
      <c r="J207" s="6" t="str">
        <f>IFERROR(INDEX($A$4:$E$1338,$H207,COLUMNS($J$3:J206)),"")</f>
        <v>19-1962</v>
      </c>
      <c r="K207" s="6" t="str">
        <f>IFERROR(INDEX($A$4:$E$1338,$H207,COLUMNS($J$3:K206)),"")</f>
        <v>54962258A</v>
      </c>
      <c r="L207" s="6">
        <f>IFERROR(INDEX($C$4:$E$1338,$H207,COLUMNS($J$3:L206)),"")</f>
        <v>1</v>
      </c>
      <c r="M207" s="7" t="str">
        <f>IFERROR(INDEX($A$4:$E$1338,$H207,COLUMNS($J$3:M206)),"")</f>
        <v>Main Wiring harness (Not illustrated)</v>
      </c>
      <c r="N207" s="6" t="str">
        <f>IFERROR(INDEX($A$4:$C$1338,$H207,COLUMNS($H$3:J206)),"")</f>
        <v>87-</v>
      </c>
    </row>
    <row r="208" spans="1:14" x14ac:dyDescent="0.25">
      <c r="A208" s="12" t="s">
        <v>445</v>
      </c>
      <c r="B208" s="13">
        <v>60600269</v>
      </c>
      <c r="C208" s="12" t="s">
        <v>446</v>
      </c>
      <c r="D208" s="12" t="s">
        <v>447</v>
      </c>
      <c r="E208" s="12">
        <v>2</v>
      </c>
      <c r="F208" s="12">
        <f>ROWS($A$4:A208)</f>
        <v>205</v>
      </c>
      <c r="G208" s="12">
        <f t="shared" si="6"/>
        <v>205</v>
      </c>
      <c r="H208" s="12">
        <f t="shared" si="7"/>
        <v>205</v>
      </c>
      <c r="J208" s="6" t="str">
        <f>IFERROR(INDEX($A$4:$E$1338,$H208,COLUMNS($J$3:J207)),"")</f>
        <v>19-1963</v>
      </c>
      <c r="K208" s="6">
        <f>IFERROR(INDEX($A$4:$E$1338,$H208,COLUMNS($J$3:K207)),"")</f>
        <v>60600269</v>
      </c>
      <c r="L208" s="6">
        <f>IFERROR(INDEX($C$4:$E$1338,$H208,COLUMNS($J$3:L207)),"")</f>
        <v>2</v>
      </c>
      <c r="M208" s="7" t="str">
        <f>IFERROR(INDEX($A$4:$E$1338,$H208,COLUMNS($J$3:M207)),"")</f>
        <v>Stanchion, flasher lamp rear ()</v>
      </c>
      <c r="N208" s="6" t="str">
        <f>IFERROR(INDEX($A$4:$C$1338,$H208,COLUMNS($H$3:J207)),"")</f>
        <v>85-32</v>
      </c>
    </row>
    <row r="209" spans="1:14" x14ac:dyDescent="0.25">
      <c r="A209" s="12" t="s">
        <v>448</v>
      </c>
      <c r="B209" s="13">
        <v>45223</v>
      </c>
      <c r="C209" s="12" t="s">
        <v>449</v>
      </c>
      <c r="D209" s="12" t="s">
        <v>450</v>
      </c>
      <c r="E209" s="12">
        <v>2</v>
      </c>
      <c r="F209" s="12">
        <f>ROWS($A$4:A209)</f>
        <v>206</v>
      </c>
      <c r="G209" s="12">
        <f t="shared" si="6"/>
        <v>206</v>
      </c>
      <c r="H209" s="12">
        <f t="shared" si="7"/>
        <v>206</v>
      </c>
      <c r="J209" s="6" t="str">
        <f>IFERROR(INDEX($A$4:$E$1338,$H209,COLUMNS($J$3:J208)),"")</f>
        <v>19-1964</v>
      </c>
      <c r="K209" s="6">
        <f>IFERROR(INDEX($A$4:$E$1338,$H209,COLUMNS($J$3:K208)),"")</f>
        <v>45223</v>
      </c>
      <c r="L209" s="6">
        <f>IFERROR(INDEX($C$4:$E$1338,$H209,COLUMNS($J$3:L208)),"")</f>
        <v>2</v>
      </c>
      <c r="M209" s="7" t="str">
        <f>IFERROR(INDEX($A$4:$E$1338,$H209,COLUMNS($J$3:M208)),"")</f>
        <v>Ignition coil (17-M-12) ()</v>
      </c>
      <c r="N209" s="6" t="str">
        <f>IFERROR(INDEX($A$4:$C$1338,$H209,COLUMNS($H$3:J208)),"")</f>
        <v>83-7</v>
      </c>
    </row>
    <row r="210" spans="1:14" x14ac:dyDescent="0.25">
      <c r="A210" s="12" t="s">
        <v>451</v>
      </c>
      <c r="B210" s="12">
        <v>30447</v>
      </c>
      <c r="C210" s="12" t="s">
        <v>452</v>
      </c>
      <c r="D210" s="12" t="s">
        <v>453</v>
      </c>
      <c r="E210" s="12">
        <v>1</v>
      </c>
      <c r="F210" s="12">
        <f>ROWS($A$4:A210)</f>
        <v>207</v>
      </c>
      <c r="G210" s="12">
        <f t="shared" si="6"/>
        <v>207</v>
      </c>
      <c r="H210" s="12">
        <f t="shared" si="7"/>
        <v>207</v>
      </c>
      <c r="J210" s="6" t="str">
        <f>IFERROR(INDEX($A$4:$E$1338,$H210,COLUMNS($J$3:J209)),"")</f>
        <v>19-1965</v>
      </c>
      <c r="K210" s="6">
        <f>IFERROR(INDEX($A$4:$E$1338,$H210,COLUMNS($J$3:K209)),"")</f>
        <v>30447</v>
      </c>
      <c r="L210" s="6">
        <f>IFERROR(INDEX($C$4:$E$1338,$H210,COLUMNS($J$3:L209)),"")</f>
        <v>1</v>
      </c>
      <c r="M210" s="7" t="str">
        <f>IFERROR(INDEX($A$4:$E$1338,$H210,COLUMNS($J$3:M209)),"")</f>
        <v>HANDLEBAR SWITCH, LEFT HAND ()</v>
      </c>
      <c r="N210" s="6" t="str">
        <f>IFERROR(INDEX($A$4:$C$1338,$H210,COLUMNS($H$3:J209)),"")</f>
        <v>75-27</v>
      </c>
    </row>
    <row r="211" spans="1:14" x14ac:dyDescent="0.25">
      <c r="A211" s="12" t="s">
        <v>454</v>
      </c>
      <c r="B211" s="12" t="s">
        <v>455</v>
      </c>
      <c r="C211" s="12" t="s">
        <v>456</v>
      </c>
      <c r="D211" s="12" t="s">
        <v>457</v>
      </c>
      <c r="E211" s="12">
        <v>1</v>
      </c>
      <c r="F211" s="12">
        <f>ROWS($A$4:A211)</f>
        <v>208</v>
      </c>
      <c r="G211" s="12">
        <f t="shared" si="6"/>
        <v>208</v>
      </c>
      <c r="H211" s="12">
        <f t="shared" si="7"/>
        <v>208</v>
      </c>
      <c r="J211" s="6" t="str">
        <f>IFERROR(INDEX($A$4:$E$1338,$H211,COLUMNS($J$3:J210)),"")</f>
        <v>19-2452</v>
      </c>
      <c r="K211" s="6" t="str">
        <f>IFERROR(INDEX($A$4:$E$1338,$H211,COLUMNS($J$3:K210)),"")</f>
        <v>L930/93</v>
      </c>
      <c r="L211" s="6">
        <f>IFERROR(INDEX($C$4:$E$1338,$H211,COLUMNS($J$3:L210)),"")</f>
        <v>1</v>
      </c>
      <c r="M211" s="7" t="str">
        <f>IFERROR(INDEX($A$4:$E$1338,$H211,COLUMNS($J$3:M210)),"")</f>
        <v>CARBURETTOR, LEFT ()</v>
      </c>
      <c r="N211" s="6" t="str">
        <f>IFERROR(INDEX($A$4:$C$1338,$H211,COLUMNS($H$3:J210)),"")</f>
        <v>29-1</v>
      </c>
    </row>
    <row r="212" spans="1:14" x14ac:dyDescent="0.25">
      <c r="A212" s="12" t="s">
        <v>458</v>
      </c>
      <c r="B212" s="12" t="s">
        <v>459</v>
      </c>
      <c r="C212" s="12" t="s">
        <v>456</v>
      </c>
      <c r="D212" s="12" t="s">
        <v>460</v>
      </c>
      <c r="E212" s="12">
        <v>1</v>
      </c>
      <c r="F212" s="12">
        <f>ROWS($A$4:A212)</f>
        <v>209</v>
      </c>
      <c r="G212" s="12">
        <f t="shared" si="6"/>
        <v>209</v>
      </c>
      <c r="H212" s="12">
        <f t="shared" si="7"/>
        <v>209</v>
      </c>
      <c r="J212" s="6" t="str">
        <f>IFERROR(INDEX($A$4:$E$1338,$H212,COLUMNS($J$3:J211)),"")</f>
        <v>19-2453</v>
      </c>
      <c r="K212" s="6" t="str">
        <f>IFERROR(INDEX($A$4:$E$1338,$H212,COLUMNS($J$3:K211)),"")</f>
        <v>R930/92</v>
      </c>
      <c r="L212" s="6">
        <f>IFERROR(INDEX($C$4:$E$1338,$H212,COLUMNS($J$3:L211)),"")</f>
        <v>1</v>
      </c>
      <c r="M212" s="7" t="str">
        <f>IFERROR(INDEX($A$4:$E$1338,$H212,COLUMNS($J$3:M211)),"")</f>
        <v>CARBURETTOR, RIGHT ()</v>
      </c>
      <c r="N212" s="6" t="str">
        <f>IFERROR(INDEX($A$4:$C$1338,$H212,COLUMNS($H$3:J211)),"")</f>
        <v>29-1</v>
      </c>
    </row>
    <row r="213" spans="1:14" x14ac:dyDescent="0.25">
      <c r="A213" s="12" t="s">
        <v>461</v>
      </c>
      <c r="B213" s="12" t="s">
        <v>462</v>
      </c>
      <c r="C213" s="12" t="s">
        <v>463</v>
      </c>
      <c r="D213" s="12" t="s">
        <v>464</v>
      </c>
      <c r="E213" s="12">
        <v>1</v>
      </c>
      <c r="F213" s="12">
        <f>ROWS($A$4:A213)</f>
        <v>210</v>
      </c>
      <c r="G213" s="12">
        <f t="shared" si="6"/>
        <v>210</v>
      </c>
      <c r="H213" s="12">
        <f t="shared" si="7"/>
        <v>210</v>
      </c>
      <c r="J213" s="6" t="str">
        <f>IFERROR(INDEX($A$4:$E$1338,$H213,COLUMNS($J$3:J212)),"")</f>
        <v>19-2454</v>
      </c>
      <c r="K213" s="6" t="str">
        <f>IFERROR(INDEX($A$4:$E$1338,$H213,COLUMNS($J$3:K212)),"")</f>
        <v>R930/94</v>
      </c>
      <c r="L213" s="6">
        <f>IFERROR(INDEX($C$4:$E$1338,$H213,COLUMNS($J$3:L212)),"")</f>
        <v>1</v>
      </c>
      <c r="M213" s="7" t="str">
        <f>IFERROR(INDEX($A$4:$E$1338,$H213,COLUMNS($J$3:M212)),"")</f>
        <v>CARBURETTOR ()</v>
      </c>
      <c r="N213" s="6" t="str">
        <f>IFERROR(INDEX($A$4:$C$1338,$H213,COLUMNS($H$3:J212)),"")</f>
        <v>27-1</v>
      </c>
    </row>
    <row r="214" spans="1:14" x14ac:dyDescent="0.25">
      <c r="A214" s="13" t="s">
        <v>465</v>
      </c>
      <c r="B214" s="13">
        <v>102799</v>
      </c>
      <c r="C214" s="12" t="s">
        <v>466</v>
      </c>
      <c r="D214" s="12" t="s">
        <v>467</v>
      </c>
      <c r="E214" s="12">
        <v>1</v>
      </c>
      <c r="F214" s="12">
        <f>ROWS($A$4:A214)</f>
        <v>211</v>
      </c>
      <c r="G214" s="12">
        <f t="shared" si="6"/>
        <v>211</v>
      </c>
      <c r="H214" s="12">
        <f t="shared" si="7"/>
        <v>211</v>
      </c>
      <c r="J214" s="6" t="str">
        <f>IFERROR(INDEX($A$4:$E$1338,$H214,COLUMNS($J$3:J213)),"")</f>
        <v>19-6901</v>
      </c>
      <c r="K214" s="6">
        <f>IFERROR(INDEX($A$4:$E$1338,$H214,COLUMNS($J$3:K213)),"")</f>
        <v>102799</v>
      </c>
      <c r="L214" s="6">
        <f>IFERROR(INDEX($C$4:$E$1338,$H214,COLUMNS($J$3:L213)),"")</f>
        <v>1</v>
      </c>
      <c r="M214" s="7" t="str">
        <f>IFERROR(INDEX($A$4:$E$1338,$H214,COLUMNS($J$3:M213)),"")</f>
        <v>Fluid seal ()</v>
      </c>
      <c r="N214" s="6" t="str">
        <f>IFERROR(INDEX($A$4:$C$1338,$H214,COLUMNS($H$3:J213)),"")</f>
        <v>63-9</v>
      </c>
    </row>
    <row r="215" spans="1:14" x14ac:dyDescent="0.25">
      <c r="A215" s="12" t="s">
        <v>465</v>
      </c>
      <c r="B215" s="13">
        <v>102799</v>
      </c>
      <c r="C215" s="12" t="s">
        <v>468</v>
      </c>
      <c r="D215" s="12" t="s">
        <v>467</v>
      </c>
      <c r="E215" s="12">
        <v>2</v>
      </c>
      <c r="F215" s="12">
        <f>ROWS($A$4:A215)</f>
        <v>212</v>
      </c>
      <c r="G215" s="12">
        <f t="shared" si="6"/>
        <v>212</v>
      </c>
      <c r="H215" s="12">
        <f t="shared" si="7"/>
        <v>212</v>
      </c>
      <c r="J215" s="6" t="str">
        <f>IFERROR(INDEX($A$4:$E$1338,$H215,COLUMNS($J$3:J214)),"")</f>
        <v>19-6901</v>
      </c>
      <c r="K215" s="6">
        <f>IFERROR(INDEX($A$4:$E$1338,$H215,COLUMNS($J$3:K214)),"")</f>
        <v>102799</v>
      </c>
      <c r="L215" s="6">
        <f>IFERROR(INDEX($C$4:$E$1338,$H215,COLUMNS($J$3:L214)),"")</f>
        <v>2</v>
      </c>
      <c r="M215" s="7" t="str">
        <f>IFERROR(INDEX($A$4:$E$1338,$H215,COLUMNS($J$3:M214)),"")</f>
        <v>Fluid seal ()</v>
      </c>
      <c r="N215" s="6" t="str">
        <f>IFERROR(INDEX($A$4:$C$1338,$H215,COLUMNS($H$3:J214)),"")</f>
        <v>57-45</v>
      </c>
    </row>
    <row r="216" spans="1:14" x14ac:dyDescent="0.25">
      <c r="A216" s="12" t="s">
        <v>469</v>
      </c>
      <c r="C216" s="12" t="s">
        <v>470</v>
      </c>
      <c r="D216" s="12" t="s">
        <v>471</v>
      </c>
      <c r="E216" s="12">
        <v>2</v>
      </c>
      <c r="F216" s="12">
        <f>ROWS($A$4:A216)</f>
        <v>213</v>
      </c>
      <c r="G216" s="12">
        <f t="shared" si="6"/>
        <v>213</v>
      </c>
      <c r="H216" s="12">
        <f t="shared" si="7"/>
        <v>213</v>
      </c>
      <c r="J216" s="6" t="str">
        <f>IFERROR(INDEX($A$4:$E$1338,$H216,COLUMNS($J$3:J215)),"")</f>
        <v>21 -0501</v>
      </c>
      <c r="K216" s="6">
        <f>IFERROR(INDEX($A$4:$E$1338,$H216,COLUMNS($J$3:K215)),"")</f>
        <v>0</v>
      </c>
      <c r="L216" s="6">
        <f>IFERROR(INDEX($C$4:$E$1338,$H216,COLUMNS($J$3:L215)),"")</f>
        <v>2</v>
      </c>
      <c r="M216" s="7" t="str">
        <f>IFERROR(INDEX($A$4:$E$1338,$H216,COLUMNS($J$3:M215)),"")</f>
        <v>Nut (All models - left assy to right assy)</v>
      </c>
      <c r="N216" s="6" t="str">
        <f>IFERROR(INDEX($A$4:$C$1338,$H216,COLUMNS($H$3:J215)),"")</f>
        <v>69-10</v>
      </c>
    </row>
    <row r="217" spans="1:14" x14ac:dyDescent="0.25">
      <c r="A217" s="12" t="s">
        <v>472</v>
      </c>
      <c r="C217" s="12" t="s">
        <v>473</v>
      </c>
      <c r="D217" s="12" t="s">
        <v>474</v>
      </c>
      <c r="E217" s="12">
        <v>1</v>
      </c>
      <c r="F217" s="12">
        <f>ROWS($A$4:A217)</f>
        <v>214</v>
      </c>
      <c r="G217" s="12">
        <f t="shared" si="6"/>
        <v>214</v>
      </c>
      <c r="H217" s="12">
        <f t="shared" si="7"/>
        <v>214</v>
      </c>
      <c r="J217" s="6" t="str">
        <f>IFERROR(INDEX($A$4:$E$1338,$H217,COLUMNS($J$3:J216)),"")</f>
        <v>21-0541</v>
      </c>
      <c r="K217" s="6">
        <f>IFERROR(INDEX($A$4:$E$1338,$H217,COLUMNS($J$3:K216)),"")</f>
        <v>0</v>
      </c>
      <c r="L217" s="6">
        <f>IFERROR(INDEX($C$4:$E$1338,$H217,COLUMNS($J$3:L216)),"")</f>
        <v>1</v>
      </c>
      <c r="M217" s="7" t="str">
        <f>IFERROR(INDEX($A$4:$E$1338,$H217,COLUMNS($J$3:M216)),"")</f>
        <v xml:space="preserve">   Pedal bolt ()</v>
      </c>
      <c r="N217" s="6" t="str">
        <f>IFERROR(INDEX($A$4:$C$1338,$H217,COLUMNS($H$3:J216)),"")</f>
        <v>37-38</v>
      </c>
    </row>
    <row r="218" spans="1:14" x14ac:dyDescent="0.25">
      <c r="A218" s="12" t="s">
        <v>475</v>
      </c>
      <c r="C218" s="12" t="s">
        <v>476</v>
      </c>
      <c r="D218" s="12" t="s">
        <v>477</v>
      </c>
      <c r="E218" s="12">
        <v>1</v>
      </c>
      <c r="F218" s="12">
        <f>ROWS($A$4:A218)</f>
        <v>215</v>
      </c>
      <c r="G218" s="12">
        <f t="shared" si="6"/>
        <v>215</v>
      </c>
      <c r="H218" s="12">
        <f t="shared" si="7"/>
        <v>215</v>
      </c>
      <c r="J218" s="6" t="str">
        <f>IFERROR(INDEX($A$4:$E$1338,$H218,COLUMNS($J$3:J217)),"")</f>
        <v>21-0543</v>
      </c>
      <c r="K218" s="6">
        <f>IFERROR(INDEX($A$4:$E$1338,$H218,COLUMNS($J$3:K217)),"")</f>
        <v>0</v>
      </c>
      <c r="L218" s="6">
        <f>IFERROR(INDEX($C$4:$E$1338,$H218,COLUMNS($J$3:L217)),"")</f>
        <v>1</v>
      </c>
      <c r="M218" s="7" t="str">
        <f>IFERROR(INDEX($A$4:$E$1338,$H218,COLUMNS($J$3:M217)),"")</f>
        <v>Level plug ()</v>
      </c>
      <c r="N218" s="6" t="str">
        <f>IFERROR(INDEX($A$4:$C$1338,$H218,COLUMNS($H$3:J217)),"")</f>
        <v>11-36</v>
      </c>
    </row>
    <row r="219" spans="1:14" x14ac:dyDescent="0.25">
      <c r="A219" s="12" t="s">
        <v>478</v>
      </c>
      <c r="C219" s="12" t="s">
        <v>479</v>
      </c>
      <c r="D219" s="12" t="s">
        <v>480</v>
      </c>
      <c r="E219" s="12">
        <v>2</v>
      </c>
      <c r="F219" s="12">
        <f>ROWS($A$4:A219)</f>
        <v>216</v>
      </c>
      <c r="G219" s="12">
        <f t="shared" si="6"/>
        <v>216</v>
      </c>
      <c r="H219" s="12">
        <f t="shared" si="7"/>
        <v>216</v>
      </c>
      <c r="J219" s="6" t="str">
        <f>IFERROR(INDEX($A$4:$E$1338,$H219,COLUMNS($J$3:J218)),"")</f>
        <v>21-0544</v>
      </c>
      <c r="K219" s="6">
        <f>IFERROR(INDEX($A$4:$E$1338,$H219,COLUMNS($J$3:K218)),"")</f>
        <v>0</v>
      </c>
      <c r="L219" s="6">
        <f>IFERROR(INDEX($C$4:$E$1338,$H219,COLUMNS($J$3:L218)),"")</f>
        <v>2</v>
      </c>
      <c r="M219" s="7" t="str">
        <f>IFERROR(INDEX($A$4:$E$1338,$H219,COLUMNS($J$3:M218)),"")</f>
        <v>Domed nut ()</v>
      </c>
      <c r="N219" s="6" t="str">
        <f>IFERROR(INDEX($A$4:$C$1338,$H219,COLUMNS($H$3:J218)),"")</f>
        <v>41-27</v>
      </c>
    </row>
    <row r="220" spans="1:14" x14ac:dyDescent="0.25">
      <c r="A220" s="12" t="s">
        <v>478</v>
      </c>
      <c r="C220" s="12" t="s">
        <v>481</v>
      </c>
      <c r="D220" s="12" t="s">
        <v>480</v>
      </c>
      <c r="E220" s="12">
        <v>1</v>
      </c>
      <c r="F220" s="12">
        <f>ROWS($A$4:A220)</f>
        <v>217</v>
      </c>
      <c r="G220" s="12">
        <f t="shared" si="6"/>
        <v>217</v>
      </c>
      <c r="H220" s="12">
        <f t="shared" si="7"/>
        <v>217</v>
      </c>
      <c r="J220" s="6" t="str">
        <f>IFERROR(INDEX($A$4:$E$1338,$H220,COLUMNS($J$3:J219)),"")</f>
        <v>21-0544</v>
      </c>
      <c r="K220" s="6">
        <f>IFERROR(INDEX($A$4:$E$1338,$H220,COLUMNS($J$3:K219)),"")</f>
        <v>0</v>
      </c>
      <c r="L220" s="6">
        <f>IFERROR(INDEX($C$4:$E$1338,$H220,COLUMNS($J$3:L219)),"")</f>
        <v>1</v>
      </c>
      <c r="M220" s="7" t="str">
        <f>IFERROR(INDEX($A$4:$E$1338,$H220,COLUMNS($J$3:M219)),"")</f>
        <v>Domed nut ()</v>
      </c>
      <c r="N220" s="6" t="str">
        <f>IFERROR(INDEX($A$4:$C$1338,$H220,COLUMNS($H$3:J219)),"")</f>
        <v>37-41</v>
      </c>
    </row>
    <row r="221" spans="1:14" x14ac:dyDescent="0.25">
      <c r="A221" s="12" t="s">
        <v>482</v>
      </c>
      <c r="D221" s="12" t="s">
        <v>480</v>
      </c>
      <c r="E221" s="12">
        <v>3</v>
      </c>
      <c r="F221" s="12">
        <f>ROWS($A$4:A221)</f>
        <v>218</v>
      </c>
      <c r="G221" s="12">
        <f t="shared" si="6"/>
        <v>218</v>
      </c>
      <c r="H221" s="12">
        <f t="shared" si="7"/>
        <v>218</v>
      </c>
      <c r="J221" s="6" t="str">
        <f>IFERROR(INDEX($A$4:$E$1338,$H221,COLUMNS($J$3:J220)),"")</f>
        <v>21-0544-Total</v>
      </c>
      <c r="K221" s="6">
        <f>IFERROR(INDEX($A$4:$E$1338,$H221,COLUMNS($J$3:K220)),"")</f>
        <v>0</v>
      </c>
      <c r="L221" s="6">
        <f>IFERROR(INDEX($C$4:$E$1338,$H221,COLUMNS($J$3:L220)),"")</f>
        <v>3</v>
      </c>
      <c r="M221" s="7" t="str">
        <f>IFERROR(INDEX($A$4:$E$1338,$H221,COLUMNS($J$3:M220)),"")</f>
        <v>Domed nut ()</v>
      </c>
      <c r="N221" s="6">
        <f>IFERROR(INDEX($A$4:$C$1338,$H221,COLUMNS($H$3:J220)),"")</f>
        <v>0</v>
      </c>
    </row>
    <row r="222" spans="1:14" x14ac:dyDescent="0.25">
      <c r="A222" s="12" t="s">
        <v>483</v>
      </c>
      <c r="C222" s="12" t="s">
        <v>484</v>
      </c>
      <c r="D222" s="12" t="s">
        <v>485</v>
      </c>
      <c r="E222" s="12">
        <v>4</v>
      </c>
      <c r="F222" s="12">
        <f>ROWS($A$4:A222)</f>
        <v>219</v>
      </c>
      <c r="G222" s="12">
        <f t="shared" si="6"/>
        <v>219</v>
      </c>
      <c r="H222" s="12">
        <f t="shared" si="7"/>
        <v>219</v>
      </c>
      <c r="J222" s="6" t="str">
        <f>IFERROR(INDEX($A$4:$E$1338,$H222,COLUMNS($J$3:J221)),"")</f>
        <v>21-0547</v>
      </c>
      <c r="K222" s="6">
        <f>IFERROR(INDEX($A$4:$E$1338,$H222,COLUMNS($J$3:K221)),"")</f>
        <v>0</v>
      </c>
      <c r="L222" s="6">
        <f>IFERROR(INDEX($C$4:$E$1338,$H222,COLUMNS($J$3:L221)),"")</f>
        <v>4</v>
      </c>
      <c r="M222" s="7" t="str">
        <f>IFERROR(INDEX($A$4:$E$1338,$H222,COLUMNS($J$3:M221)),"")</f>
        <v xml:space="preserve">   Guide plate stud ()</v>
      </c>
      <c r="N222" s="6" t="str">
        <f>IFERROR(INDEX($A$4:$C$1338,$H222,COLUMNS($H$3:J221)),"")</f>
        <v>37-5</v>
      </c>
    </row>
    <row r="223" spans="1:14" x14ac:dyDescent="0.25">
      <c r="A223" s="12" t="s">
        <v>486</v>
      </c>
      <c r="C223" s="12" t="s">
        <v>487</v>
      </c>
      <c r="D223" s="12" t="s">
        <v>194</v>
      </c>
      <c r="E223" s="12">
        <v>2</v>
      </c>
      <c r="F223" s="12">
        <f>ROWS($A$4:A223)</f>
        <v>220</v>
      </c>
      <c r="G223" s="12">
        <f t="shared" si="6"/>
        <v>220</v>
      </c>
      <c r="H223" s="12">
        <f t="shared" si="7"/>
        <v>220</v>
      </c>
      <c r="J223" s="6" t="str">
        <f>IFERROR(INDEX($A$4:$E$1338,$H223,COLUMNS($J$3:J222)),"")</f>
        <v>21-0550</v>
      </c>
      <c r="K223" s="6">
        <f>IFERROR(INDEX($A$4:$E$1338,$H223,COLUMNS($J$3:K222)),"")</f>
        <v>0</v>
      </c>
      <c r="L223" s="6">
        <f>IFERROR(INDEX($C$4:$E$1338,$H223,COLUMNS($J$3:L222)),"")</f>
        <v>2</v>
      </c>
      <c r="M223" s="7" t="str">
        <f>IFERROR(INDEX($A$4:$E$1338,$H223,COLUMNS($J$3:M222)),"")</f>
        <v>Nut ()</v>
      </c>
      <c r="N223" s="6" t="str">
        <f>IFERROR(INDEX($A$4:$C$1338,$H223,COLUMNS($H$3:J222)),"")</f>
        <v>43-18</v>
      </c>
    </row>
    <row r="224" spans="1:14" x14ac:dyDescent="0.25">
      <c r="A224" s="12" t="s">
        <v>488</v>
      </c>
      <c r="C224" s="12" t="s">
        <v>489</v>
      </c>
      <c r="D224" s="12" t="s">
        <v>490</v>
      </c>
      <c r="E224" s="12">
        <v>1</v>
      </c>
      <c r="F224" s="12">
        <f>ROWS($A$4:A224)</f>
        <v>221</v>
      </c>
      <c r="G224" s="12">
        <f t="shared" si="6"/>
        <v>221</v>
      </c>
      <c r="H224" s="12">
        <f t="shared" si="7"/>
        <v>221</v>
      </c>
      <c r="J224" s="6" t="str">
        <f>IFERROR(INDEX($A$4:$E$1338,$H224,COLUMNS($J$3:J223)),"")</f>
        <v>21-0578</v>
      </c>
      <c r="K224" s="6">
        <f>IFERROR(INDEX($A$4:$E$1338,$H224,COLUMNS($J$3:K223)),"")</f>
        <v>0</v>
      </c>
      <c r="L224" s="6">
        <f>IFERROR(INDEX($C$4:$E$1338,$H224,COLUMNS($J$3:L223)),"")</f>
        <v>1</v>
      </c>
      <c r="M224" s="7" t="str">
        <f>IFERROR(INDEX($A$4:$E$1338,$H224,COLUMNS($J$3:M223)),"")</f>
        <v xml:space="preserve">   Grub screw ()</v>
      </c>
      <c r="N224" s="6" t="str">
        <f>IFERROR(INDEX($A$4:$C$1338,$H224,COLUMNS($H$3:J223)),"")</f>
        <v>51-9</v>
      </c>
    </row>
    <row r="225" spans="1:14" x14ac:dyDescent="0.25">
      <c r="A225" s="12" t="s">
        <v>491</v>
      </c>
      <c r="C225" s="12" t="s">
        <v>492</v>
      </c>
      <c r="D225" s="12" t="s">
        <v>493</v>
      </c>
      <c r="E225" s="12">
        <v>1</v>
      </c>
      <c r="F225" s="12">
        <f>ROWS($A$4:A225)</f>
        <v>222</v>
      </c>
      <c r="G225" s="12">
        <f t="shared" si="6"/>
        <v>222</v>
      </c>
      <c r="H225" s="12">
        <f t="shared" si="7"/>
        <v>222</v>
      </c>
      <c r="J225" s="6" t="str">
        <f>IFERROR(INDEX($A$4:$E$1338,$H225,COLUMNS($J$3:J224)),"")</f>
        <v>21-0586</v>
      </c>
      <c r="K225" s="6">
        <f>IFERROR(INDEX($A$4:$E$1338,$H225,COLUMNS($J$3:K224)),"")</f>
        <v>0</v>
      </c>
      <c r="L225" s="6">
        <f>IFERROR(INDEX($C$4:$E$1338,$H225,COLUMNS($J$3:L224)),"")</f>
        <v>1</v>
      </c>
      <c r="M225" s="7" t="str">
        <f>IFERROR(INDEX($A$4:$E$1338,$H225,COLUMNS($J$3:M224)),"")</f>
        <v>Clutch securing nut ()</v>
      </c>
      <c r="N225" s="6" t="str">
        <f>IFERROR(INDEX($A$4:$C$1338,$H225,COLUMNS($H$3:J224)),"")</f>
        <v>39-1</v>
      </c>
    </row>
    <row r="226" spans="1:14" x14ac:dyDescent="0.25">
      <c r="A226" s="12" t="s">
        <v>494</v>
      </c>
      <c r="B226" s="12" t="s">
        <v>45</v>
      </c>
      <c r="C226" s="12" t="s">
        <v>495</v>
      </c>
      <c r="D226" s="12" t="s">
        <v>58</v>
      </c>
      <c r="E226" s="12">
        <v>2</v>
      </c>
      <c r="F226" s="12">
        <f>ROWS($A$4:A226)</f>
        <v>223</v>
      </c>
      <c r="G226" s="12">
        <f t="shared" si="6"/>
        <v>223</v>
      </c>
      <c r="H226" s="12">
        <f t="shared" si="7"/>
        <v>223</v>
      </c>
      <c r="J226" s="6" t="str">
        <f>IFERROR(INDEX($A$4:$E$1338,$H226,COLUMNS($J$3:J225)),"")</f>
        <v>21-0589</v>
      </c>
      <c r="K226" s="6" t="str">
        <f>IFERROR(INDEX($A$4:$E$1338,$H226,COLUMNS($J$3:K225)),"")</f>
        <v>-</v>
      </c>
      <c r="L226" s="6">
        <f>IFERROR(INDEX($C$4:$E$1338,$H226,COLUMNS($J$3:L225)),"")</f>
        <v>2</v>
      </c>
      <c r="M226" s="7" t="str">
        <f>IFERROR(INDEX($A$4:$E$1338,$H226,COLUMNS($J$3:M225)),"")</f>
        <v>Bolt ()</v>
      </c>
      <c r="N226" s="6" t="str">
        <f>IFERROR(INDEX($A$4:$C$1338,$H226,COLUMNS($H$3:J225)),"")</f>
        <v>75-34</v>
      </c>
    </row>
    <row r="227" spans="1:14" x14ac:dyDescent="0.25">
      <c r="A227" s="12" t="s">
        <v>496</v>
      </c>
      <c r="D227" s="12" t="s">
        <v>194</v>
      </c>
      <c r="E227" s="12">
        <v>1</v>
      </c>
      <c r="F227" s="12">
        <f>ROWS($A$4:A227)</f>
        <v>224</v>
      </c>
      <c r="G227" s="12">
        <f t="shared" si="6"/>
        <v>224</v>
      </c>
      <c r="H227" s="12">
        <f t="shared" si="7"/>
        <v>224</v>
      </c>
      <c r="J227" s="6" t="str">
        <f>IFERROR(INDEX($A$4:$E$1338,$H227,COLUMNS($J$3:J226)),"")</f>
        <v>21-0594</v>
      </c>
      <c r="K227" s="6">
        <f>IFERROR(INDEX($A$4:$E$1338,$H227,COLUMNS($J$3:K226)),"")</f>
        <v>0</v>
      </c>
      <c r="L227" s="6">
        <f>IFERROR(INDEX($C$4:$E$1338,$H227,COLUMNS($J$3:L226)),"")</f>
        <v>1</v>
      </c>
      <c r="M227" s="7" t="str">
        <f>IFERROR(INDEX($A$4:$E$1338,$H227,COLUMNS($J$3:M226)),"")</f>
        <v>Nut ()</v>
      </c>
      <c r="N227" s="6">
        <f>IFERROR(INDEX($A$4:$C$1338,$H227,COLUMNS($H$3:J226)),"")</f>
        <v>0</v>
      </c>
    </row>
    <row r="228" spans="1:14" ht="30" x14ac:dyDescent="0.25">
      <c r="A228" s="12" t="s">
        <v>497</v>
      </c>
      <c r="D228" s="12" t="s">
        <v>498</v>
      </c>
      <c r="F228" s="12">
        <f>ROWS($A$4:A228)</f>
        <v>225</v>
      </c>
      <c r="G228" s="12">
        <f t="shared" si="6"/>
        <v>225</v>
      </c>
      <c r="H228" s="12">
        <f t="shared" si="7"/>
        <v>225</v>
      </c>
      <c r="J228" s="6" t="str">
        <f>IFERROR(INDEX($A$4:$E$1338,$H228,COLUMNS($J$3:J227)),"")</f>
        <v>21-0648</v>
      </c>
      <c r="K228" s="6">
        <f>IFERROR(INDEX($A$4:$E$1338,$H228,COLUMNS($J$3:K227)),"")</f>
        <v>0</v>
      </c>
      <c r="L228" s="6">
        <f>IFERROR(INDEX($C$4:$E$1338,$H228,COLUMNS($J$3:L227)),"")</f>
        <v>0</v>
      </c>
      <c r="M228" s="7" t="str">
        <f>IFERROR(INDEX($A$4:$E$1338,$H228,COLUMNS($J$3:M227)),"")</f>
        <v>WASHERS - SPRING-Thick 0.080"-i/d 5/16" clearance-o/d 1/2"-o/a height 5/32" ()</v>
      </c>
      <c r="N228" s="6">
        <f>IFERROR(INDEX($A$4:$C$1338,$H228,COLUMNS($H$3:J227)),"")</f>
        <v>0</v>
      </c>
    </row>
    <row r="229" spans="1:14" x14ac:dyDescent="0.25">
      <c r="A229" s="12" t="s">
        <v>499</v>
      </c>
      <c r="C229" s="12" t="s">
        <v>500</v>
      </c>
      <c r="D229" s="12" t="s">
        <v>501</v>
      </c>
      <c r="E229" s="12">
        <v>1</v>
      </c>
      <c r="F229" s="12">
        <f>ROWS($A$4:A229)</f>
        <v>226</v>
      </c>
      <c r="G229" s="12">
        <f t="shared" si="6"/>
        <v>226</v>
      </c>
      <c r="H229" s="12">
        <f t="shared" si="7"/>
        <v>226</v>
      </c>
      <c r="J229" s="6" t="str">
        <f>IFERROR(INDEX($A$4:$E$1338,$H229,COLUMNS($J$3:J228)),"")</f>
        <v>21-0669</v>
      </c>
      <c r="K229" s="6">
        <f>IFERROR(INDEX($A$4:$E$1338,$H229,COLUMNS($J$3:K228)),"")</f>
        <v>0</v>
      </c>
      <c r="L229" s="6">
        <f>IFERROR(INDEX($C$4:$E$1338,$H229,COLUMNS($J$3:L228)),"")</f>
        <v>1</v>
      </c>
      <c r="M229" s="7" t="str">
        <f>IFERROR(INDEX($A$4:$E$1338,$H229,COLUMNS($J$3:M228)),"")</f>
        <v>Stud, crankcase halves ()</v>
      </c>
      <c r="N229" s="6" t="str">
        <f>IFERROR(INDEX($A$4:$C$1338,$H229,COLUMNS($H$3:J228)),"")</f>
        <v>11-44</v>
      </c>
    </row>
    <row r="230" spans="1:14" x14ac:dyDescent="0.25">
      <c r="A230" s="12" t="s">
        <v>502</v>
      </c>
      <c r="C230" s="12" t="s">
        <v>503</v>
      </c>
      <c r="D230" s="12" t="s">
        <v>504</v>
      </c>
      <c r="E230" s="12">
        <v>4</v>
      </c>
      <c r="F230" s="12">
        <f>ROWS($A$4:A230)</f>
        <v>227</v>
      </c>
      <c r="G230" s="12">
        <f t="shared" si="6"/>
        <v>227</v>
      </c>
      <c r="H230" s="12">
        <f t="shared" si="7"/>
        <v>227</v>
      </c>
      <c r="J230" s="6" t="str">
        <f>IFERROR(INDEX($A$4:$E$1338,$H230,COLUMNS($J$3:J229)),"")</f>
        <v>21-0692</v>
      </c>
      <c r="K230" s="6">
        <f>IFERROR(INDEX($A$4:$E$1338,$H230,COLUMNS($J$3:K229)),"")</f>
        <v>0</v>
      </c>
      <c r="L230" s="6">
        <f>IFERROR(INDEX($C$4:$E$1338,$H230,COLUMNS($J$3:L229)),"")</f>
        <v>4</v>
      </c>
      <c r="M230" s="7" t="str">
        <f>IFERROR(INDEX($A$4:$E$1338,$H230,COLUMNS($J$3:M229)),"")</f>
        <v>Cylinder base nut (12 point) ()</v>
      </c>
      <c r="N230" s="6" t="str">
        <f>IFERROR(INDEX($A$4:$C$1338,$H230,COLUMNS($H$3:J229)),"")</f>
        <v>19-5</v>
      </c>
    </row>
    <row r="231" spans="1:14" x14ac:dyDescent="0.25">
      <c r="A231" s="12" t="s">
        <v>502</v>
      </c>
      <c r="C231" s="12" t="s">
        <v>505</v>
      </c>
      <c r="D231" s="12" t="s">
        <v>504</v>
      </c>
      <c r="E231" s="12">
        <v>4</v>
      </c>
      <c r="F231" s="12">
        <f>ROWS($A$4:A231)</f>
        <v>228</v>
      </c>
      <c r="G231" s="12">
        <f t="shared" si="6"/>
        <v>228</v>
      </c>
      <c r="H231" s="12">
        <f t="shared" si="7"/>
        <v>228</v>
      </c>
      <c r="J231" s="6" t="str">
        <f>IFERROR(INDEX($A$4:$E$1338,$H231,COLUMNS($J$3:J230)),"")</f>
        <v>21-0692</v>
      </c>
      <c r="K231" s="6">
        <f>IFERROR(INDEX($A$4:$E$1338,$H231,COLUMNS($J$3:K230)),"")</f>
        <v>0</v>
      </c>
      <c r="L231" s="6">
        <f>IFERROR(INDEX($C$4:$E$1338,$H231,COLUMNS($J$3:L230)),"")</f>
        <v>4</v>
      </c>
      <c r="M231" s="7" t="str">
        <f>IFERROR(INDEX($A$4:$E$1338,$H231,COLUMNS($J$3:M230)),"")</f>
        <v>Cylinder base nut (12 point) ()</v>
      </c>
      <c r="N231" s="6" t="str">
        <f>IFERROR(INDEX($A$4:$C$1338,$H231,COLUMNS($H$3:J230)),"")</f>
        <v>23-5</v>
      </c>
    </row>
    <row r="232" spans="1:14" x14ac:dyDescent="0.25">
      <c r="A232" s="12" t="s">
        <v>506</v>
      </c>
      <c r="D232" s="12" t="s">
        <v>504</v>
      </c>
      <c r="E232" s="12">
        <v>8</v>
      </c>
      <c r="F232" s="12">
        <f>ROWS($A$4:A232)</f>
        <v>229</v>
      </c>
      <c r="G232" s="12">
        <f t="shared" si="6"/>
        <v>229</v>
      </c>
      <c r="H232" s="12">
        <f t="shared" si="7"/>
        <v>229</v>
      </c>
      <c r="J232" s="6" t="str">
        <f>IFERROR(INDEX($A$4:$E$1338,$H232,COLUMNS($J$3:J231)),"")</f>
        <v>21-0692-Total</v>
      </c>
      <c r="K232" s="6">
        <f>IFERROR(INDEX($A$4:$E$1338,$H232,COLUMNS($J$3:K231)),"")</f>
        <v>0</v>
      </c>
      <c r="L232" s="6">
        <f>IFERROR(INDEX($C$4:$E$1338,$H232,COLUMNS($J$3:L231)),"")</f>
        <v>8</v>
      </c>
      <c r="M232" s="7" t="str">
        <f>IFERROR(INDEX($A$4:$E$1338,$H232,COLUMNS($J$3:M231)),"")</f>
        <v>Cylinder base nut (12 point) ()</v>
      </c>
      <c r="N232" s="6">
        <f>IFERROR(INDEX($A$4:$C$1338,$H232,COLUMNS($H$3:J231)),"")</f>
        <v>0</v>
      </c>
    </row>
    <row r="233" spans="1:14" x14ac:dyDescent="0.25">
      <c r="A233" s="12" t="s">
        <v>507</v>
      </c>
      <c r="B233" s="13" t="s">
        <v>45</v>
      </c>
      <c r="C233" s="12" t="s">
        <v>508</v>
      </c>
      <c r="D233" s="12" t="s">
        <v>509</v>
      </c>
      <c r="E233" s="12">
        <v>2</v>
      </c>
      <c r="F233" s="12">
        <f>ROWS($A$4:A233)</f>
        <v>230</v>
      </c>
      <c r="G233" s="12">
        <f t="shared" si="6"/>
        <v>230</v>
      </c>
      <c r="H233" s="12">
        <f t="shared" si="7"/>
        <v>230</v>
      </c>
      <c r="J233" s="6" t="str">
        <f>IFERROR(INDEX($A$4:$E$1338,$H233,COLUMNS($J$3:J232)),"")</f>
        <v>21-0778</v>
      </c>
      <c r="K233" s="6" t="str">
        <f>IFERROR(INDEX($A$4:$E$1338,$H233,COLUMNS($J$3:K232)),"")</f>
        <v>-</v>
      </c>
      <c r="L233" s="6">
        <f>IFERROR(INDEX($C$4:$E$1338,$H233,COLUMNS($J$3:L232)),"")</f>
        <v>2</v>
      </c>
      <c r="M233" s="7" t="str">
        <f>IFERROR(INDEX($A$4:$E$1338,$H233,COLUMNS($J$3:M232)),"")</f>
        <v>Nut (Condenser attachment)</v>
      </c>
      <c r="N233" s="6" t="str">
        <f>IFERROR(INDEX($A$4:$C$1338,$H233,COLUMNS($H$3:J232)),"")</f>
        <v>83-14</v>
      </c>
    </row>
    <row r="234" spans="1:14" x14ac:dyDescent="0.25">
      <c r="A234" s="12" t="s">
        <v>507</v>
      </c>
      <c r="B234" s="13" t="s">
        <v>45</v>
      </c>
      <c r="C234" s="12" t="s">
        <v>510</v>
      </c>
      <c r="D234" s="12" t="s">
        <v>511</v>
      </c>
      <c r="E234" s="12">
        <v>2</v>
      </c>
      <c r="F234" s="12">
        <f>ROWS($A$4:A234)</f>
        <v>231</v>
      </c>
      <c r="G234" s="12">
        <f t="shared" si="6"/>
        <v>231</v>
      </c>
      <c r="H234" s="12">
        <f t="shared" si="7"/>
        <v>231</v>
      </c>
      <c r="J234" s="6" t="str">
        <f>IFERROR(INDEX($A$4:$E$1338,$H234,COLUMNS($J$3:J233)),"")</f>
        <v>21-0778</v>
      </c>
      <c r="K234" s="6" t="str">
        <f>IFERROR(INDEX($A$4:$E$1338,$H234,COLUMNS($J$3:K233)),"")</f>
        <v>-</v>
      </c>
      <c r="L234" s="6">
        <f>IFERROR(INDEX($C$4:$E$1338,$H234,COLUMNS($J$3:L233)),"")</f>
        <v>2</v>
      </c>
      <c r="M234" s="7" t="str">
        <f>IFERROR(INDEX($A$4:$E$1338,$H234,COLUMNS($J$3:M233)),"")</f>
        <v>Nut (Bracket to frame)</v>
      </c>
      <c r="N234" s="6" t="str">
        <f>IFERROR(INDEX($A$4:$C$1338,$H234,COLUMNS($H$3:J233)),"")</f>
        <v>83-39</v>
      </c>
    </row>
    <row r="235" spans="1:14" x14ac:dyDescent="0.25">
      <c r="A235" s="12" t="s">
        <v>507</v>
      </c>
      <c r="B235" s="13" t="s">
        <v>45</v>
      </c>
      <c r="C235" s="12" t="s">
        <v>512</v>
      </c>
      <c r="D235" s="12" t="s">
        <v>513</v>
      </c>
      <c r="E235" s="12">
        <v>4</v>
      </c>
      <c r="F235" s="12">
        <f>ROWS($A$4:A235)</f>
        <v>232</v>
      </c>
      <c r="G235" s="12">
        <f t="shared" si="6"/>
        <v>232</v>
      </c>
      <c r="H235" s="12">
        <f t="shared" si="7"/>
        <v>232</v>
      </c>
      <c r="J235" s="6" t="str">
        <f>IFERROR(INDEX($A$4:$E$1338,$H235,COLUMNS($J$3:J234)),"")</f>
        <v>21-0778</v>
      </c>
      <c r="K235" s="6" t="str">
        <f>IFERROR(INDEX($A$4:$E$1338,$H235,COLUMNS($J$3:K234)),"")</f>
        <v>-</v>
      </c>
      <c r="L235" s="6">
        <f>IFERROR(INDEX($C$4:$E$1338,$H235,COLUMNS($J$3:L234)),"")</f>
        <v>4</v>
      </c>
      <c r="M235" s="7" t="str">
        <f>IFERROR(INDEX($A$4:$E$1338,$H235,COLUMNS($J$3:M234)),"")</f>
        <v>Nut (For speedo and Tacho mounting (not illustrated))</v>
      </c>
      <c r="N235" s="6" t="str">
        <f>IFERROR(INDEX($A$4:$C$1338,$H235,COLUMNS($H$3:J234)),"")</f>
        <v>81-</v>
      </c>
    </row>
    <row r="236" spans="1:14" x14ac:dyDescent="0.25">
      <c r="A236" s="12" t="s">
        <v>514</v>
      </c>
      <c r="D236" s="12" t="s">
        <v>515</v>
      </c>
      <c r="E236" s="12">
        <v>8</v>
      </c>
      <c r="F236" s="12">
        <f>ROWS($A$4:A236)</f>
        <v>233</v>
      </c>
      <c r="G236" s="12">
        <f t="shared" si="6"/>
        <v>233</v>
      </c>
      <c r="H236" s="12">
        <f t="shared" si="7"/>
        <v>233</v>
      </c>
      <c r="J236" s="6" t="str">
        <f>IFERROR(INDEX($A$4:$E$1338,$H236,COLUMNS($J$3:J235)),"")</f>
        <v>21-0778-Total</v>
      </c>
      <c r="K236" s="6">
        <f>IFERROR(INDEX($A$4:$E$1338,$H236,COLUMNS($J$3:K235)),"")</f>
        <v>0</v>
      </c>
      <c r="L236" s="6">
        <f>IFERROR(INDEX($C$4:$E$1338,$H236,COLUMNS($J$3:L235)),"")</f>
        <v>8</v>
      </c>
      <c r="M236" s="7" t="str">
        <f>IFERROR(INDEX($A$4:$E$1338,$H236,COLUMNS($J$3:M235)),"")</f>
        <v>NUTS-No.10 UNF-HAF 0.225"-Thick 0.375" Clevelock ()</v>
      </c>
      <c r="N236" s="6">
        <f>IFERROR(INDEX($A$4:$C$1338,$H236,COLUMNS($H$3:J235)),"")</f>
        <v>0</v>
      </c>
    </row>
    <row r="237" spans="1:14" x14ac:dyDescent="0.25">
      <c r="A237" s="12" t="s">
        <v>516</v>
      </c>
      <c r="D237" s="12" t="s">
        <v>517</v>
      </c>
      <c r="F237" s="12">
        <f>ROWS($A$4:A237)</f>
        <v>234</v>
      </c>
      <c r="G237" s="12">
        <f t="shared" si="6"/>
        <v>234</v>
      </c>
      <c r="H237" s="12">
        <f t="shared" si="7"/>
        <v>234</v>
      </c>
      <c r="J237" s="6" t="str">
        <f>IFERROR(INDEX($A$4:$E$1338,$H237,COLUMNS($J$3:J236)),"")</f>
        <v>21-1822</v>
      </c>
      <c r="K237" s="6">
        <f>IFERROR(INDEX($A$4:$E$1338,$H237,COLUMNS($J$3:K236)),"")</f>
        <v>0</v>
      </c>
      <c r="L237" s="6">
        <f>IFERROR(INDEX($C$4:$E$1338,$H237,COLUMNS($J$3:L236)),"")</f>
        <v>0</v>
      </c>
      <c r="M237" s="7" t="str">
        <f>IFERROR(INDEX($A$4:$E$1338,$H237,COLUMNS($J$3:M236)),"")</f>
        <v>BOLTS-5/16" X 1/2" UNF-MLT 27/64"-HAF 0.500" ()</v>
      </c>
      <c r="N237" s="6">
        <f>IFERROR(INDEX($A$4:$C$1338,$H237,COLUMNS($H$3:J236)),"")</f>
        <v>0</v>
      </c>
    </row>
    <row r="238" spans="1:14" x14ac:dyDescent="0.25">
      <c r="A238" s="12" t="s">
        <v>518</v>
      </c>
      <c r="C238" s="12" t="s">
        <v>519</v>
      </c>
      <c r="D238" s="12" t="s">
        <v>520</v>
      </c>
      <c r="E238" s="12">
        <v>2</v>
      </c>
      <c r="F238" s="12">
        <f>ROWS($A$4:A238)</f>
        <v>235</v>
      </c>
      <c r="G238" s="12">
        <f t="shared" si="6"/>
        <v>235</v>
      </c>
      <c r="H238" s="12">
        <f t="shared" si="7"/>
        <v>235</v>
      </c>
      <c r="J238" s="6" t="str">
        <f>IFERROR(INDEX($A$4:$E$1338,$H238,COLUMNS($J$3:J237)),"")</f>
        <v>21-1823</v>
      </c>
      <c r="K238" s="6">
        <f>IFERROR(INDEX($A$4:$E$1338,$H238,COLUMNS($J$3:K237)),"")</f>
        <v>0</v>
      </c>
      <c r="L238" s="6">
        <f>IFERROR(INDEX($C$4:$E$1338,$H238,COLUMNS($J$3:L237)),"")</f>
        <v>2</v>
      </c>
      <c r="M238" s="7" t="str">
        <f>IFERROR(INDEX($A$4:$E$1338,$H238,COLUMNS($J$3:M237)),"")</f>
        <v>Bolt, short - crankcase halves ()</v>
      </c>
      <c r="N238" s="6" t="str">
        <f>IFERROR(INDEX($A$4:$C$1338,$H238,COLUMNS($H$3:J237)),"")</f>
        <v>11-29</v>
      </c>
    </row>
    <row r="239" spans="1:14" x14ac:dyDescent="0.25">
      <c r="A239" s="12" t="s">
        <v>521</v>
      </c>
      <c r="D239" s="12" t="s">
        <v>522</v>
      </c>
      <c r="F239" s="12">
        <f>ROWS($A$4:A239)</f>
        <v>236</v>
      </c>
      <c r="G239" s="12">
        <f t="shared" si="6"/>
        <v>236</v>
      </c>
      <c r="H239" s="12">
        <f t="shared" si="7"/>
        <v>236</v>
      </c>
      <c r="J239" s="6" t="str">
        <f>IFERROR(INDEX($A$4:$E$1338,$H239,COLUMNS($J$3:J238)),"")</f>
        <v>21-1852</v>
      </c>
      <c r="K239" s="6">
        <f>IFERROR(INDEX($A$4:$E$1338,$H239,COLUMNS($J$3:K238)),"")</f>
        <v>0</v>
      </c>
      <c r="L239" s="6">
        <f>IFERROR(INDEX($C$4:$E$1338,$H239,COLUMNS($J$3:L238)),"")</f>
        <v>0</v>
      </c>
      <c r="M239" s="7" t="str">
        <f>IFERROR(INDEX($A$4:$E$1338,$H239,COLUMNS($J$3:M238)),"")</f>
        <v>NUTS-5/16" UNF-HAF 0.330"-Thick 0.437" Philidas ()</v>
      </c>
      <c r="N239" s="6">
        <f>IFERROR(INDEX($A$4:$C$1338,$H239,COLUMNS($H$3:J238)),"")</f>
        <v>0</v>
      </c>
    </row>
    <row r="240" spans="1:14" x14ac:dyDescent="0.25">
      <c r="A240" s="12" t="s">
        <v>523</v>
      </c>
      <c r="C240" s="12" t="s">
        <v>524</v>
      </c>
      <c r="D240" s="12" t="s">
        <v>525</v>
      </c>
      <c r="E240" s="12">
        <v>1</v>
      </c>
      <c r="F240" s="12">
        <f>ROWS($A$4:A240)</f>
        <v>237</v>
      </c>
      <c r="G240" s="12">
        <f t="shared" si="6"/>
        <v>237</v>
      </c>
      <c r="H240" s="12">
        <f t="shared" si="7"/>
        <v>237</v>
      </c>
      <c r="J240" s="6" t="str">
        <f>IFERROR(INDEX($A$4:$E$1338,$H240,COLUMNS($J$3:J239)),"")</f>
        <v>21-1863</v>
      </c>
      <c r="K240" s="6">
        <f>IFERROR(INDEX($A$4:$E$1338,$H240,COLUMNS($J$3:K239)),"")</f>
        <v>0</v>
      </c>
      <c r="L240" s="6">
        <f>IFERROR(INDEX($C$4:$E$1338,$H240,COLUMNS($J$3:L239)),"")</f>
        <v>1</v>
      </c>
      <c r="M240" s="7" t="str">
        <f>IFERROR(INDEX($A$4:$E$1338,$H240,COLUMNS($J$3:M239)),"")</f>
        <v>Oil pipe stud ()</v>
      </c>
      <c r="N240" s="6" t="str">
        <f>IFERROR(INDEX($A$4:$C$1338,$H240,COLUMNS($H$3:J239)),"")</f>
        <v>11-22</v>
      </c>
    </row>
    <row r="241" spans="1:14" x14ac:dyDescent="0.25">
      <c r="A241" s="12" t="s">
        <v>526</v>
      </c>
      <c r="C241" s="12" t="s">
        <v>527</v>
      </c>
      <c r="D241" s="12" t="s">
        <v>528</v>
      </c>
      <c r="E241" s="12">
        <v>2</v>
      </c>
      <c r="F241" s="12">
        <f>ROWS($A$4:A241)</f>
        <v>238</v>
      </c>
      <c r="G241" s="12">
        <f t="shared" si="6"/>
        <v>238</v>
      </c>
      <c r="H241" s="12">
        <f t="shared" si="7"/>
        <v>238</v>
      </c>
      <c r="J241" s="6" t="str">
        <f>IFERROR(INDEX($A$4:$E$1338,$H241,COLUMNS($J$3:J240)),"")</f>
        <v>21-1864</v>
      </c>
      <c r="K241" s="6">
        <f>IFERROR(INDEX($A$4:$E$1338,$H241,COLUMNS($J$3:K240)),"")</f>
        <v>0</v>
      </c>
      <c r="L241" s="6">
        <f>IFERROR(INDEX($C$4:$E$1338,$H241,COLUMNS($J$3:L240)),"")</f>
        <v>2</v>
      </c>
      <c r="M241" s="7" t="str">
        <f>IFERROR(INDEX($A$4:$E$1338,$H241,COLUMNS($J$3:M240)),"")</f>
        <v>Oil pump stud ()</v>
      </c>
      <c r="N241" s="6" t="str">
        <f>IFERROR(INDEX($A$4:$C$1338,$H241,COLUMNS($H$3:J240)),"")</f>
        <v>15-10</v>
      </c>
    </row>
    <row r="242" spans="1:14" x14ac:dyDescent="0.25">
      <c r="A242" s="12" t="s">
        <v>529</v>
      </c>
      <c r="C242" s="12" t="s">
        <v>530</v>
      </c>
      <c r="D242" s="12" t="s">
        <v>531</v>
      </c>
      <c r="E242" s="12">
        <v>4</v>
      </c>
      <c r="F242" s="12">
        <f>ROWS($A$4:A242)</f>
        <v>239</v>
      </c>
      <c r="G242" s="12">
        <f t="shared" si="6"/>
        <v>239</v>
      </c>
      <c r="H242" s="12">
        <f t="shared" si="7"/>
        <v>239</v>
      </c>
      <c r="J242" s="6" t="str">
        <f>IFERROR(INDEX($A$4:$E$1338,$H242,COLUMNS($J$3:J241)),"")</f>
        <v>21-1865</v>
      </c>
      <c r="K242" s="6">
        <f>IFERROR(INDEX($A$4:$E$1338,$H242,COLUMNS($J$3:K241)),"")</f>
        <v>0</v>
      </c>
      <c r="L242" s="6">
        <f>IFERROR(INDEX($C$4:$E$1338,$H242,COLUMNS($J$3:L241)),"")</f>
        <v>4</v>
      </c>
      <c r="M242" s="7" t="str">
        <f>IFERROR(INDEX($A$4:$E$1338,$H242,COLUMNS($J$3:M241)),"")</f>
        <v>Cylinder stud ()</v>
      </c>
      <c r="N242" s="6" t="str">
        <f>IFERROR(INDEX($A$4:$C$1338,$H242,COLUMNS($H$3:J241)),"")</f>
        <v>11-23</v>
      </c>
    </row>
    <row r="243" spans="1:14" x14ac:dyDescent="0.25">
      <c r="A243" s="12" t="s">
        <v>532</v>
      </c>
      <c r="C243" s="12" t="s">
        <v>533</v>
      </c>
      <c r="D243" s="12" t="s">
        <v>534</v>
      </c>
      <c r="E243" s="12">
        <v>1</v>
      </c>
      <c r="F243" s="12">
        <f>ROWS($A$4:A243)</f>
        <v>240</v>
      </c>
      <c r="G243" s="12">
        <f t="shared" si="6"/>
        <v>240</v>
      </c>
      <c r="H243" s="12">
        <f t="shared" si="7"/>
        <v>240</v>
      </c>
      <c r="J243" s="6" t="str">
        <f>IFERROR(INDEX($A$4:$E$1338,$H243,COLUMNS($J$3:J242)),"")</f>
        <v>21-1870</v>
      </c>
      <c r="K243" s="6">
        <f>IFERROR(INDEX($A$4:$E$1338,$H243,COLUMNS($J$3:K242)),"")</f>
        <v>0</v>
      </c>
      <c r="L243" s="6">
        <f>IFERROR(INDEX($C$4:$E$1338,$H243,COLUMNS($J$3:L242)),"")</f>
        <v>1</v>
      </c>
      <c r="M243" s="7" t="str">
        <f>IFERROR(INDEX($A$4:$E$1338,$H243,COLUMNS($J$3:M242)),"")</f>
        <v>Bolt, rear ()</v>
      </c>
      <c r="N243" s="6" t="str">
        <f>IFERROR(INDEX($A$4:$C$1338,$H243,COLUMNS($H$3:J242)),"")</f>
        <v>11-25</v>
      </c>
    </row>
    <row r="244" spans="1:14" x14ac:dyDescent="0.25">
      <c r="A244" s="12" t="s">
        <v>535</v>
      </c>
      <c r="C244" s="12" t="s">
        <v>536</v>
      </c>
      <c r="D244" s="12" t="s">
        <v>537</v>
      </c>
      <c r="E244" s="12">
        <v>1</v>
      </c>
      <c r="F244" s="12">
        <f>ROWS($A$4:A244)</f>
        <v>241</v>
      </c>
      <c r="G244" s="12">
        <f t="shared" si="6"/>
        <v>241</v>
      </c>
      <c r="H244" s="12">
        <f t="shared" si="7"/>
        <v>241</v>
      </c>
      <c r="J244" s="6" t="str">
        <f>IFERROR(INDEX($A$4:$E$1338,$H244,COLUMNS($J$3:J243)),"")</f>
        <v>21-1871</v>
      </c>
      <c r="K244" s="6">
        <f>IFERROR(INDEX($A$4:$E$1338,$H244,COLUMNS($J$3:K243)),"")</f>
        <v>0</v>
      </c>
      <c r="L244" s="6">
        <f>IFERROR(INDEX($C$4:$E$1338,$H244,COLUMNS($J$3:L243)),"")</f>
        <v>1</v>
      </c>
      <c r="M244" s="7" t="str">
        <f>IFERROR(INDEX($A$4:$E$1338,$H244,COLUMNS($J$3:M243)),"")</f>
        <v>Tachometer drive plug (L.H. thread)  ()</v>
      </c>
      <c r="N244" s="6" t="str">
        <f>IFERROR(INDEX($A$4:$C$1338,$H244,COLUMNS($H$3:J243)),"")</f>
        <v>11-20</v>
      </c>
    </row>
    <row r="245" spans="1:14" x14ac:dyDescent="0.25">
      <c r="A245" s="12" t="s">
        <v>538</v>
      </c>
      <c r="C245" s="12" t="s">
        <v>539</v>
      </c>
      <c r="D245" s="12" t="s">
        <v>540</v>
      </c>
      <c r="E245" s="12">
        <v>1</v>
      </c>
      <c r="F245" s="12">
        <f>ROWS($A$4:A245)</f>
        <v>242</v>
      </c>
      <c r="G245" s="12">
        <f t="shared" si="6"/>
        <v>242</v>
      </c>
      <c r="H245" s="12">
        <f t="shared" si="7"/>
        <v>242</v>
      </c>
      <c r="J245" s="6" t="str">
        <f>IFERROR(INDEX($A$4:$E$1338,$H245,COLUMNS($J$3:J244)),"")</f>
        <v>21-1872</v>
      </c>
      <c r="K245" s="6">
        <f>IFERROR(INDEX($A$4:$E$1338,$H245,COLUMNS($J$3:K244)),"")</f>
        <v>0</v>
      </c>
      <c r="L245" s="6">
        <f>IFERROR(INDEX($C$4:$E$1338,$H245,COLUMNS($J$3:L244)),"")</f>
        <v>1</v>
      </c>
      <c r="M245" s="7" t="str">
        <f>IFERROR(INDEX($A$4:$E$1338,$H245,COLUMNS($J$3:M244)),"")</f>
        <v>Plug, timing hole ()</v>
      </c>
      <c r="N245" s="6" t="str">
        <f>IFERROR(INDEX($A$4:$C$1338,$H245,COLUMNS($H$3:J244)),"")</f>
        <v>11-24</v>
      </c>
    </row>
    <row r="246" spans="1:14" x14ac:dyDescent="0.25">
      <c r="A246" s="12" t="s">
        <v>541</v>
      </c>
      <c r="C246" s="12" t="s">
        <v>542</v>
      </c>
      <c r="D246" s="12" t="s">
        <v>543</v>
      </c>
      <c r="E246" s="12">
        <v>4</v>
      </c>
      <c r="F246" s="12">
        <f>ROWS($A$4:A246)</f>
        <v>243</v>
      </c>
      <c r="G246" s="12">
        <f t="shared" si="6"/>
        <v>243</v>
      </c>
      <c r="H246" s="12">
        <f t="shared" si="7"/>
        <v>243</v>
      </c>
      <c r="J246" s="6" t="str">
        <f>IFERROR(INDEX($A$4:$E$1338,$H246,COLUMNS($J$3:J245)),"")</f>
        <v>21-1875</v>
      </c>
      <c r="K246" s="6">
        <f>IFERROR(INDEX($A$4:$E$1338,$H246,COLUMNS($J$3:K245)),"")</f>
        <v>0</v>
      </c>
      <c r="L246" s="6">
        <f>IFERROR(INDEX($C$4:$E$1338,$H246,COLUMNS($J$3:L245)),"")</f>
        <v>4</v>
      </c>
      <c r="M246" s="7" t="str">
        <f>IFERROR(INDEX($A$4:$E$1338,$H246,COLUMNS($J$3:M245)),"")</f>
        <v>Bolt - rocker box ()</v>
      </c>
      <c r="N246" s="6" t="str">
        <f>IFERROR(INDEX($A$4:$C$1338,$H246,COLUMNS($H$3:J245)),"")</f>
        <v>19-34</v>
      </c>
    </row>
    <row r="247" spans="1:14" x14ac:dyDescent="0.25">
      <c r="A247" s="12" t="s">
        <v>541</v>
      </c>
      <c r="C247" s="12" t="s">
        <v>544</v>
      </c>
      <c r="D247" s="12" t="s">
        <v>543</v>
      </c>
      <c r="E247" s="12">
        <v>4</v>
      </c>
      <c r="F247" s="12">
        <f>ROWS($A$4:A247)</f>
        <v>244</v>
      </c>
      <c r="G247" s="12">
        <f t="shared" si="6"/>
        <v>244</v>
      </c>
      <c r="H247" s="12">
        <f t="shared" si="7"/>
        <v>244</v>
      </c>
      <c r="J247" s="6" t="str">
        <f>IFERROR(INDEX($A$4:$E$1338,$H247,COLUMNS($J$3:J246)),"")</f>
        <v>21-1875</v>
      </c>
      <c r="K247" s="6">
        <f>IFERROR(INDEX($A$4:$E$1338,$H247,COLUMNS($J$3:K246)),"")</f>
        <v>0</v>
      </c>
      <c r="L247" s="6">
        <f>IFERROR(INDEX($C$4:$E$1338,$H247,COLUMNS($J$3:L246)),"")</f>
        <v>4</v>
      </c>
      <c r="M247" s="7" t="str">
        <f>IFERROR(INDEX($A$4:$E$1338,$H247,COLUMNS($J$3:M246)),"")</f>
        <v>Bolt - rocker box ()</v>
      </c>
      <c r="N247" s="6" t="str">
        <f>IFERROR(INDEX($A$4:$C$1338,$H247,COLUMNS($H$3:J246)),"")</f>
        <v>23-34</v>
      </c>
    </row>
    <row r="248" spans="1:14" x14ac:dyDescent="0.25">
      <c r="A248" s="12" t="s">
        <v>545</v>
      </c>
      <c r="C248" s="12" t="s">
        <v>546</v>
      </c>
      <c r="D248" s="12" t="s">
        <v>547</v>
      </c>
      <c r="E248" s="12">
        <v>4</v>
      </c>
      <c r="F248" s="12">
        <f>ROWS($A$4:A248)</f>
        <v>245</v>
      </c>
      <c r="G248" s="12">
        <f t="shared" si="6"/>
        <v>245</v>
      </c>
      <c r="H248" s="12">
        <f t="shared" si="7"/>
        <v>245</v>
      </c>
      <c r="J248" s="6" t="str">
        <f>IFERROR(INDEX($A$4:$E$1338,$H248,COLUMNS($J$3:J247)),"")</f>
        <v>21-1876</v>
      </c>
      <c r="K248" s="6">
        <f>IFERROR(INDEX($A$4:$E$1338,$H248,COLUMNS($J$3:K247)),"")</f>
        <v>0</v>
      </c>
      <c r="L248" s="6">
        <f>IFERROR(INDEX($C$4:$E$1338,$H248,COLUMNS($J$3:L247)),"")</f>
        <v>4</v>
      </c>
      <c r="M248" s="7" t="str">
        <f>IFERROR(INDEX($A$4:$E$1338,$H248,COLUMNS($J$3:M247)),"")</f>
        <v>Stud (TR7RV)</v>
      </c>
      <c r="N248" s="6" t="str">
        <f>IFERROR(INDEX($A$4:$C$1338,$H248,COLUMNS($H$3:J247)),"")</f>
        <v>17-3</v>
      </c>
    </row>
    <row r="249" spans="1:14" x14ac:dyDescent="0.25">
      <c r="A249" s="12" t="s">
        <v>548</v>
      </c>
      <c r="C249" s="12" t="s">
        <v>549</v>
      </c>
      <c r="D249" s="12" t="s">
        <v>550</v>
      </c>
      <c r="E249" s="12">
        <v>4</v>
      </c>
      <c r="F249" s="12">
        <f>ROWS($A$4:A249)</f>
        <v>246</v>
      </c>
      <c r="G249" s="12">
        <f t="shared" si="6"/>
        <v>246</v>
      </c>
      <c r="H249" s="12">
        <f t="shared" si="7"/>
        <v>246</v>
      </c>
      <c r="J249" s="6" t="str">
        <f>IFERROR(INDEX($A$4:$E$1338,$H249,COLUMNS($J$3:J248)),"")</f>
        <v>21-1877</v>
      </c>
      <c r="K249" s="6">
        <f>IFERROR(INDEX($A$4:$E$1338,$H249,COLUMNS($J$3:K248)),"")</f>
        <v>0</v>
      </c>
      <c r="L249" s="6">
        <f>IFERROR(INDEX($C$4:$E$1338,$H249,COLUMNS($J$3:L248)),"")</f>
        <v>4</v>
      </c>
      <c r="M249" s="7" t="str">
        <f>IFERROR(INDEX($A$4:$E$1338,$H249,COLUMNS($J$3:M248)),"")</f>
        <v>Nut . (TR7RV)</v>
      </c>
      <c r="N249" s="6" t="str">
        <f>IFERROR(INDEX($A$4:$C$1338,$H249,COLUMNS($H$3:J248)),"")</f>
        <v>17-5</v>
      </c>
    </row>
    <row r="250" spans="1:14" x14ac:dyDescent="0.25">
      <c r="A250" s="12" t="s">
        <v>551</v>
      </c>
      <c r="C250" s="12" t="s">
        <v>552</v>
      </c>
      <c r="D250" s="12" t="s">
        <v>553</v>
      </c>
      <c r="E250" s="12">
        <v>2</v>
      </c>
      <c r="F250" s="12">
        <f>ROWS($A$4:A250)</f>
        <v>247</v>
      </c>
      <c r="G250" s="12">
        <f t="shared" si="6"/>
        <v>247</v>
      </c>
      <c r="H250" s="12">
        <f t="shared" si="7"/>
        <v>247</v>
      </c>
      <c r="J250" s="6" t="str">
        <f>IFERROR(INDEX($A$4:$E$1338,$H250,COLUMNS($J$3:J249)),"")</f>
        <v>21-1879</v>
      </c>
      <c r="K250" s="6">
        <f>IFERROR(INDEX($A$4:$E$1338,$H250,COLUMNS($J$3:K249)),"")</f>
        <v>0</v>
      </c>
      <c r="L250" s="6">
        <f>IFERROR(INDEX($C$4:$E$1338,$H250,COLUMNS($J$3:L249)),"")</f>
        <v>2</v>
      </c>
      <c r="M250" s="7" t="str">
        <f>IFERROR(INDEX($A$4:$E$1338,$H250,COLUMNS($J$3:M249)),"")</f>
        <v>Countersunk screw ()</v>
      </c>
      <c r="N250" s="6" t="str">
        <f>IFERROR(INDEX($A$4:$C$1338,$H250,COLUMNS($H$3:J249)),"")</f>
        <v>37-25</v>
      </c>
    </row>
    <row r="251" spans="1:14" x14ac:dyDescent="0.25">
      <c r="A251" s="12" t="s">
        <v>554</v>
      </c>
      <c r="C251" s="12" t="s">
        <v>555</v>
      </c>
      <c r="D251" s="12" t="s">
        <v>194</v>
      </c>
      <c r="E251" s="12">
        <v>2</v>
      </c>
      <c r="F251" s="12">
        <f>ROWS($A$4:A251)</f>
        <v>248</v>
      </c>
      <c r="G251" s="12">
        <f t="shared" si="6"/>
        <v>248</v>
      </c>
      <c r="H251" s="12">
        <f t="shared" si="7"/>
        <v>248</v>
      </c>
      <c r="J251" s="6" t="str">
        <f>IFERROR(INDEX($A$4:$E$1338,$H251,COLUMNS($J$3:J250)),"")</f>
        <v>21-1906</v>
      </c>
      <c r="K251" s="6">
        <f>IFERROR(INDEX($A$4:$E$1338,$H251,COLUMNS($J$3:K250)),"")</f>
        <v>0</v>
      </c>
      <c r="L251" s="6">
        <f>IFERROR(INDEX($C$4:$E$1338,$H251,COLUMNS($J$3:L250)),"")</f>
        <v>2</v>
      </c>
      <c r="M251" s="7" t="str">
        <f>IFERROR(INDEX($A$4:$E$1338,$H251,COLUMNS($J$3:M250)),"")</f>
        <v>Nut ()</v>
      </c>
      <c r="N251" s="6" t="str">
        <f>IFERROR(INDEX($A$4:$C$1338,$H251,COLUMNS($H$3:J250)),"")</f>
        <v>15-12</v>
      </c>
    </row>
    <row r="252" spans="1:14" x14ac:dyDescent="0.25">
      <c r="A252" s="12" t="s">
        <v>556</v>
      </c>
      <c r="D252" s="12" t="s">
        <v>557</v>
      </c>
      <c r="E252" s="12">
        <v>2</v>
      </c>
      <c r="F252" s="12">
        <f>ROWS($A$4:A252)</f>
        <v>249</v>
      </c>
      <c r="G252" s="12">
        <f t="shared" si="6"/>
        <v>249</v>
      </c>
      <c r="H252" s="12">
        <f t="shared" si="7"/>
        <v>249</v>
      </c>
      <c r="J252" s="6" t="str">
        <f>IFERROR(INDEX($A$4:$E$1338,$H252,COLUMNS($J$3:J251)),"")</f>
        <v>21-1906-Total</v>
      </c>
      <c r="K252" s="6">
        <f>IFERROR(INDEX($A$4:$E$1338,$H252,COLUMNS($J$3:K251)),"")</f>
        <v>0</v>
      </c>
      <c r="L252" s="6">
        <f>IFERROR(INDEX($C$4:$E$1338,$H252,COLUMNS($J$3:L251)),"")</f>
        <v>2</v>
      </c>
      <c r="M252" s="7" t="str">
        <f>IFERROR(INDEX($A$4:$E$1338,$H252,COLUMNS($J$3:M251)),"")</f>
        <v>NUTS-1/4" UNF-HAF 0.188"-Thick 0.438" Plain ()</v>
      </c>
      <c r="N252" s="6">
        <f>IFERROR(INDEX($A$4:$C$1338,$H252,COLUMNS($H$3:J251)),"")</f>
        <v>0</v>
      </c>
    </row>
    <row r="253" spans="1:14" x14ac:dyDescent="0.25">
      <c r="A253" s="12" t="s">
        <v>558</v>
      </c>
      <c r="C253" s="12" t="s">
        <v>559</v>
      </c>
      <c r="D253" s="12" t="s">
        <v>560</v>
      </c>
      <c r="E253" s="12">
        <v>1</v>
      </c>
      <c r="F253" s="12">
        <f>ROWS($A$4:A253)</f>
        <v>250</v>
      </c>
      <c r="G253" s="12">
        <f t="shared" si="6"/>
        <v>250</v>
      </c>
      <c r="H253" s="12">
        <f t="shared" si="7"/>
        <v>250</v>
      </c>
      <c r="J253" s="6" t="str">
        <f>IFERROR(INDEX($A$4:$E$1338,$H253,COLUMNS($J$3:J252)),"")</f>
        <v>21-1908</v>
      </c>
      <c r="K253" s="6">
        <f>IFERROR(INDEX($A$4:$E$1338,$H253,COLUMNS($J$3:K252)),"")</f>
        <v>0</v>
      </c>
      <c r="L253" s="6">
        <f>IFERROR(INDEX($C$4:$E$1338,$H253,COLUMNS($J$3:L252)),"")</f>
        <v>1</v>
      </c>
      <c r="M253" s="7" t="str">
        <f>IFERROR(INDEX($A$4:$E$1338,$H253,COLUMNS($J$3:M252)),"")</f>
        <v>Nut (Junction block to crankcase)</v>
      </c>
      <c r="N253" s="6" t="str">
        <f>IFERROR(INDEX($A$4:$C$1338,$H253,COLUMNS($H$3:J252)),"")</f>
        <v>43-14</v>
      </c>
    </row>
    <row r="254" spans="1:14" x14ac:dyDescent="0.25">
      <c r="A254" s="12" t="s">
        <v>561</v>
      </c>
      <c r="D254" s="12" t="s">
        <v>562</v>
      </c>
      <c r="E254" s="12">
        <v>1</v>
      </c>
      <c r="F254" s="12">
        <f>ROWS($A$4:A254)</f>
        <v>251</v>
      </c>
      <c r="G254" s="12">
        <f t="shared" si="6"/>
        <v>251</v>
      </c>
      <c r="H254" s="12">
        <f t="shared" si="7"/>
        <v>251</v>
      </c>
      <c r="J254" s="6" t="str">
        <f>IFERROR(INDEX($A$4:$E$1338,$H254,COLUMNS($J$3:J253)),"")</f>
        <v>21-1908-Total</v>
      </c>
      <c r="K254" s="6">
        <f>IFERROR(INDEX($A$4:$E$1338,$H254,COLUMNS($J$3:K253)),"")</f>
        <v>0</v>
      </c>
      <c r="L254" s="6">
        <f>IFERROR(INDEX($C$4:$E$1338,$H254,COLUMNS($J$3:L253)),"")</f>
        <v>1</v>
      </c>
      <c r="M254" s="7" t="str">
        <f>IFERROR(INDEX($A$4:$E$1338,$H254,COLUMNS($J$3:M253)),"")</f>
        <v>NUTS-5/16" UNF-HAF 0.313"-Thick 0.438" Plain ()</v>
      </c>
      <c r="N254" s="6">
        <f>IFERROR(INDEX($A$4:$C$1338,$H254,COLUMNS($H$3:J253)),"")</f>
        <v>0</v>
      </c>
    </row>
    <row r="255" spans="1:14" x14ac:dyDescent="0.25">
      <c r="A255" s="12" t="s">
        <v>563</v>
      </c>
      <c r="D255" s="12" t="s">
        <v>564</v>
      </c>
      <c r="F255" s="12">
        <f>ROWS($A$4:A255)</f>
        <v>252</v>
      </c>
      <c r="G255" s="12">
        <f t="shared" si="6"/>
        <v>252</v>
      </c>
      <c r="H255" s="12">
        <f t="shared" si="7"/>
        <v>252</v>
      </c>
      <c r="J255" s="6" t="str">
        <f>IFERROR(INDEX($A$4:$E$1338,$H255,COLUMNS($J$3:J254)),"")</f>
        <v>21-1910</v>
      </c>
      <c r="K255" s="6">
        <f>IFERROR(INDEX($A$4:$E$1338,$H255,COLUMNS($J$3:K254)),"")</f>
        <v>0</v>
      </c>
      <c r="L255" s="6">
        <f>IFERROR(INDEX($C$4:$E$1338,$H255,COLUMNS($J$3:L254)),"")</f>
        <v>0</v>
      </c>
      <c r="M255" s="7" t="str">
        <f>IFERROR(INDEX($A$4:$E$1338,$H255,COLUMNS($J$3:M254)),"")</f>
        <v>BOLTS-3/8" X 13/16" UNF-MLT 13/16"-HAF 0.565" ()</v>
      </c>
      <c r="N255" s="6">
        <f>IFERROR(INDEX($A$4:$C$1338,$H255,COLUMNS($H$3:J254)),"")</f>
        <v>0</v>
      </c>
    </row>
    <row r="256" spans="1:14" x14ac:dyDescent="0.25">
      <c r="A256" s="12" t="s">
        <v>565</v>
      </c>
      <c r="D256" s="12" t="s">
        <v>566</v>
      </c>
      <c r="F256" s="12">
        <f>ROWS($A$4:A256)</f>
        <v>253</v>
      </c>
      <c r="G256" s="12">
        <f t="shared" si="6"/>
        <v>253</v>
      </c>
      <c r="H256" s="12">
        <f t="shared" si="7"/>
        <v>253</v>
      </c>
      <c r="J256" s="6" t="str">
        <f>IFERROR(INDEX($A$4:$E$1338,$H256,COLUMNS($J$3:J255)),"")</f>
        <v>21-1914</v>
      </c>
      <c r="K256" s="6">
        <f>IFERROR(INDEX($A$4:$E$1338,$H256,COLUMNS($J$3:K255)),"")</f>
        <v>0</v>
      </c>
      <c r="L256" s="6">
        <f>IFERROR(INDEX($C$4:$E$1338,$H256,COLUMNS($J$3:L255)),"")</f>
        <v>0</v>
      </c>
      <c r="M256" s="7" t="str">
        <f>IFERROR(INDEX($A$4:$E$1338,$H256,COLUMNS($J$3:M255)),"")</f>
        <v>NUTS-3/4" UNEF-HAF 0.250"-Thick 1.125" Plain ()</v>
      </c>
      <c r="N256" s="6">
        <f>IFERROR(INDEX($A$4:$C$1338,$H256,COLUMNS($H$3:J255)),"")</f>
        <v>0</v>
      </c>
    </row>
    <row r="257" spans="1:14" x14ac:dyDescent="0.25">
      <c r="A257" s="12" t="s">
        <v>567</v>
      </c>
      <c r="D257" s="12" t="s">
        <v>568</v>
      </c>
      <c r="F257" s="12">
        <f>ROWS($A$4:A257)</f>
        <v>254</v>
      </c>
      <c r="G257" s="12">
        <f t="shared" si="6"/>
        <v>254</v>
      </c>
      <c r="H257" s="12">
        <f t="shared" si="7"/>
        <v>254</v>
      </c>
      <c r="J257" s="6" t="str">
        <f>IFERROR(INDEX($A$4:$E$1338,$H257,COLUMNS($J$3:J256)),"")</f>
        <v>21-1916</v>
      </c>
      <c r="K257" s="6">
        <f>IFERROR(INDEX($A$4:$E$1338,$H257,COLUMNS($J$3:K256)),"")</f>
        <v>0</v>
      </c>
      <c r="L257" s="6">
        <f>IFERROR(INDEX($C$4:$E$1338,$H257,COLUMNS($J$3:L256)),"")</f>
        <v>0</v>
      </c>
      <c r="M257" s="7" t="str">
        <f>IFERROR(INDEX($A$4:$E$1338,$H257,COLUMNS($J$3:M256)),"")</f>
        <v>SCREWS-1/4" X 1 1/8" UNC-Cheese head-Cross Recess ()</v>
      </c>
      <c r="N257" s="6">
        <f>IFERROR(INDEX($A$4:$C$1338,$H257,COLUMNS($H$3:J256)),"")</f>
        <v>0</v>
      </c>
    </row>
    <row r="258" spans="1:14" x14ac:dyDescent="0.25">
      <c r="A258" s="12" t="s">
        <v>569</v>
      </c>
      <c r="D258" s="12" t="s">
        <v>570</v>
      </c>
      <c r="F258" s="12">
        <f>ROWS($A$4:A258)</f>
        <v>255</v>
      </c>
      <c r="G258" s="12">
        <f t="shared" si="6"/>
        <v>255</v>
      </c>
      <c r="H258" s="12">
        <f t="shared" si="7"/>
        <v>255</v>
      </c>
      <c r="J258" s="6" t="str">
        <f>IFERROR(INDEX($A$4:$E$1338,$H258,COLUMNS($J$3:J257)),"")</f>
        <v>21-1917</v>
      </c>
      <c r="K258" s="6">
        <f>IFERROR(INDEX($A$4:$E$1338,$H258,COLUMNS($J$3:K257)),"")</f>
        <v>0</v>
      </c>
      <c r="L258" s="6">
        <f>IFERROR(INDEX($C$4:$E$1338,$H258,COLUMNS($J$3:L257)),"")</f>
        <v>0</v>
      </c>
      <c r="M258" s="7" t="str">
        <f>IFERROR(INDEX($A$4:$E$1338,$H258,COLUMNS($J$3:M257)),"")</f>
        <v>SCREWS-1/4" X 2 5/8" UNC-Cheese head-Cross Recess ()</v>
      </c>
      <c r="N258" s="6">
        <f>IFERROR(INDEX($A$4:$C$1338,$H258,COLUMNS($H$3:J257)),"")</f>
        <v>0</v>
      </c>
    </row>
    <row r="259" spans="1:14" x14ac:dyDescent="0.25">
      <c r="A259" s="12" t="s">
        <v>571</v>
      </c>
      <c r="D259" s="12" t="s">
        <v>572</v>
      </c>
      <c r="F259" s="12">
        <f>ROWS($A$4:A259)</f>
        <v>256</v>
      </c>
      <c r="G259" s="12">
        <f t="shared" si="6"/>
        <v>256</v>
      </c>
      <c r="H259" s="12">
        <f t="shared" si="7"/>
        <v>256</v>
      </c>
      <c r="J259" s="6" t="str">
        <f>IFERROR(INDEX($A$4:$E$1338,$H259,COLUMNS($J$3:J258)),"")</f>
        <v>21-1918</v>
      </c>
      <c r="K259" s="6">
        <f>IFERROR(INDEX($A$4:$E$1338,$H259,COLUMNS($J$3:K258)),"")</f>
        <v>0</v>
      </c>
      <c r="L259" s="6">
        <f>IFERROR(INDEX($C$4:$E$1338,$H259,COLUMNS($J$3:L258)),"")</f>
        <v>0</v>
      </c>
      <c r="M259" s="7" t="str">
        <f>IFERROR(INDEX($A$4:$E$1338,$H259,COLUMNS($J$3:M258)),"")</f>
        <v>SCREWS-1/4" X 2 3/8" UNC-Cheese head-Cross Recess ()</v>
      </c>
      <c r="N259" s="6">
        <f>IFERROR(INDEX($A$4:$C$1338,$H259,COLUMNS($H$3:J258)),"")</f>
        <v>0</v>
      </c>
    </row>
    <row r="260" spans="1:14" x14ac:dyDescent="0.25">
      <c r="A260" s="12" t="s">
        <v>573</v>
      </c>
      <c r="D260" s="12" t="s">
        <v>574</v>
      </c>
      <c r="F260" s="12">
        <f>ROWS($A$4:A260)</f>
        <v>257</v>
      </c>
      <c r="G260" s="12">
        <f t="shared" si="6"/>
        <v>257</v>
      </c>
      <c r="H260" s="12">
        <f t="shared" si="7"/>
        <v>257</v>
      </c>
      <c r="J260" s="6" t="str">
        <f>IFERROR(INDEX($A$4:$E$1338,$H260,COLUMNS($J$3:J259)),"")</f>
        <v>21-1919</v>
      </c>
      <c r="K260" s="6">
        <f>IFERROR(INDEX($A$4:$E$1338,$H260,COLUMNS($J$3:K259)),"")</f>
        <v>0</v>
      </c>
      <c r="L260" s="6">
        <f>IFERROR(INDEX($C$4:$E$1338,$H260,COLUMNS($J$3:L259)),"")</f>
        <v>0</v>
      </c>
      <c r="M260" s="7" t="str">
        <f>IFERROR(INDEX($A$4:$E$1338,$H260,COLUMNS($J$3:M259)),"")</f>
        <v>BOLTS-5/16" X 1 5/8" UNC-MLT 7/8"-HAF 0.500" ()</v>
      </c>
      <c r="N260" s="6">
        <f>IFERROR(INDEX($A$4:$C$1338,$H260,COLUMNS($H$3:J259)),"")</f>
        <v>0</v>
      </c>
    </row>
    <row r="261" spans="1:14" x14ac:dyDescent="0.25">
      <c r="A261" s="12" t="s">
        <v>575</v>
      </c>
      <c r="D261" s="12" t="s">
        <v>576</v>
      </c>
      <c r="F261" s="12">
        <f>ROWS($A$4:A261)</f>
        <v>258</v>
      </c>
      <c r="G261" s="12">
        <f t="shared" ref="G261:G324" si="8">IF(AND(ISNUMBER(SEARCH($F$2,A261)),ISNUMBER(SEARCH($E$2,D261))),F261,"")</f>
        <v>258</v>
      </c>
      <c r="H261" s="12">
        <f t="shared" ref="H261:H324" si="9">IFERROR(SMALL($G$4:$G$1338,F261),"")</f>
        <v>258</v>
      </c>
      <c r="J261" s="6" t="str">
        <f>IFERROR(INDEX($A$4:$E$1338,$H261,COLUMNS($J$3:J260)),"")</f>
        <v>21-1920</v>
      </c>
      <c r="K261" s="6">
        <f>IFERROR(INDEX($A$4:$E$1338,$H261,COLUMNS($J$3:K260)),"")</f>
        <v>0</v>
      </c>
      <c r="L261" s="6">
        <f>IFERROR(INDEX($C$4:$E$1338,$H261,COLUMNS($J$3:L260)),"")</f>
        <v>0</v>
      </c>
      <c r="M261" s="7" t="str">
        <f>IFERROR(INDEX($A$4:$E$1338,$H261,COLUMNS($J$3:M260)),"")</f>
        <v>SCREWS-1/4" X 21/64" UNC-Hex. Head ()</v>
      </c>
      <c r="N261" s="6">
        <f>IFERROR(INDEX($A$4:$C$1338,$H261,COLUMNS($H$3:J260)),"")</f>
        <v>0</v>
      </c>
    </row>
    <row r="262" spans="1:14" x14ac:dyDescent="0.25">
      <c r="A262" s="12" t="s">
        <v>577</v>
      </c>
      <c r="D262" s="12" t="s">
        <v>578</v>
      </c>
      <c r="F262" s="12">
        <f>ROWS($A$4:A262)</f>
        <v>259</v>
      </c>
      <c r="G262" s="12">
        <f t="shared" si="8"/>
        <v>259</v>
      </c>
      <c r="H262" s="12">
        <f t="shared" si="9"/>
        <v>259</v>
      </c>
      <c r="J262" s="6" t="str">
        <f>IFERROR(INDEX($A$4:$E$1338,$H262,COLUMNS($J$3:J261)),"")</f>
        <v>21-1929</v>
      </c>
      <c r="K262" s="6">
        <f>IFERROR(INDEX($A$4:$E$1338,$H262,COLUMNS($J$3:K261)),"")</f>
        <v>0</v>
      </c>
      <c r="L262" s="6">
        <f>IFERROR(INDEX($C$4:$E$1338,$H262,COLUMNS($J$3:L261)),"")</f>
        <v>0</v>
      </c>
      <c r="M262" s="7" t="str">
        <f>IFERROR(INDEX($A$4:$E$1338,$H262,COLUMNS($J$3:M261)),"")</f>
        <v>SCREWS-1/4" X 17/32" UNC-Countersunk (82")-Slot ()</v>
      </c>
      <c r="N262" s="6">
        <f>IFERROR(INDEX($A$4:$C$1338,$H262,COLUMNS($H$3:J261)),"")</f>
        <v>0</v>
      </c>
    </row>
    <row r="263" spans="1:14" x14ac:dyDescent="0.25">
      <c r="A263" s="12" t="s">
        <v>579</v>
      </c>
      <c r="C263" s="12" t="s">
        <v>580</v>
      </c>
      <c r="D263" s="12" t="s">
        <v>581</v>
      </c>
      <c r="E263" s="12">
        <v>2</v>
      </c>
      <c r="F263" s="12">
        <f>ROWS($A$4:A263)</f>
        <v>260</v>
      </c>
      <c r="G263" s="12">
        <f t="shared" si="8"/>
        <v>260</v>
      </c>
      <c r="H263" s="12">
        <f t="shared" si="9"/>
        <v>260</v>
      </c>
      <c r="J263" s="6" t="str">
        <f>IFERROR(INDEX($A$4:$E$1338,$H263,COLUMNS($J$3:J262)),"")</f>
        <v>21-1996</v>
      </c>
      <c r="K263" s="6">
        <f>IFERROR(INDEX($A$4:$E$1338,$H263,COLUMNS($J$3:K262)),"")</f>
        <v>0</v>
      </c>
      <c r="L263" s="6">
        <f>IFERROR(INDEX($C$4:$E$1338,$H263,COLUMNS($J$3:L262)),"")</f>
        <v>2</v>
      </c>
      <c r="M263" s="7" t="str">
        <f>IFERROR(INDEX($A$4:$E$1338,$H263,COLUMNS($J$3:M262)),"")</f>
        <v>Stud  (Carb. to manifold) (TR7RV)</v>
      </c>
      <c r="N263" s="6" t="str">
        <f>IFERROR(INDEX($A$4:$C$1338,$H263,COLUMNS($H$3:J262)),"")</f>
        <v>17-6</v>
      </c>
    </row>
    <row r="264" spans="1:14" x14ac:dyDescent="0.25">
      <c r="A264" s="12" t="s">
        <v>582</v>
      </c>
      <c r="D264" s="12" t="s">
        <v>583</v>
      </c>
      <c r="F264" s="12">
        <f>ROWS($A$4:A264)</f>
        <v>261</v>
      </c>
      <c r="G264" s="12">
        <f t="shared" si="8"/>
        <v>261</v>
      </c>
      <c r="H264" s="12">
        <f t="shared" si="9"/>
        <v>261</v>
      </c>
      <c r="J264" s="6" t="str">
        <f>IFERROR(INDEX($A$4:$E$1338,$H264,COLUMNS($J$3:J263)),"")</f>
        <v>21-2010</v>
      </c>
      <c r="K264" s="6">
        <f>IFERROR(INDEX($A$4:$E$1338,$H264,COLUMNS($J$3:K263)),"")</f>
        <v>0</v>
      </c>
      <c r="L264" s="6">
        <f>IFERROR(INDEX($C$4:$E$1338,$H264,COLUMNS($J$3:L263)),"")</f>
        <v>0</v>
      </c>
      <c r="M264" s="7" t="str">
        <f>IFERROR(INDEX($A$4:$E$1338,$H264,COLUMNS($J$3:M263)),"")</f>
        <v>BOLTS-1/4" X 13/16" UNF-MLT 3/8"-HAF 0.375" ()</v>
      </c>
      <c r="N264" s="6">
        <f>IFERROR(INDEX($A$4:$C$1338,$H264,COLUMNS($H$3:J263)),"")</f>
        <v>0</v>
      </c>
    </row>
    <row r="265" spans="1:14" x14ac:dyDescent="0.25">
      <c r="A265" s="12" t="s">
        <v>584</v>
      </c>
      <c r="D265" s="12" t="s">
        <v>585</v>
      </c>
      <c r="F265" s="12">
        <f>ROWS($A$4:A265)</f>
        <v>262</v>
      </c>
      <c r="G265" s="12">
        <f t="shared" si="8"/>
        <v>262</v>
      </c>
      <c r="H265" s="12">
        <f t="shared" si="9"/>
        <v>262</v>
      </c>
      <c r="J265" s="6" t="str">
        <f>IFERROR(INDEX($A$4:$E$1338,$H265,COLUMNS($J$3:J264)),"")</f>
        <v>21-2012</v>
      </c>
      <c r="K265" s="6">
        <f>IFERROR(INDEX($A$4:$E$1338,$H265,COLUMNS($J$3:K264)),"")</f>
        <v>0</v>
      </c>
      <c r="L265" s="6">
        <f>IFERROR(INDEX($C$4:$E$1338,$H265,COLUMNS($J$3:L264)),"")</f>
        <v>0</v>
      </c>
      <c r="M265" s="7" t="str">
        <f>IFERROR(INDEX($A$4:$E$1338,$H265,COLUMNS($J$3:M264)),"")</f>
        <v>NUTS-7/8" UNEF-HAF 0.438"-Thick 1.313" Plain ()</v>
      </c>
      <c r="N265" s="6">
        <f>IFERROR(INDEX($A$4:$C$1338,$H265,COLUMNS($H$3:J264)),"")</f>
        <v>0</v>
      </c>
    </row>
    <row r="266" spans="1:14" x14ac:dyDescent="0.25">
      <c r="A266" s="12" t="s">
        <v>586</v>
      </c>
      <c r="D266" s="12" t="s">
        <v>587</v>
      </c>
      <c r="F266" s="12">
        <f>ROWS($A$4:A266)</f>
        <v>263</v>
      </c>
      <c r="G266" s="12">
        <f t="shared" si="8"/>
        <v>263</v>
      </c>
      <c r="H266" s="12">
        <f t="shared" si="9"/>
        <v>263</v>
      </c>
      <c r="J266" s="6" t="str">
        <f>IFERROR(INDEX($A$4:$E$1338,$H266,COLUMNS($J$3:J265)),"")</f>
        <v>21-2013</v>
      </c>
      <c r="K266" s="6">
        <f>IFERROR(INDEX($A$4:$E$1338,$H266,COLUMNS($J$3:K265)),"")</f>
        <v>0</v>
      </c>
      <c r="L266" s="6">
        <f>IFERROR(INDEX($C$4:$E$1338,$H266,COLUMNS($J$3:L265)),"")</f>
        <v>0</v>
      </c>
      <c r="M266" s="7" t="str">
        <f>IFERROR(INDEX($A$4:$E$1338,$H266,COLUMNS($J$3:M265)),"")</f>
        <v>NUTS-3" UNEF-HAF 0.313"-Thick 1.313" Plain ()</v>
      </c>
      <c r="N266" s="6">
        <f>IFERROR(INDEX($A$4:$C$1338,$H266,COLUMNS($H$3:J265)),"")</f>
        <v>0</v>
      </c>
    </row>
    <row r="267" spans="1:14" x14ac:dyDescent="0.25">
      <c r="A267" s="12" t="s">
        <v>588</v>
      </c>
      <c r="D267" s="12" t="s">
        <v>589</v>
      </c>
      <c r="F267" s="12">
        <f>ROWS($A$4:A267)</f>
        <v>264</v>
      </c>
      <c r="G267" s="12">
        <f t="shared" si="8"/>
        <v>264</v>
      </c>
      <c r="H267" s="12">
        <f t="shared" si="9"/>
        <v>264</v>
      </c>
      <c r="J267" s="6" t="str">
        <f>IFERROR(INDEX($A$4:$E$1338,$H267,COLUMNS($J$3:J266)),"")</f>
        <v>21-2014</v>
      </c>
      <c r="K267" s="6">
        <f>IFERROR(INDEX($A$4:$E$1338,$H267,COLUMNS($J$3:K266)),"")</f>
        <v>0</v>
      </c>
      <c r="L267" s="6">
        <f>IFERROR(INDEX($C$4:$E$1338,$H267,COLUMNS($J$3:L266)),"")</f>
        <v>0</v>
      </c>
      <c r="M267" s="7" t="str">
        <f>IFERROR(INDEX($A$4:$E$1338,$H267,COLUMNS($J$3:M266)),"")</f>
        <v>NUTS-3/4" UNEF-HAF 0.438"-Thick 1.313" Plain ()</v>
      </c>
      <c r="N267" s="6">
        <f>IFERROR(INDEX($A$4:$C$1338,$H267,COLUMNS($H$3:J266)),"")</f>
        <v>0</v>
      </c>
    </row>
    <row r="268" spans="1:14" x14ac:dyDescent="0.25">
      <c r="A268" s="12" t="s">
        <v>590</v>
      </c>
      <c r="C268" s="12" t="s">
        <v>10</v>
      </c>
      <c r="D268" s="12" t="s">
        <v>591</v>
      </c>
      <c r="E268" s="12">
        <v>4</v>
      </c>
      <c r="F268" s="12">
        <f>ROWS($A$4:A268)</f>
        <v>265</v>
      </c>
      <c r="G268" s="12">
        <f t="shared" si="8"/>
        <v>265</v>
      </c>
      <c r="H268" s="12">
        <f t="shared" si="9"/>
        <v>265</v>
      </c>
      <c r="J268" s="6" t="str">
        <f>IFERROR(INDEX($A$4:$E$1338,$H268,COLUMNS($J$3:J267)),"")</f>
        <v>21-2064</v>
      </c>
      <c r="K268" s="6">
        <f>IFERROR(INDEX($A$4:$E$1338,$H268,COLUMNS($J$3:K267)),"")</f>
        <v>0</v>
      </c>
      <c r="L268" s="6">
        <f>IFERROR(INDEX($C$4:$E$1338,$H268,COLUMNS($J$3:L267)),"")</f>
        <v>4</v>
      </c>
      <c r="M268" s="7" t="str">
        <f>IFERROR(INDEX($A$4:$E$1338,$H268,COLUMNS($J$3:M267)),"")</f>
        <v>Screw - tank badge ()</v>
      </c>
      <c r="N268" s="6" t="str">
        <f>IFERROR(INDEX($A$4:$C$1338,$H268,COLUMNS($H$3:J267)),"")</f>
        <v>67-</v>
      </c>
    </row>
    <row r="269" spans="1:14" x14ac:dyDescent="0.25">
      <c r="A269" s="12" t="s">
        <v>592</v>
      </c>
      <c r="C269" s="12" t="s">
        <v>593</v>
      </c>
      <c r="D269" s="12" t="s">
        <v>594</v>
      </c>
      <c r="E269" s="12">
        <v>2</v>
      </c>
      <c r="F269" s="12">
        <f>ROWS($A$4:A269)</f>
        <v>266</v>
      </c>
      <c r="G269" s="12">
        <f t="shared" si="8"/>
        <v>266</v>
      </c>
      <c r="H269" s="12">
        <f t="shared" si="9"/>
        <v>266</v>
      </c>
      <c r="J269" s="6" t="str">
        <f>IFERROR(INDEX($A$4:$E$1338,$H269,COLUMNS($J$3:J268)),"")</f>
        <v>21-2077</v>
      </c>
      <c r="K269" s="6">
        <f>IFERROR(INDEX($A$4:$E$1338,$H269,COLUMNS($J$3:K268)),"")</f>
        <v>0</v>
      </c>
      <c r="L269" s="6">
        <f>IFERROR(INDEX($C$4:$E$1338,$H269,COLUMNS($J$3:L268)),"")</f>
        <v>2</v>
      </c>
      <c r="M269" s="7" t="str">
        <f>IFERROR(INDEX($A$4:$E$1338,$H269,COLUMNS($J$3:M268)),"")</f>
        <v>Pivot bolt ()</v>
      </c>
      <c r="N269" s="6" t="str">
        <f>IFERROR(INDEX($A$4:$C$1338,$H269,COLUMNS($H$3:J268)),"")</f>
        <v>43-36</v>
      </c>
    </row>
    <row r="270" spans="1:14" x14ac:dyDescent="0.25">
      <c r="A270" s="12" t="s">
        <v>595</v>
      </c>
      <c r="B270" s="13" t="s">
        <v>45</v>
      </c>
      <c r="C270" s="12" t="s">
        <v>596</v>
      </c>
      <c r="D270" s="12" t="s">
        <v>597</v>
      </c>
      <c r="E270" s="12">
        <v>2</v>
      </c>
      <c r="F270" s="12">
        <f>ROWS($A$4:A270)</f>
        <v>267</v>
      </c>
      <c r="G270" s="12">
        <f t="shared" si="8"/>
        <v>267</v>
      </c>
      <c r="H270" s="12">
        <f t="shared" si="9"/>
        <v>267</v>
      </c>
      <c r="J270" s="6" t="str">
        <f>IFERROR(INDEX($A$4:$E$1338,$H270,COLUMNS($J$3:J269)),"")</f>
        <v>21-2079</v>
      </c>
      <c r="K270" s="6" t="str">
        <f>IFERROR(INDEX($A$4:$E$1338,$H270,COLUMNS($J$3:K269)),"")</f>
        <v>-</v>
      </c>
      <c r="L270" s="6">
        <f>IFERROR(INDEX($C$4:$E$1338,$H270,COLUMNS($J$3:L269)),"")</f>
        <v>2</v>
      </c>
      <c r="M270" s="7" t="str">
        <f>IFERROR(INDEX($A$4:$E$1338,$H270,COLUMNS($J$3:M269)),"")</f>
        <v>Screw (Condenser attachment)</v>
      </c>
      <c r="N270" s="6" t="str">
        <f>IFERROR(INDEX($A$4:$C$1338,$H270,COLUMNS($H$3:J269)),"")</f>
        <v>83-12</v>
      </c>
    </row>
    <row r="271" spans="1:14" x14ac:dyDescent="0.25">
      <c r="A271" s="12" t="s">
        <v>595</v>
      </c>
      <c r="B271" s="13" t="s">
        <v>45</v>
      </c>
      <c r="C271" s="12" t="s">
        <v>598</v>
      </c>
      <c r="D271" s="12" t="s">
        <v>599</v>
      </c>
      <c r="E271" s="12">
        <v>1</v>
      </c>
      <c r="F271" s="12">
        <f>ROWS($A$4:A271)</f>
        <v>268</v>
      </c>
      <c r="G271" s="12">
        <f t="shared" si="8"/>
        <v>268</v>
      </c>
      <c r="H271" s="12">
        <f t="shared" si="9"/>
        <v>268</v>
      </c>
      <c r="J271" s="6" t="str">
        <f>IFERROR(INDEX($A$4:$E$1338,$H271,COLUMNS($J$3:J270)),"")</f>
        <v>21-2079</v>
      </c>
      <c r="K271" s="6" t="str">
        <f>IFERROR(INDEX($A$4:$E$1338,$H271,COLUMNS($J$3:K270)),"")</f>
        <v>-</v>
      </c>
      <c r="L271" s="6">
        <f>IFERROR(INDEX($C$4:$E$1338,$H271,COLUMNS($J$3:L270)),"")</f>
        <v>1</v>
      </c>
      <c r="M271" s="7" t="str">
        <f>IFERROR(INDEX($A$4:$E$1338,$H271,COLUMNS($J$3:M270)),"")</f>
        <v>Screw (Flasher unit attach.)</v>
      </c>
      <c r="N271" s="6" t="str">
        <f>IFERROR(INDEX($A$4:$C$1338,$H271,COLUMNS($H$3:J270)),"")</f>
        <v>83-21</v>
      </c>
    </row>
    <row r="272" spans="1:14" x14ac:dyDescent="0.25">
      <c r="A272" s="12" t="s">
        <v>600</v>
      </c>
      <c r="D272" s="12" t="s">
        <v>601</v>
      </c>
      <c r="E272" s="12">
        <v>3</v>
      </c>
      <c r="F272" s="12">
        <f>ROWS($A$4:A272)</f>
        <v>269</v>
      </c>
      <c r="G272" s="12">
        <f t="shared" si="8"/>
        <v>269</v>
      </c>
      <c r="H272" s="12">
        <f t="shared" si="9"/>
        <v>269</v>
      </c>
      <c r="J272" s="6" t="str">
        <f>IFERROR(INDEX($A$4:$E$1338,$H272,COLUMNS($J$3:J271)),"")</f>
        <v>21-2079-Total</v>
      </c>
      <c r="K272" s="6">
        <f>IFERROR(INDEX($A$4:$E$1338,$H272,COLUMNS($J$3:K271)),"")</f>
        <v>0</v>
      </c>
      <c r="L272" s="6">
        <f>IFERROR(INDEX($C$4:$E$1338,$H272,COLUMNS($J$3:L271)),"")</f>
        <v>3</v>
      </c>
      <c r="M272" s="7" t="str">
        <f>IFERROR(INDEX($A$4:$E$1338,$H272,COLUMNS($J$3:M271)),"")</f>
        <v>SCREWS-No.10 X 1/2" UNF-Cheese head-PoziDrive ()</v>
      </c>
      <c r="N272" s="6">
        <f>IFERROR(INDEX($A$4:$C$1338,$H272,COLUMNS($H$3:J271)),"")</f>
        <v>0</v>
      </c>
    </row>
    <row r="273" spans="1:14" x14ac:dyDescent="0.25">
      <c r="A273" s="12" t="s">
        <v>602</v>
      </c>
      <c r="C273" s="12" t="s">
        <v>603</v>
      </c>
      <c r="D273" s="12" t="s">
        <v>604</v>
      </c>
      <c r="E273" s="12">
        <v>1</v>
      </c>
      <c r="F273" s="12">
        <f>ROWS($A$4:A273)</f>
        <v>270</v>
      </c>
      <c r="G273" s="12">
        <f t="shared" si="8"/>
        <v>270</v>
      </c>
      <c r="H273" s="12">
        <f t="shared" si="9"/>
        <v>270</v>
      </c>
      <c r="J273" s="6" t="str">
        <f>IFERROR(INDEX($A$4:$E$1338,$H273,COLUMNS($J$3:J272)),"")</f>
        <v>21-2087</v>
      </c>
      <c r="K273" s="6">
        <f>IFERROR(INDEX($A$4:$E$1338,$H273,COLUMNS($J$3:K272)),"")</f>
        <v>0</v>
      </c>
      <c r="L273" s="6">
        <f>IFERROR(INDEX($C$4:$E$1338,$H273,COLUMNS($J$3:L272)),"")</f>
        <v>1</v>
      </c>
      <c r="M273" s="7" t="str">
        <f>IFERROR(INDEX($A$4:$E$1338,$H273,COLUMNS($J$3:M272)),"")</f>
        <v>Pivot bolt - swinging arm ()</v>
      </c>
      <c r="N273" s="6" t="str">
        <f>IFERROR(INDEX($A$4:$C$1338,$H273,COLUMNS($H$3:J272)),"")</f>
        <v>45-9</v>
      </c>
    </row>
    <row r="274" spans="1:14" x14ac:dyDescent="0.25">
      <c r="A274" s="12" t="s">
        <v>605</v>
      </c>
      <c r="C274" s="12" t="s">
        <v>606</v>
      </c>
      <c r="D274" s="12" t="s">
        <v>607</v>
      </c>
      <c r="E274" s="12">
        <v>4</v>
      </c>
      <c r="F274" s="12">
        <f>ROWS($A$4:A274)</f>
        <v>271</v>
      </c>
      <c r="G274" s="12">
        <f t="shared" si="8"/>
        <v>271</v>
      </c>
      <c r="H274" s="12">
        <f t="shared" si="9"/>
        <v>271</v>
      </c>
      <c r="J274" s="6" t="str">
        <f>IFERROR(INDEX($A$4:$E$1338,$H274,COLUMNS($J$3:J273)),"")</f>
        <v>21-2095</v>
      </c>
      <c r="K274" s="6">
        <f>IFERROR(INDEX($A$4:$E$1338,$H274,COLUMNS($J$3:K273)),"")</f>
        <v>0</v>
      </c>
      <c r="L274" s="6">
        <f>IFERROR(INDEX($C$4:$E$1338,$H274,COLUMNS($J$3:L273)),"")</f>
        <v>4</v>
      </c>
      <c r="M274" s="7" t="str">
        <f>IFERROR(INDEX($A$4:$E$1338,$H274,COLUMNS($J$3:M273)),"")</f>
        <v>Attachment bolt ()</v>
      </c>
      <c r="N274" s="6" t="str">
        <f>IFERROR(INDEX($A$4:$C$1338,$H274,COLUMNS($H$3:J273)),"")</f>
        <v>53-50</v>
      </c>
    </row>
    <row r="275" spans="1:14" x14ac:dyDescent="0.25">
      <c r="A275" s="12" t="s">
        <v>608</v>
      </c>
      <c r="C275" s="12" t="s">
        <v>609</v>
      </c>
      <c r="D275" s="12" t="s">
        <v>610</v>
      </c>
      <c r="E275" s="12">
        <v>8</v>
      </c>
      <c r="F275" s="12">
        <f>ROWS($A$4:A275)</f>
        <v>272</v>
      </c>
      <c r="G275" s="12">
        <f t="shared" si="8"/>
        <v>272</v>
      </c>
      <c r="H275" s="12">
        <f t="shared" si="9"/>
        <v>272</v>
      </c>
      <c r="J275" s="6" t="str">
        <f>IFERROR(INDEX($A$4:$E$1338,$H275,COLUMNS($J$3:J274)),"")</f>
        <v>21-2102</v>
      </c>
      <c r="K275" s="6">
        <f>IFERROR(INDEX($A$4:$E$1338,$H275,COLUMNS($J$3:K274)),"")</f>
        <v>0</v>
      </c>
      <c r="L275" s="6">
        <f>IFERROR(INDEX($C$4:$E$1338,$H275,COLUMNS($J$3:L274)),"")</f>
        <v>8</v>
      </c>
      <c r="M275" s="7" t="str">
        <f>IFERROR(INDEX($A$4:$E$1338,$H275,COLUMNS($J$3:M274)),"")</f>
        <v xml:space="preserve">   Stud ()</v>
      </c>
      <c r="N275" s="6" t="str">
        <f>IFERROR(INDEX($A$4:$C$1338,$H275,COLUMNS($H$3:J274)),"")</f>
        <v>51-25</v>
      </c>
    </row>
    <row r="276" spans="1:14" x14ac:dyDescent="0.25">
      <c r="A276" s="12" t="s">
        <v>611</v>
      </c>
      <c r="C276" s="12" t="s">
        <v>612</v>
      </c>
      <c r="D276" s="12" t="s">
        <v>613</v>
      </c>
      <c r="E276" s="12">
        <v>4</v>
      </c>
      <c r="F276" s="12">
        <f>ROWS($A$4:A276)</f>
        <v>273</v>
      </c>
      <c r="G276" s="12">
        <f t="shared" si="8"/>
        <v>273</v>
      </c>
      <c r="H276" s="12">
        <f t="shared" si="9"/>
        <v>273</v>
      </c>
      <c r="J276" s="6" t="str">
        <f>IFERROR(INDEX($A$4:$E$1338,$H276,COLUMNS($J$3:J275)),"")</f>
        <v>21-2109</v>
      </c>
      <c r="K276" s="6">
        <f>IFERROR(INDEX($A$4:$E$1338,$H276,COLUMNS($J$3:K275)),"")</f>
        <v>0</v>
      </c>
      <c r="L276" s="6">
        <f>IFERROR(INDEX($C$4:$E$1338,$H276,COLUMNS($J$3:L275)),"")</f>
        <v>4</v>
      </c>
      <c r="M276" s="7" t="str">
        <f>IFERROR(INDEX($A$4:$E$1338,$H276,COLUMNS($J$3:M275)),"")</f>
        <v>Stud (Sump plate to frame)</v>
      </c>
      <c r="N276" s="6" t="str">
        <f>IFERROR(INDEX($A$4:$C$1338,$H276,COLUMNS($H$3:J275)),"")</f>
        <v>43-8</v>
      </c>
    </row>
    <row r="277" spans="1:14" x14ac:dyDescent="0.25">
      <c r="A277" s="12" t="s">
        <v>614</v>
      </c>
      <c r="C277" s="12" t="s">
        <v>615</v>
      </c>
      <c r="D277" s="12" t="s">
        <v>616</v>
      </c>
      <c r="E277" s="12">
        <v>1</v>
      </c>
      <c r="F277" s="12">
        <f>ROWS($A$4:A277)</f>
        <v>274</v>
      </c>
      <c r="G277" s="12">
        <f t="shared" si="8"/>
        <v>274</v>
      </c>
      <c r="H277" s="12">
        <f t="shared" si="9"/>
        <v>274</v>
      </c>
      <c r="J277" s="6" t="str">
        <f>IFERROR(INDEX($A$4:$E$1338,$H277,COLUMNS($J$3:J276)),"")</f>
        <v>21-2112</v>
      </c>
      <c r="K277" s="6">
        <f>IFERROR(INDEX($A$4:$E$1338,$H277,COLUMNS($J$3:K276)),"")</f>
        <v>0</v>
      </c>
      <c r="L277" s="6">
        <f>IFERROR(INDEX($C$4:$E$1338,$H277,COLUMNS($J$3:L276)),"")</f>
        <v>1</v>
      </c>
      <c r="M277" s="7" t="str">
        <f>IFERROR(INDEX($A$4:$E$1338,$H277,COLUMNS($J$3:M276)),"")</f>
        <v>Bolt (Motor to frame centre bottom)</v>
      </c>
      <c r="N277" s="6" t="str">
        <f>IFERROR(INDEX($A$4:$C$1338,$H277,COLUMNS($H$3:J276)),"")</f>
        <v>47-30</v>
      </c>
    </row>
    <row r="278" spans="1:14" x14ac:dyDescent="0.25">
      <c r="A278" s="12" t="s">
        <v>617</v>
      </c>
      <c r="B278" s="13" t="s">
        <v>45</v>
      </c>
      <c r="C278" s="12" t="s">
        <v>618</v>
      </c>
      <c r="D278" s="12" t="s">
        <v>619</v>
      </c>
      <c r="E278" s="12">
        <v>1</v>
      </c>
      <c r="F278" s="12">
        <f>ROWS($A$4:A278)</f>
        <v>275</v>
      </c>
      <c r="G278" s="12">
        <f t="shared" si="8"/>
        <v>275</v>
      </c>
      <c r="H278" s="12">
        <f t="shared" si="9"/>
        <v>275</v>
      </c>
      <c r="J278" s="6" t="str">
        <f>IFERROR(INDEX($A$4:$E$1338,$H278,COLUMNS($J$3:J277)),"")</f>
        <v>21-2120</v>
      </c>
      <c r="K278" s="6" t="str">
        <f>IFERROR(INDEX($A$4:$E$1338,$H278,COLUMNS($J$3:K277)),"")</f>
        <v>-</v>
      </c>
      <c r="L278" s="6">
        <f>IFERROR(INDEX($C$4:$E$1338,$H278,COLUMNS($J$3:L277)),"")</f>
        <v>1</v>
      </c>
      <c r="M278" s="7" t="str">
        <f>IFERROR(INDEX($A$4:$E$1338,$H278,COLUMNS($J$3:M277)),"")</f>
        <v>Bolt, spring to battery carrier ()</v>
      </c>
      <c r="N278" s="6" t="str">
        <f>IFERROR(INDEX($A$4:$C$1338,$H278,COLUMNS($H$3:J277)),"")</f>
        <v>83-24</v>
      </c>
    </row>
    <row r="279" spans="1:14" x14ac:dyDescent="0.25">
      <c r="A279" s="12" t="s">
        <v>617</v>
      </c>
      <c r="B279" s="13" t="s">
        <v>45</v>
      </c>
      <c r="C279" s="12" t="s">
        <v>620</v>
      </c>
      <c r="D279" s="12" t="s">
        <v>107</v>
      </c>
      <c r="E279" s="12">
        <v>2</v>
      </c>
      <c r="F279" s="12">
        <f>ROWS($A$4:A279)</f>
        <v>276</v>
      </c>
      <c r="G279" s="12">
        <f t="shared" si="8"/>
        <v>276</v>
      </c>
      <c r="H279" s="12">
        <f t="shared" si="9"/>
        <v>276</v>
      </c>
      <c r="J279" s="6" t="str">
        <f>IFERROR(INDEX($A$4:$E$1338,$H279,COLUMNS($J$3:J278)),"")</f>
        <v>21-2120</v>
      </c>
      <c r="K279" s="6" t="str">
        <f>IFERROR(INDEX($A$4:$E$1338,$H279,COLUMNS($J$3:K278)),"")</f>
        <v>-</v>
      </c>
      <c r="L279" s="6">
        <f>IFERROR(INDEX($C$4:$E$1338,$H279,COLUMNS($J$3:L278)),"")</f>
        <v>2</v>
      </c>
      <c r="M279" s="7" t="str">
        <f>IFERROR(INDEX($A$4:$E$1338,$H279,COLUMNS($J$3:M278)),"")</f>
        <v>Bolt (Bracket to frame)</v>
      </c>
      <c r="N279" s="6" t="str">
        <f>IFERROR(INDEX($A$4:$C$1338,$H279,COLUMNS($H$3:J278)),"")</f>
        <v>83-37</v>
      </c>
    </row>
    <row r="280" spans="1:14" x14ac:dyDescent="0.25">
      <c r="A280" s="12" t="s">
        <v>621</v>
      </c>
      <c r="B280" s="13"/>
      <c r="D280" s="12" t="s">
        <v>58</v>
      </c>
      <c r="E280" s="12">
        <v>3</v>
      </c>
      <c r="F280" s="12">
        <f>ROWS($A$4:A280)</f>
        <v>277</v>
      </c>
      <c r="G280" s="12">
        <f t="shared" si="8"/>
        <v>277</v>
      </c>
      <c r="H280" s="12">
        <f t="shared" si="9"/>
        <v>277</v>
      </c>
      <c r="J280" s="6" t="str">
        <f>IFERROR(INDEX($A$4:$E$1338,$H280,COLUMNS($J$3:J279)),"")</f>
        <v>21-2120-Total</v>
      </c>
      <c r="K280" s="6">
        <f>IFERROR(INDEX($A$4:$E$1338,$H280,COLUMNS($J$3:K279)),"")</f>
        <v>0</v>
      </c>
      <c r="L280" s="6">
        <f>IFERROR(INDEX($C$4:$E$1338,$H280,COLUMNS($J$3:L279)),"")</f>
        <v>3</v>
      </c>
      <c r="M280" s="7" t="str">
        <f>IFERROR(INDEX($A$4:$E$1338,$H280,COLUMNS($J$3:M279)),"")</f>
        <v>Bolt ()</v>
      </c>
      <c r="N280" s="6">
        <f>IFERROR(INDEX($A$4:$C$1338,$H280,COLUMNS($H$3:J279)),"")</f>
        <v>0</v>
      </c>
    </row>
    <row r="281" spans="1:14" x14ac:dyDescent="0.25">
      <c r="A281" s="12" t="s">
        <v>622</v>
      </c>
      <c r="C281" s="12" t="s">
        <v>623</v>
      </c>
      <c r="D281" s="12" t="s">
        <v>58</v>
      </c>
      <c r="E281" s="12">
        <v>3</v>
      </c>
      <c r="F281" s="12">
        <f>ROWS($A$4:A281)</f>
        <v>278</v>
      </c>
      <c r="G281" s="12">
        <f t="shared" si="8"/>
        <v>278</v>
      </c>
      <c r="H281" s="12">
        <f t="shared" si="9"/>
        <v>278</v>
      </c>
      <c r="J281" s="6" t="str">
        <f>IFERROR(INDEX($A$4:$E$1338,$H281,COLUMNS($J$3:J280)),"")</f>
        <v>21-2157</v>
      </c>
      <c r="K281" s="6">
        <f>IFERROR(INDEX($A$4:$E$1338,$H281,COLUMNS($J$3:K280)),"")</f>
        <v>0</v>
      </c>
      <c r="L281" s="6">
        <f>IFERROR(INDEX($C$4:$E$1338,$H281,COLUMNS($J$3:L280)),"")</f>
        <v>3</v>
      </c>
      <c r="M281" s="7" t="str">
        <f>IFERROR(INDEX($A$4:$E$1338,$H281,COLUMNS($J$3:M280)),"")</f>
        <v>Bolt ()</v>
      </c>
      <c r="N281" s="6" t="str">
        <f>IFERROR(INDEX($A$4:$C$1338,$H281,COLUMNS($H$3:J280)),"")</f>
        <v>39-8</v>
      </c>
    </row>
    <row r="282" spans="1:14" x14ac:dyDescent="0.25">
      <c r="A282" s="12" t="s">
        <v>624</v>
      </c>
      <c r="C282" s="12" t="s">
        <v>625</v>
      </c>
      <c r="D282" s="12" t="s">
        <v>367</v>
      </c>
      <c r="E282" s="12">
        <v>2</v>
      </c>
      <c r="F282" s="12">
        <f>ROWS($A$4:A282)</f>
        <v>279</v>
      </c>
      <c r="G282" s="12">
        <f t="shared" si="8"/>
        <v>279</v>
      </c>
      <c r="H282" s="12">
        <f t="shared" si="9"/>
        <v>279</v>
      </c>
      <c r="J282" s="6" t="str">
        <f>IFERROR(INDEX($A$4:$E$1338,$H282,COLUMNS($J$3:J281)),"")</f>
        <v>21-2162</v>
      </c>
      <c r="K282" s="6">
        <f>IFERROR(INDEX($A$4:$E$1338,$H282,COLUMNS($J$3:K281)),"")</f>
        <v>0</v>
      </c>
      <c r="L282" s="6">
        <f>IFERROR(INDEX($C$4:$E$1338,$H282,COLUMNS($J$3:L281)),"")</f>
        <v>2</v>
      </c>
      <c r="M282" s="7" t="str">
        <f>IFERROR(INDEX($A$4:$E$1338,$H282,COLUMNS($J$3:M281)),"")</f>
        <v>Screw ()</v>
      </c>
      <c r="N282" s="6" t="str">
        <f>IFERROR(INDEX($A$4:$C$1338,$H282,COLUMNS($H$3:J281)),"")</f>
        <v>37-30</v>
      </c>
    </row>
    <row r="283" spans="1:14" x14ac:dyDescent="0.25">
      <c r="A283" s="12" t="s">
        <v>626</v>
      </c>
      <c r="C283" s="12" t="s">
        <v>627</v>
      </c>
      <c r="D283" s="12" t="s">
        <v>628</v>
      </c>
      <c r="E283" s="12">
        <v>4</v>
      </c>
      <c r="F283" s="12">
        <f>ROWS($A$4:A283)</f>
        <v>280</v>
      </c>
      <c r="G283" s="12">
        <f t="shared" si="8"/>
        <v>280</v>
      </c>
      <c r="H283" s="12">
        <f t="shared" si="9"/>
        <v>280</v>
      </c>
      <c r="J283" s="6" t="str">
        <f>IFERROR(INDEX($A$4:$E$1338,$H283,COLUMNS($J$3:J282)),"")</f>
        <v>21-2177</v>
      </c>
      <c r="K283" s="6">
        <f>IFERROR(INDEX($A$4:$E$1338,$H283,COLUMNS($J$3:K282)),"")</f>
        <v>0</v>
      </c>
      <c r="L283" s="6">
        <f>IFERROR(INDEX($C$4:$E$1338,$H283,COLUMNS($J$3:L282)),"")</f>
        <v>4</v>
      </c>
      <c r="M283" s="7" t="str">
        <f>IFERROR(INDEX($A$4:$E$1338,$H283,COLUMNS($J$3:M282)),"")</f>
        <v>Cylinder base nut ()</v>
      </c>
      <c r="N283" s="6" t="str">
        <f>IFERROR(INDEX($A$4:$C$1338,$H283,COLUMNS($H$3:J282)),"")</f>
        <v>19-3</v>
      </c>
    </row>
    <row r="284" spans="1:14" x14ac:dyDescent="0.25">
      <c r="A284" s="12" t="s">
        <v>626</v>
      </c>
      <c r="C284" s="12" t="s">
        <v>629</v>
      </c>
      <c r="D284" s="12" t="s">
        <v>628</v>
      </c>
      <c r="E284" s="12">
        <v>4</v>
      </c>
      <c r="F284" s="12">
        <f>ROWS($A$4:A284)</f>
        <v>281</v>
      </c>
      <c r="G284" s="12">
        <f t="shared" si="8"/>
        <v>281</v>
      </c>
      <c r="H284" s="12">
        <f t="shared" si="9"/>
        <v>281</v>
      </c>
      <c r="J284" s="6" t="str">
        <f>IFERROR(INDEX($A$4:$E$1338,$H284,COLUMNS($J$3:J283)),"")</f>
        <v>21-2177</v>
      </c>
      <c r="K284" s="6">
        <f>IFERROR(INDEX($A$4:$E$1338,$H284,COLUMNS($J$3:K283)),"")</f>
        <v>0</v>
      </c>
      <c r="L284" s="6">
        <f>IFERROR(INDEX($C$4:$E$1338,$H284,COLUMNS($J$3:L283)),"")</f>
        <v>4</v>
      </c>
      <c r="M284" s="7" t="str">
        <f>IFERROR(INDEX($A$4:$E$1338,$H284,COLUMNS($J$3:M283)),"")</f>
        <v>Cylinder base nut ()</v>
      </c>
      <c r="N284" s="6" t="str">
        <f>IFERROR(INDEX($A$4:$C$1338,$H284,COLUMNS($H$3:J283)),"")</f>
        <v>23-3</v>
      </c>
    </row>
    <row r="285" spans="1:14" x14ac:dyDescent="0.25">
      <c r="A285" s="12" t="s">
        <v>630</v>
      </c>
      <c r="D285" s="12" t="s">
        <v>628</v>
      </c>
      <c r="E285" s="12">
        <v>8</v>
      </c>
      <c r="F285" s="12">
        <f>ROWS($A$4:A285)</f>
        <v>282</v>
      </c>
      <c r="G285" s="12">
        <f t="shared" si="8"/>
        <v>282</v>
      </c>
      <c r="H285" s="12">
        <f t="shared" si="9"/>
        <v>282</v>
      </c>
      <c r="J285" s="6" t="str">
        <f>IFERROR(INDEX($A$4:$E$1338,$H285,COLUMNS($J$3:J284)),"")</f>
        <v>21-2177-Total</v>
      </c>
      <c r="K285" s="6">
        <f>IFERROR(INDEX($A$4:$E$1338,$H285,COLUMNS($J$3:K284)),"")</f>
        <v>0</v>
      </c>
      <c r="L285" s="6">
        <f>IFERROR(INDEX($C$4:$E$1338,$H285,COLUMNS($J$3:L284)),"")</f>
        <v>8</v>
      </c>
      <c r="M285" s="7" t="str">
        <f>IFERROR(INDEX($A$4:$E$1338,$H285,COLUMNS($J$3:M284)),"")</f>
        <v>Cylinder base nut ()</v>
      </c>
      <c r="N285" s="6">
        <f>IFERROR(INDEX($A$4:$C$1338,$H285,COLUMNS($H$3:J284)),"")</f>
        <v>0</v>
      </c>
    </row>
    <row r="286" spans="1:14" x14ac:dyDescent="0.25">
      <c r="A286" s="12" t="s">
        <v>631</v>
      </c>
      <c r="C286" s="12" t="s">
        <v>632</v>
      </c>
      <c r="D286" s="12" t="s">
        <v>194</v>
      </c>
      <c r="E286" s="12">
        <v>1</v>
      </c>
      <c r="F286" s="12">
        <f>ROWS($A$4:A286)</f>
        <v>283</v>
      </c>
      <c r="G286" s="12">
        <f t="shared" si="8"/>
        <v>283</v>
      </c>
      <c r="H286" s="12">
        <f t="shared" si="9"/>
        <v>283</v>
      </c>
      <c r="J286" s="6" t="str">
        <f>IFERROR(INDEX($A$4:$E$1338,$H286,COLUMNS($J$3:J285)),"")</f>
        <v>21-2182</v>
      </c>
      <c r="K286" s="6">
        <f>IFERROR(INDEX($A$4:$E$1338,$H286,COLUMNS($J$3:K285)),"")</f>
        <v>0</v>
      </c>
      <c r="L286" s="6">
        <f>IFERROR(INDEX($C$4:$E$1338,$H286,COLUMNS($J$3:L285)),"")</f>
        <v>1</v>
      </c>
      <c r="M286" s="7" t="str">
        <f>IFERROR(INDEX($A$4:$E$1338,$H286,COLUMNS($J$3:M285)),"")</f>
        <v>Nut ()</v>
      </c>
      <c r="N286" s="6" t="str">
        <f>IFERROR(INDEX($A$4:$C$1338,$H286,COLUMNS($H$3:J285)),"")</f>
        <v>9-24</v>
      </c>
    </row>
    <row r="287" spans="1:14" x14ac:dyDescent="0.25">
      <c r="A287" s="12" t="s">
        <v>633</v>
      </c>
      <c r="C287" s="12" t="s">
        <v>634</v>
      </c>
      <c r="D287" s="12" t="s">
        <v>635</v>
      </c>
      <c r="E287" s="12">
        <v>1</v>
      </c>
      <c r="F287" s="12">
        <f>ROWS($A$4:A287)</f>
        <v>284</v>
      </c>
      <c r="G287" s="12">
        <f t="shared" si="8"/>
        <v>284</v>
      </c>
      <c r="H287" s="12">
        <f t="shared" si="9"/>
        <v>284</v>
      </c>
      <c r="J287" s="6" t="str">
        <f>IFERROR(INDEX($A$4:$E$1338,$H287,COLUMNS($J$3:J286)),"")</f>
        <v>21-2183</v>
      </c>
      <c r="K287" s="6">
        <f>IFERROR(INDEX($A$4:$E$1338,$H287,COLUMNS($J$3:K286)),"")</f>
        <v>0</v>
      </c>
      <c r="L287" s="6">
        <f>IFERROR(INDEX($C$4:$E$1338,$H287,COLUMNS($J$3:L286)),"")</f>
        <v>1</v>
      </c>
      <c r="M287" s="7" t="str">
        <f>IFERROR(INDEX($A$4:$E$1338,$H287,COLUMNS($J$3:M286)),"")</f>
        <v>Crankshaft stud (1 3/8 in. O.A.) ()</v>
      </c>
      <c r="N287" s="6" t="str">
        <f>IFERROR(INDEX($A$4:$C$1338,$H287,COLUMNS($H$3:J286)),"")</f>
        <v>9-8</v>
      </c>
    </row>
    <row r="288" spans="1:14" x14ac:dyDescent="0.25">
      <c r="A288" s="12" t="s">
        <v>636</v>
      </c>
      <c r="C288" s="12" t="s">
        <v>637</v>
      </c>
      <c r="D288" s="12" t="s">
        <v>638</v>
      </c>
      <c r="E288" s="12">
        <v>2</v>
      </c>
      <c r="F288" s="12">
        <f>ROWS($A$4:A288)</f>
        <v>285</v>
      </c>
      <c r="G288" s="12">
        <f t="shared" si="8"/>
        <v>285</v>
      </c>
      <c r="H288" s="12">
        <f t="shared" si="9"/>
        <v>285</v>
      </c>
      <c r="J288" s="6" t="str">
        <f>IFERROR(INDEX($A$4:$E$1338,$H288,COLUMNS($J$3:J287)),"")</f>
        <v>21-2189</v>
      </c>
      <c r="K288" s="6">
        <f>IFERROR(INDEX($A$4:$E$1338,$H288,COLUMNS($J$3:K287)),"")</f>
        <v>0</v>
      </c>
      <c r="L288" s="6">
        <f>IFERROR(INDEX($C$4:$E$1338,$H288,COLUMNS($J$3:L287)),"")</f>
        <v>2</v>
      </c>
      <c r="M288" s="7" t="str">
        <f>IFERROR(INDEX($A$4:$E$1338,$H288,COLUMNS($J$3:M287)),"")</f>
        <v>Stud, caliper to outer member ()</v>
      </c>
      <c r="N288" s="6" t="str">
        <f>IFERROR(INDEX($A$4:$C$1338,$H288,COLUMNS($H$3:J287)),"")</f>
        <v>51-39</v>
      </c>
    </row>
    <row r="289" spans="1:14" x14ac:dyDescent="0.25">
      <c r="A289" s="12" t="s">
        <v>639</v>
      </c>
      <c r="B289" s="13" t="s">
        <v>45</v>
      </c>
      <c r="C289" s="12" t="s">
        <v>640</v>
      </c>
      <c r="D289" s="12" t="s">
        <v>641</v>
      </c>
      <c r="E289" s="12">
        <v>1</v>
      </c>
      <c r="F289" s="12">
        <f>ROWS($A$4:A289)</f>
        <v>286</v>
      </c>
      <c r="G289" s="12">
        <f t="shared" si="8"/>
        <v>286</v>
      </c>
      <c r="H289" s="12">
        <f t="shared" si="9"/>
        <v>286</v>
      </c>
      <c r="J289" s="6" t="str">
        <f>IFERROR(INDEX($A$4:$E$1338,$H289,COLUMNS($J$3:J288)),"")</f>
        <v>21-2191</v>
      </c>
      <c r="K289" s="6" t="str">
        <f>IFERROR(INDEX($A$4:$E$1338,$H289,COLUMNS($J$3:K288)),"")</f>
        <v>-</v>
      </c>
      <c r="L289" s="6">
        <f>IFERROR(INDEX($C$4:$E$1338,$H289,COLUMNS($J$3:L288)),"")</f>
        <v>1</v>
      </c>
      <c r="M289" s="7" t="str">
        <f>IFERROR(INDEX($A$4:$E$1338,$H289,COLUMNS($J$3:M288)),"")</f>
        <v>Pivot screw ()</v>
      </c>
      <c r="N289" s="6" t="str">
        <f>IFERROR(INDEX($A$4:$C$1338,$H289,COLUMNS($H$3:J288)),"")</f>
        <v>57-20</v>
      </c>
    </row>
    <row r="290" spans="1:14" x14ac:dyDescent="0.25">
      <c r="A290" s="12" t="s">
        <v>642</v>
      </c>
      <c r="B290" s="13" t="s">
        <v>45</v>
      </c>
      <c r="C290" s="12" t="s">
        <v>643</v>
      </c>
      <c r="D290" s="12" t="s">
        <v>410</v>
      </c>
      <c r="E290" s="12">
        <v>2</v>
      </c>
      <c r="F290" s="12">
        <f>ROWS($A$4:A290)</f>
        <v>287</v>
      </c>
      <c r="G290" s="12">
        <f t="shared" si="8"/>
        <v>287</v>
      </c>
      <c r="H290" s="12">
        <f t="shared" si="9"/>
        <v>287</v>
      </c>
      <c r="J290" s="6" t="str">
        <f>IFERROR(INDEX($A$4:$E$1338,$H290,COLUMNS($J$3:J289)),"")</f>
        <v>21-2192</v>
      </c>
      <c r="K290" s="6" t="str">
        <f>IFERROR(INDEX($A$4:$E$1338,$H290,COLUMNS($J$3:K289)),"")</f>
        <v>-</v>
      </c>
      <c r="L290" s="6">
        <f>IFERROR(INDEX($C$4:$E$1338,$H290,COLUMNS($J$3:L289)),"")</f>
        <v>2</v>
      </c>
      <c r="M290" s="7" t="str">
        <f>IFERROR(INDEX($A$4:$E$1338,$H290,COLUMNS($J$3:M289)),"")</f>
        <v>Screw, short ()</v>
      </c>
      <c r="N290" s="6" t="str">
        <f>IFERROR(INDEX($A$4:$C$1338,$H290,COLUMNS($H$3:J289)),"")</f>
        <v>57-22</v>
      </c>
    </row>
    <row r="291" spans="1:14" x14ac:dyDescent="0.25">
      <c r="A291" s="12" t="s">
        <v>644</v>
      </c>
      <c r="B291" s="13" t="s">
        <v>45</v>
      </c>
      <c r="C291" s="12" t="s">
        <v>645</v>
      </c>
      <c r="D291" s="12" t="s">
        <v>417</v>
      </c>
      <c r="E291" s="12">
        <v>2</v>
      </c>
      <c r="F291" s="12">
        <f>ROWS($A$4:A291)</f>
        <v>288</v>
      </c>
      <c r="G291" s="12">
        <f t="shared" si="8"/>
        <v>288</v>
      </c>
      <c r="H291" s="12">
        <f t="shared" si="9"/>
        <v>288</v>
      </c>
      <c r="J291" s="6" t="str">
        <f>IFERROR(INDEX($A$4:$E$1338,$H291,COLUMNS($J$3:J290)),"")</f>
        <v>21-2194</v>
      </c>
      <c r="K291" s="6" t="str">
        <f>IFERROR(INDEX($A$4:$E$1338,$H291,COLUMNS($J$3:K290)),"")</f>
        <v>-</v>
      </c>
      <c r="L291" s="6">
        <f>IFERROR(INDEX($C$4:$E$1338,$H291,COLUMNS($J$3:L290)),"")</f>
        <v>2</v>
      </c>
      <c r="M291" s="7" t="str">
        <f>IFERROR(INDEX($A$4:$E$1338,$H291,COLUMNS($J$3:M290)),"")</f>
        <v>Screw, long ()</v>
      </c>
      <c r="N291" s="6" t="str">
        <f>IFERROR(INDEX($A$4:$C$1338,$H291,COLUMNS($H$3:J290)),"")</f>
        <v>57-23</v>
      </c>
    </row>
    <row r="292" spans="1:14" x14ac:dyDescent="0.25">
      <c r="A292" s="12" t="s">
        <v>646</v>
      </c>
      <c r="C292" s="12" t="s">
        <v>647</v>
      </c>
      <c r="D292" s="12" t="s">
        <v>648</v>
      </c>
      <c r="E292" s="12">
        <v>2</v>
      </c>
      <c r="F292" s="12">
        <f>ROWS($A$4:A292)</f>
        <v>289</v>
      </c>
      <c r="G292" s="12">
        <f t="shared" si="8"/>
        <v>289</v>
      </c>
      <c r="H292" s="12">
        <f t="shared" si="9"/>
        <v>289</v>
      </c>
      <c r="J292" s="6" t="str">
        <f>IFERROR(INDEX($A$4:$E$1338,$H292,COLUMNS($J$3:J291)),"")</f>
        <v>21-2197</v>
      </c>
      <c r="K292" s="6">
        <f>IFERROR(INDEX($A$4:$E$1338,$H292,COLUMNS($J$3:K291)),"")</f>
        <v>0</v>
      </c>
      <c r="L292" s="6">
        <f>IFERROR(INDEX($C$4:$E$1338,$H292,COLUMNS($J$3:L291)),"")</f>
        <v>2</v>
      </c>
      <c r="M292" s="7" t="str">
        <f>IFERROR(INDEX($A$4:$E$1338,$H292,COLUMNS($J$3:M291)),"")</f>
        <v>Stud (Torque stay) ()</v>
      </c>
      <c r="N292" s="6" t="str">
        <f>IFERROR(INDEX($A$4:$C$1338,$H292,COLUMNS($H$3:J291)),"")</f>
        <v>19-36</v>
      </c>
    </row>
    <row r="293" spans="1:14" x14ac:dyDescent="0.25">
      <c r="A293" s="12" t="s">
        <v>646</v>
      </c>
      <c r="C293" s="12" t="s">
        <v>649</v>
      </c>
      <c r="D293" s="12" t="s">
        <v>648</v>
      </c>
      <c r="E293" s="12">
        <v>2</v>
      </c>
      <c r="F293" s="12">
        <f>ROWS($A$4:A293)</f>
        <v>290</v>
      </c>
      <c r="G293" s="12">
        <f t="shared" si="8"/>
        <v>290</v>
      </c>
      <c r="H293" s="12">
        <f t="shared" si="9"/>
        <v>290</v>
      </c>
      <c r="J293" s="6" t="str">
        <f>IFERROR(INDEX($A$4:$E$1338,$H293,COLUMNS($J$3:J292)),"")</f>
        <v>21-2197</v>
      </c>
      <c r="K293" s="6">
        <f>IFERROR(INDEX($A$4:$E$1338,$H293,COLUMNS($J$3:K292)),"")</f>
        <v>0</v>
      </c>
      <c r="L293" s="6">
        <f>IFERROR(INDEX($C$4:$E$1338,$H293,COLUMNS($J$3:L292)),"")</f>
        <v>2</v>
      </c>
      <c r="M293" s="7" t="str">
        <f>IFERROR(INDEX($A$4:$E$1338,$H293,COLUMNS($J$3:M292)),"")</f>
        <v>Stud (Torque stay) ()</v>
      </c>
      <c r="N293" s="6" t="str">
        <f>IFERROR(INDEX($A$4:$C$1338,$H293,COLUMNS($H$3:J292)),"")</f>
        <v>23-36</v>
      </c>
    </row>
    <row r="294" spans="1:14" x14ac:dyDescent="0.25">
      <c r="A294" s="12" t="s">
        <v>650</v>
      </c>
      <c r="C294" s="12" t="s">
        <v>651</v>
      </c>
      <c r="D294" s="12" t="s">
        <v>652</v>
      </c>
      <c r="E294" s="12">
        <v>1</v>
      </c>
      <c r="F294" s="12">
        <f>ROWS($A$4:A294)</f>
        <v>291</v>
      </c>
      <c r="G294" s="12">
        <f t="shared" si="8"/>
        <v>291</v>
      </c>
      <c r="H294" s="12">
        <f t="shared" si="9"/>
        <v>291</v>
      </c>
      <c r="J294" s="6" t="str">
        <f>IFERROR(INDEX($A$4:$E$1338,$H294,COLUMNS($J$3:J293)),"")</f>
        <v>21-2198</v>
      </c>
      <c r="K294" s="6">
        <f>IFERROR(INDEX($A$4:$E$1338,$H294,COLUMNS($J$3:K293)),"")</f>
        <v>0</v>
      </c>
      <c r="L294" s="6">
        <f>IFERROR(INDEX($C$4:$E$1338,$H294,COLUMNS($J$3:L293)),"")</f>
        <v>1</v>
      </c>
      <c r="M294" s="7" t="str">
        <f>IFERROR(INDEX($A$4:$E$1338,$H294,COLUMNS($J$3:M293)),"")</f>
        <v>Stator stud ()</v>
      </c>
      <c r="N294" s="6" t="str">
        <f>IFERROR(INDEX($A$4:$C$1338,$H294,COLUMNS($H$3:J293)),"")</f>
        <v>41-12</v>
      </c>
    </row>
    <row r="295" spans="1:14" x14ac:dyDescent="0.25">
      <c r="A295" s="12" t="s">
        <v>653</v>
      </c>
      <c r="C295" s="12" t="s">
        <v>654</v>
      </c>
      <c r="D295" s="12" t="s">
        <v>652</v>
      </c>
      <c r="E295" s="12">
        <v>2</v>
      </c>
      <c r="F295" s="12">
        <f>ROWS($A$4:A295)</f>
        <v>292</v>
      </c>
      <c r="G295" s="12">
        <f t="shared" si="8"/>
        <v>292</v>
      </c>
      <c r="H295" s="12">
        <f t="shared" si="9"/>
        <v>292</v>
      </c>
      <c r="J295" s="6" t="str">
        <f>IFERROR(INDEX($A$4:$E$1338,$H295,COLUMNS($J$3:J294)),"")</f>
        <v>21-2199</v>
      </c>
      <c r="K295" s="6">
        <f>IFERROR(INDEX($A$4:$E$1338,$H295,COLUMNS($J$3:K294)),"")</f>
        <v>0</v>
      </c>
      <c r="L295" s="6">
        <f>IFERROR(INDEX($C$4:$E$1338,$H295,COLUMNS($J$3:L294)),"")</f>
        <v>2</v>
      </c>
      <c r="M295" s="7" t="str">
        <f>IFERROR(INDEX($A$4:$E$1338,$H295,COLUMNS($J$3:M294)),"")</f>
        <v>Stator stud ()</v>
      </c>
      <c r="N295" s="6" t="str">
        <f>IFERROR(INDEX($A$4:$C$1338,$H295,COLUMNS($H$3:J294)),"")</f>
        <v>41-11</v>
      </c>
    </row>
    <row r="296" spans="1:14" x14ac:dyDescent="0.25">
      <c r="A296" s="12" t="s">
        <v>655</v>
      </c>
      <c r="C296" s="12" t="s">
        <v>656</v>
      </c>
      <c r="D296" s="12" t="s">
        <v>657</v>
      </c>
      <c r="E296" s="12">
        <v>2</v>
      </c>
      <c r="F296" s="12">
        <f>ROWS($A$4:A296)</f>
        <v>293</v>
      </c>
      <c r="G296" s="12">
        <f t="shared" si="8"/>
        <v>293</v>
      </c>
      <c r="H296" s="12">
        <f t="shared" si="9"/>
        <v>293</v>
      </c>
      <c r="J296" s="6" t="str">
        <f>IFERROR(INDEX($A$4:$E$1338,$H296,COLUMNS($J$3:J295)),"")</f>
        <v>21-2200</v>
      </c>
      <c r="K296" s="6">
        <f>IFERROR(INDEX($A$4:$E$1338,$H296,COLUMNS($J$3:K295)),"")</f>
        <v>0</v>
      </c>
      <c r="L296" s="6">
        <f>IFERROR(INDEX($C$4:$E$1338,$H296,COLUMNS($J$3:L295)),"")</f>
        <v>2</v>
      </c>
      <c r="M296" s="7" t="str">
        <f>IFERROR(INDEX($A$4:$E$1338,$H296,COLUMNS($J$3:M295)),"")</f>
        <v>Stud - cylinder head (5/16 in.) ()</v>
      </c>
      <c r="N296" s="6" t="str">
        <f>IFERROR(INDEX($A$4:$C$1338,$H296,COLUMNS($H$3:J295)),"")</f>
        <v>19-24</v>
      </c>
    </row>
    <row r="297" spans="1:14" x14ac:dyDescent="0.25">
      <c r="A297" s="12" t="s">
        <v>655</v>
      </c>
      <c r="C297" s="12" t="s">
        <v>658</v>
      </c>
      <c r="D297" s="12" t="s">
        <v>657</v>
      </c>
      <c r="E297" s="12">
        <v>2</v>
      </c>
      <c r="F297" s="12">
        <f>ROWS($A$4:A297)</f>
        <v>294</v>
      </c>
      <c r="G297" s="12">
        <f t="shared" si="8"/>
        <v>294</v>
      </c>
      <c r="H297" s="12">
        <f t="shared" si="9"/>
        <v>294</v>
      </c>
      <c r="J297" s="6" t="str">
        <f>IFERROR(INDEX($A$4:$E$1338,$H297,COLUMNS($J$3:J296)),"")</f>
        <v>21-2200</v>
      </c>
      <c r="K297" s="6">
        <f>IFERROR(INDEX($A$4:$E$1338,$H297,COLUMNS($J$3:K296)),"")</f>
        <v>0</v>
      </c>
      <c r="L297" s="6">
        <f>IFERROR(INDEX($C$4:$E$1338,$H297,COLUMNS($J$3:L296)),"")</f>
        <v>2</v>
      </c>
      <c r="M297" s="7" t="str">
        <f>IFERROR(INDEX($A$4:$E$1338,$H297,COLUMNS($J$3:M296)),"")</f>
        <v>Stud - cylinder head (5/16 in.) ()</v>
      </c>
      <c r="N297" s="6" t="str">
        <f>IFERROR(INDEX($A$4:$C$1338,$H297,COLUMNS($H$3:J296)),"")</f>
        <v>23-24</v>
      </c>
    </row>
    <row r="298" spans="1:14" x14ac:dyDescent="0.25">
      <c r="A298" s="12" t="s">
        <v>659</v>
      </c>
      <c r="C298" s="12" t="s">
        <v>660</v>
      </c>
      <c r="D298" s="12" t="s">
        <v>661</v>
      </c>
      <c r="E298" s="12">
        <v>4</v>
      </c>
      <c r="F298" s="12">
        <f>ROWS($A$4:A298)</f>
        <v>295</v>
      </c>
      <c r="G298" s="12">
        <f t="shared" si="8"/>
        <v>295</v>
      </c>
      <c r="H298" s="12">
        <f t="shared" si="9"/>
        <v>295</v>
      </c>
      <c r="J298" s="6" t="str">
        <f>IFERROR(INDEX($A$4:$E$1338,$H298,COLUMNS($J$3:J297)),"")</f>
        <v>21-2201</v>
      </c>
      <c r="K298" s="6">
        <f>IFERROR(INDEX($A$4:$E$1338,$H298,COLUMNS($J$3:K297)),"")</f>
        <v>0</v>
      </c>
      <c r="L298" s="6">
        <f>IFERROR(INDEX($C$4:$E$1338,$H298,COLUMNS($J$3:L297)),"")</f>
        <v>4</v>
      </c>
      <c r="M298" s="7" t="str">
        <f>IFERROR(INDEX($A$4:$E$1338,$H298,COLUMNS($J$3:M297)),"")</f>
        <v>Stud - cylinder head (3/8 in.) ()</v>
      </c>
      <c r="N298" s="6" t="str">
        <f>IFERROR(INDEX($A$4:$C$1338,$H298,COLUMNS($H$3:J297)),"")</f>
        <v>19-23</v>
      </c>
    </row>
    <row r="299" spans="1:14" x14ac:dyDescent="0.25">
      <c r="A299" s="12" t="s">
        <v>659</v>
      </c>
      <c r="C299" s="12" t="s">
        <v>662</v>
      </c>
      <c r="D299" s="12" t="s">
        <v>663</v>
      </c>
      <c r="E299" s="12">
        <v>4</v>
      </c>
      <c r="F299" s="12">
        <f>ROWS($A$4:A299)</f>
        <v>296</v>
      </c>
      <c r="G299" s="12">
        <f t="shared" si="8"/>
        <v>296</v>
      </c>
      <c r="H299" s="12">
        <f t="shared" si="9"/>
        <v>296</v>
      </c>
      <c r="J299" s="6" t="str">
        <f>IFERROR(INDEX($A$4:$E$1338,$H299,COLUMNS($J$3:J298)),"")</f>
        <v>21-2201</v>
      </c>
      <c r="K299" s="6">
        <f>IFERROR(INDEX($A$4:$E$1338,$H299,COLUMNS($J$3:K298)),"")</f>
        <v>0</v>
      </c>
      <c r="L299" s="6">
        <f>IFERROR(INDEX($C$4:$E$1338,$H299,COLUMNS($J$3:L298)),"")</f>
        <v>4</v>
      </c>
      <c r="M299" s="7" t="str">
        <f>IFERROR(INDEX($A$4:$E$1338,$H299,COLUMNS($J$3:M298)),"")</f>
        <v>Stud- cylinder head (3/8 in.) ()</v>
      </c>
      <c r="N299" s="6" t="str">
        <f>IFERROR(INDEX($A$4:$C$1338,$H299,COLUMNS($H$3:J298)),"")</f>
        <v>23-23</v>
      </c>
    </row>
    <row r="300" spans="1:14" x14ac:dyDescent="0.25">
      <c r="A300" s="12" t="s">
        <v>664</v>
      </c>
      <c r="C300" s="12" t="s">
        <v>665</v>
      </c>
      <c r="D300" s="12" t="s">
        <v>666</v>
      </c>
      <c r="E300" s="12">
        <v>4</v>
      </c>
      <c r="F300" s="12">
        <f>ROWS($A$4:A300)</f>
        <v>297</v>
      </c>
      <c r="G300" s="12">
        <f t="shared" si="8"/>
        <v>297</v>
      </c>
      <c r="H300" s="12">
        <f t="shared" si="9"/>
        <v>297</v>
      </c>
      <c r="J300" s="6" t="str">
        <f>IFERROR(INDEX($A$4:$E$1338,$H300,COLUMNS($J$3:J299)),"")</f>
        <v>21-2204</v>
      </c>
      <c r="K300" s="6">
        <f>IFERROR(INDEX($A$4:$E$1338,$H300,COLUMNS($J$3:K299)),"")</f>
        <v>0</v>
      </c>
      <c r="L300" s="6">
        <f>IFERROR(INDEX($C$4:$E$1338,$H300,COLUMNS($J$3:L299)),"")</f>
        <v>4</v>
      </c>
      <c r="M300" s="7" t="str">
        <f>IFERROR(INDEX($A$4:$E$1338,$H300,COLUMNS($J$3:M299)),"")</f>
        <v>Socket nut (3/8 in.) ()</v>
      </c>
      <c r="N300" s="6" t="str">
        <f>IFERROR(INDEX($A$4:$C$1338,$H300,COLUMNS($H$3:J299)),"")</f>
        <v>19-25</v>
      </c>
    </row>
    <row r="301" spans="1:14" x14ac:dyDescent="0.25">
      <c r="A301" s="12" t="s">
        <v>664</v>
      </c>
      <c r="C301" s="12" t="s">
        <v>667</v>
      </c>
      <c r="D301" s="12" t="s">
        <v>666</v>
      </c>
      <c r="E301" s="12">
        <v>4</v>
      </c>
      <c r="F301" s="12">
        <f>ROWS($A$4:A301)</f>
        <v>298</v>
      </c>
      <c r="G301" s="12">
        <f t="shared" si="8"/>
        <v>298</v>
      </c>
      <c r="H301" s="12">
        <f t="shared" si="9"/>
        <v>298</v>
      </c>
      <c r="J301" s="6" t="str">
        <f>IFERROR(INDEX($A$4:$E$1338,$H301,COLUMNS($J$3:J300)),"")</f>
        <v>21-2204</v>
      </c>
      <c r="K301" s="6">
        <f>IFERROR(INDEX($A$4:$E$1338,$H301,COLUMNS($J$3:K300)),"")</f>
        <v>0</v>
      </c>
      <c r="L301" s="6">
        <f>IFERROR(INDEX($C$4:$E$1338,$H301,COLUMNS($J$3:L300)),"")</f>
        <v>4</v>
      </c>
      <c r="M301" s="7" t="str">
        <f>IFERROR(INDEX($A$4:$E$1338,$H301,COLUMNS($J$3:M300)),"")</f>
        <v>Socket nut (3/8 in.) ()</v>
      </c>
      <c r="N301" s="6" t="str">
        <f>IFERROR(INDEX($A$4:$C$1338,$H301,COLUMNS($H$3:J300)),"")</f>
        <v>23-25</v>
      </c>
    </row>
    <row r="302" spans="1:14" x14ac:dyDescent="0.25">
      <c r="A302" s="12" t="s">
        <v>668</v>
      </c>
      <c r="C302" s="12" t="s">
        <v>669</v>
      </c>
      <c r="D302" s="12" t="s">
        <v>670</v>
      </c>
      <c r="E302" s="12">
        <v>2</v>
      </c>
      <c r="F302" s="12">
        <f>ROWS($A$4:A302)</f>
        <v>299</v>
      </c>
      <c r="G302" s="12">
        <f t="shared" si="8"/>
        <v>299</v>
      </c>
      <c r="H302" s="12">
        <f t="shared" si="9"/>
        <v>299</v>
      </c>
      <c r="J302" s="6" t="str">
        <f>IFERROR(INDEX($A$4:$E$1338,$H302,COLUMNS($J$3:J301)),"")</f>
        <v>21-2205</v>
      </c>
      <c r="K302" s="6">
        <f>IFERROR(INDEX($A$4:$E$1338,$H302,COLUMNS($J$3:K301)),"")</f>
        <v>0</v>
      </c>
      <c r="L302" s="6">
        <f>IFERROR(INDEX($C$4:$E$1338,$H302,COLUMNS($J$3:L301)),"")</f>
        <v>2</v>
      </c>
      <c r="M302" s="7" t="str">
        <f>IFERROR(INDEX($A$4:$E$1338,$H302,COLUMNS($J$3:M301)),"")</f>
        <v>Socket nut(5/16 in.) ()</v>
      </c>
      <c r="N302" s="6" t="str">
        <f>IFERROR(INDEX($A$4:$C$1338,$H302,COLUMNS($H$3:J301)),"")</f>
        <v>19-26</v>
      </c>
    </row>
    <row r="303" spans="1:14" x14ac:dyDescent="0.25">
      <c r="A303" s="12" t="s">
        <v>668</v>
      </c>
      <c r="C303" s="12" t="s">
        <v>671</v>
      </c>
      <c r="D303" s="12" t="s">
        <v>672</v>
      </c>
      <c r="E303" s="12">
        <v>2</v>
      </c>
      <c r="F303" s="12">
        <f>ROWS($A$4:A303)</f>
        <v>300</v>
      </c>
      <c r="G303" s="12">
        <f t="shared" si="8"/>
        <v>300</v>
      </c>
      <c r="H303" s="12">
        <f t="shared" si="9"/>
        <v>300</v>
      </c>
      <c r="J303" s="6" t="str">
        <f>IFERROR(INDEX($A$4:$E$1338,$H303,COLUMNS($J$3:J302)),"")</f>
        <v>21-2205</v>
      </c>
      <c r="K303" s="6">
        <f>IFERROR(INDEX($A$4:$E$1338,$H303,COLUMNS($J$3:K302)),"")</f>
        <v>0</v>
      </c>
      <c r="L303" s="6">
        <f>IFERROR(INDEX($C$4:$E$1338,$H303,COLUMNS($J$3:L302)),"")</f>
        <v>2</v>
      </c>
      <c r="M303" s="7" t="str">
        <f>IFERROR(INDEX($A$4:$E$1338,$H303,COLUMNS($J$3:M302)),"")</f>
        <v>Socket nut (5/16 in.) ()</v>
      </c>
      <c r="N303" s="6" t="str">
        <f>IFERROR(INDEX($A$4:$C$1338,$H303,COLUMNS($H$3:J302)),"")</f>
        <v>23-26</v>
      </c>
    </row>
    <row r="304" spans="1:14" x14ac:dyDescent="0.25">
      <c r="A304" s="12" t="s">
        <v>673</v>
      </c>
      <c r="C304" s="12" t="s">
        <v>674</v>
      </c>
      <c r="D304" s="12" t="s">
        <v>543</v>
      </c>
      <c r="E304" s="12">
        <v>4</v>
      </c>
      <c r="F304" s="12">
        <f>ROWS($A$4:A304)</f>
        <v>301</v>
      </c>
      <c r="G304" s="12">
        <f t="shared" si="8"/>
        <v>301</v>
      </c>
      <c r="H304" s="12">
        <f t="shared" si="9"/>
        <v>301</v>
      </c>
      <c r="J304" s="6" t="str">
        <f>IFERROR(INDEX($A$4:$E$1338,$H304,COLUMNS($J$3:J303)),"")</f>
        <v>21-2206</v>
      </c>
      <c r="K304" s="6">
        <f>IFERROR(INDEX($A$4:$E$1338,$H304,COLUMNS($J$3:K303)),"")</f>
        <v>0</v>
      </c>
      <c r="L304" s="6">
        <f>IFERROR(INDEX($C$4:$E$1338,$H304,COLUMNS($J$3:L303)),"")</f>
        <v>4</v>
      </c>
      <c r="M304" s="7" t="str">
        <f>IFERROR(INDEX($A$4:$E$1338,$H304,COLUMNS($J$3:M303)),"")</f>
        <v>Bolt - rocker box ()</v>
      </c>
      <c r="N304" s="6" t="str">
        <f>IFERROR(INDEX($A$4:$C$1338,$H304,COLUMNS($H$3:J303)),"")</f>
        <v>19-33</v>
      </c>
    </row>
    <row r="305" spans="1:14" x14ac:dyDescent="0.25">
      <c r="A305" s="12" t="s">
        <v>673</v>
      </c>
      <c r="C305" s="12" t="s">
        <v>675</v>
      </c>
      <c r="D305" s="12" t="s">
        <v>543</v>
      </c>
      <c r="E305" s="12">
        <v>4</v>
      </c>
      <c r="F305" s="12">
        <f>ROWS($A$4:A305)</f>
        <v>302</v>
      </c>
      <c r="G305" s="12">
        <f t="shared" si="8"/>
        <v>302</v>
      </c>
      <c r="H305" s="12">
        <f t="shared" si="9"/>
        <v>302</v>
      </c>
      <c r="J305" s="6" t="str">
        <f>IFERROR(INDEX($A$4:$E$1338,$H305,COLUMNS($J$3:J304)),"")</f>
        <v>21-2206</v>
      </c>
      <c r="K305" s="6">
        <f>IFERROR(INDEX($A$4:$E$1338,$H305,COLUMNS($J$3:K304)),"")</f>
        <v>0</v>
      </c>
      <c r="L305" s="6">
        <f>IFERROR(INDEX($C$4:$E$1338,$H305,COLUMNS($J$3:L304)),"")</f>
        <v>4</v>
      </c>
      <c r="M305" s="7" t="str">
        <f>IFERROR(INDEX($A$4:$E$1338,$H305,COLUMNS($J$3:M304)),"")</f>
        <v>Bolt - rocker box ()</v>
      </c>
      <c r="N305" s="6" t="str">
        <f>IFERROR(INDEX($A$4:$C$1338,$H305,COLUMNS($H$3:J304)),"")</f>
        <v>23-33</v>
      </c>
    </row>
    <row r="306" spans="1:14" x14ac:dyDescent="0.25">
      <c r="A306" s="12" t="s">
        <v>676</v>
      </c>
      <c r="D306" s="12" t="s">
        <v>543</v>
      </c>
      <c r="E306" s="12">
        <v>8</v>
      </c>
      <c r="F306" s="12">
        <f>ROWS($A$4:A306)</f>
        <v>303</v>
      </c>
      <c r="G306" s="12">
        <f t="shared" si="8"/>
        <v>303</v>
      </c>
      <c r="H306" s="12">
        <f t="shared" si="9"/>
        <v>303</v>
      </c>
      <c r="J306" s="6" t="str">
        <f>IFERROR(INDEX($A$4:$E$1338,$H306,COLUMNS($J$3:J305)),"")</f>
        <v>21-2206-Total</v>
      </c>
      <c r="K306" s="6">
        <f>IFERROR(INDEX($A$4:$E$1338,$H306,COLUMNS($J$3:K305)),"")</f>
        <v>0</v>
      </c>
      <c r="L306" s="6">
        <f>IFERROR(INDEX($C$4:$E$1338,$H306,COLUMNS($J$3:L305)),"")</f>
        <v>8</v>
      </c>
      <c r="M306" s="7" t="str">
        <f>IFERROR(INDEX($A$4:$E$1338,$H306,COLUMNS($J$3:M305)),"")</f>
        <v>Bolt - rocker box ()</v>
      </c>
      <c r="N306" s="6">
        <f>IFERROR(INDEX($A$4:$C$1338,$H306,COLUMNS($H$3:J305)),"")</f>
        <v>0</v>
      </c>
    </row>
    <row r="307" spans="1:14" x14ac:dyDescent="0.25">
      <c r="A307" s="12" t="s">
        <v>677</v>
      </c>
      <c r="C307" s="12" t="s">
        <v>678</v>
      </c>
      <c r="D307" s="12" t="s">
        <v>58</v>
      </c>
      <c r="E307" s="12">
        <v>4</v>
      </c>
      <c r="F307" s="12">
        <f>ROWS($A$4:A307)</f>
        <v>304</v>
      </c>
      <c r="G307" s="12">
        <f t="shared" si="8"/>
        <v>304</v>
      </c>
      <c r="H307" s="12">
        <f t="shared" si="9"/>
        <v>304</v>
      </c>
      <c r="J307" s="6" t="str">
        <f>IFERROR(INDEX($A$4:$E$1338,$H307,COLUMNS($J$3:J306)),"")</f>
        <v>21-2207</v>
      </c>
      <c r="K307" s="6">
        <f>IFERROR(INDEX($A$4:$E$1338,$H307,COLUMNS($J$3:K306)),"")</f>
        <v>0</v>
      </c>
      <c r="L307" s="6">
        <f>IFERROR(INDEX($C$4:$E$1338,$H307,COLUMNS($J$3:L306)),"")</f>
        <v>4</v>
      </c>
      <c r="M307" s="7" t="str">
        <f>IFERROR(INDEX($A$4:$E$1338,$H307,COLUMNS($J$3:M306)),"")</f>
        <v>Bolt ()</v>
      </c>
      <c r="N307" s="6" t="str">
        <f>IFERROR(INDEX($A$4:$C$1338,$H307,COLUMNS($H$3:J306)),"")</f>
        <v>55-18</v>
      </c>
    </row>
    <row r="308" spans="1:14" x14ac:dyDescent="0.25">
      <c r="A308" s="12" t="s">
        <v>679</v>
      </c>
      <c r="B308" s="13" t="s">
        <v>45</v>
      </c>
      <c r="C308" s="12" t="s">
        <v>680</v>
      </c>
      <c r="D308" s="12" t="s">
        <v>681</v>
      </c>
      <c r="E308" s="12">
        <v>1</v>
      </c>
      <c r="F308" s="12">
        <f>ROWS($A$4:A308)</f>
        <v>305</v>
      </c>
      <c r="G308" s="12">
        <f t="shared" si="8"/>
        <v>305</v>
      </c>
      <c r="H308" s="12">
        <f t="shared" si="9"/>
        <v>305</v>
      </c>
      <c r="J308" s="6" t="str">
        <f>IFERROR(INDEX($A$4:$E$1338,$H308,COLUMNS($J$3:J307)),"")</f>
        <v>21-2225</v>
      </c>
      <c r="K308" s="6" t="str">
        <f>IFERROR(INDEX($A$4:$E$1338,$H308,COLUMNS($J$3:K307)),"")</f>
        <v>-</v>
      </c>
      <c r="L308" s="6">
        <f>IFERROR(INDEX($C$4:$E$1338,$H308,COLUMNS($J$3:L307)),"")</f>
        <v>1</v>
      </c>
      <c r="M308" s="7" t="str">
        <f>IFERROR(INDEX($A$4:$E$1338,$H308,COLUMNS($J$3:M307)),"")</f>
        <v>Stud (Tail lamp support to fender)</v>
      </c>
      <c r="N308" s="6" t="str">
        <f>IFERROR(INDEX($A$4:$C$1338,$H308,COLUMNS($H$3:J307)),"")</f>
        <v>73-2</v>
      </c>
    </row>
    <row r="309" spans="1:14" x14ac:dyDescent="0.25">
      <c r="A309" s="12" t="s">
        <v>682</v>
      </c>
      <c r="C309" s="12" t="s">
        <v>683</v>
      </c>
      <c r="D309" s="12" t="s">
        <v>367</v>
      </c>
      <c r="E309" s="12">
        <v>2</v>
      </c>
      <c r="F309" s="12">
        <f>ROWS($A$4:A309)</f>
        <v>306</v>
      </c>
      <c r="G309" s="12">
        <f t="shared" si="8"/>
        <v>306</v>
      </c>
      <c r="H309" s="12">
        <f t="shared" si="9"/>
        <v>306</v>
      </c>
      <c r="J309" s="6" t="str">
        <f>IFERROR(INDEX($A$4:$E$1338,$H309,COLUMNS($J$3:J308)),"")</f>
        <v>21-2230</v>
      </c>
      <c r="K309" s="6">
        <f>IFERROR(INDEX($A$4:$E$1338,$H309,COLUMNS($J$3:K308)),"")</f>
        <v>0</v>
      </c>
      <c r="L309" s="6">
        <f>IFERROR(INDEX($C$4:$E$1338,$H309,COLUMNS($J$3:L308)),"")</f>
        <v>2</v>
      </c>
      <c r="M309" s="7" t="str">
        <f>IFERROR(INDEX($A$4:$E$1338,$H309,COLUMNS($J$3:M308)),"")</f>
        <v>Screw ()</v>
      </c>
      <c r="N309" s="6" t="str">
        <f>IFERROR(INDEX($A$4:$C$1338,$H309,COLUMNS($H$3:J308)),"")</f>
        <v>49-5</v>
      </c>
    </row>
    <row r="310" spans="1:14" x14ac:dyDescent="0.25">
      <c r="A310" s="12" t="s">
        <v>684</v>
      </c>
      <c r="C310" s="12" t="s">
        <v>685</v>
      </c>
      <c r="D310" s="12" t="s">
        <v>686</v>
      </c>
      <c r="E310" s="12">
        <v>1</v>
      </c>
      <c r="F310" s="12">
        <f>ROWS($A$4:A310)</f>
        <v>307</v>
      </c>
      <c r="G310" s="12">
        <f t="shared" si="8"/>
        <v>307</v>
      </c>
      <c r="H310" s="12">
        <f t="shared" si="9"/>
        <v>307</v>
      </c>
      <c r="J310" s="6" t="str">
        <f>IFERROR(INDEX($A$4:$E$1338,$H310,COLUMNS($J$3:J309)),"")</f>
        <v>21-7001</v>
      </c>
      <c r="K310" s="6">
        <f>IFERROR(INDEX($A$4:$E$1338,$H310,COLUMNS($J$3:K309)),"")</f>
        <v>0</v>
      </c>
      <c r="L310" s="6">
        <f>IFERROR(INDEX($C$4:$E$1338,$H310,COLUMNS($J$3:L309)),"")</f>
        <v>1</v>
      </c>
      <c r="M310" s="7" t="str">
        <f>IFERROR(INDEX($A$4:$E$1338,$H310,COLUMNS($J$3:M309)),"")</f>
        <v xml:space="preserve">   Anchor bolt, left ()</v>
      </c>
      <c r="N310" s="6" t="str">
        <f>IFERROR(INDEX($A$4:$C$1338,$H310,COLUMNS($H$3:J309)),"")</f>
        <v>47-8</v>
      </c>
    </row>
    <row r="311" spans="1:14" x14ac:dyDescent="0.25">
      <c r="A311" s="12" t="s">
        <v>687</v>
      </c>
      <c r="C311" s="12" t="s">
        <v>685</v>
      </c>
      <c r="D311" s="12" t="s">
        <v>688</v>
      </c>
      <c r="E311" s="12">
        <v>1</v>
      </c>
      <c r="F311" s="12">
        <f>ROWS($A$4:A311)</f>
        <v>308</v>
      </c>
      <c r="G311" s="12">
        <f t="shared" si="8"/>
        <v>308</v>
      </c>
      <c r="H311" s="12">
        <f t="shared" si="9"/>
        <v>308</v>
      </c>
      <c r="J311" s="6" t="str">
        <f>IFERROR(INDEX($A$4:$E$1338,$H311,COLUMNS($J$3:J310)),"")</f>
        <v>21-7002</v>
      </c>
      <c r="K311" s="6">
        <f>IFERROR(INDEX($A$4:$E$1338,$H311,COLUMNS($J$3:K310)),"")</f>
        <v>0</v>
      </c>
      <c r="L311" s="6">
        <f>IFERROR(INDEX($C$4:$E$1338,$H311,COLUMNS($J$3:L310)),"")</f>
        <v>1</v>
      </c>
      <c r="M311" s="7" t="str">
        <f>IFERROR(INDEX($A$4:$E$1338,$H311,COLUMNS($J$3:M310)),"")</f>
        <v xml:space="preserve">   Anchor bolt, right ()</v>
      </c>
      <c r="N311" s="6" t="str">
        <f>IFERROR(INDEX($A$4:$C$1338,$H311,COLUMNS($H$3:J310)),"")</f>
        <v>47-8</v>
      </c>
    </row>
    <row r="312" spans="1:14" x14ac:dyDescent="0.25">
      <c r="A312" s="12" t="s">
        <v>689</v>
      </c>
      <c r="C312" s="12" t="s">
        <v>690</v>
      </c>
      <c r="D312" s="12" t="s">
        <v>691</v>
      </c>
      <c r="E312" s="12">
        <v>1</v>
      </c>
      <c r="F312" s="12">
        <f>ROWS($A$4:A312)</f>
        <v>309</v>
      </c>
      <c r="G312" s="12">
        <f t="shared" si="8"/>
        <v>309</v>
      </c>
      <c r="H312" s="12">
        <f t="shared" si="9"/>
        <v>309</v>
      </c>
      <c r="J312" s="6" t="str">
        <f>IFERROR(INDEX($A$4:$E$1338,$H312,COLUMNS($J$3:J311)),"")</f>
        <v>21-7004</v>
      </c>
      <c r="K312" s="6">
        <f>IFERROR(INDEX($A$4:$E$1338,$H312,COLUMNS($J$3:K311)),"")</f>
        <v>0</v>
      </c>
      <c r="L312" s="6">
        <f>IFERROR(INDEX($C$4:$E$1338,$H312,COLUMNS($J$3:L311)),"")</f>
        <v>1</v>
      </c>
      <c r="M312" s="7" t="str">
        <f>IFERROR(INDEX($A$4:$E$1338,$H312,COLUMNS($J$3:M311)),"")</f>
        <v>Bolt, torque stay to swinging arm ()</v>
      </c>
      <c r="N312" s="6" t="str">
        <f>IFERROR(INDEX($A$4:$C$1338,$H312,COLUMNS($H$3:J311)),"")</f>
        <v>45-15</v>
      </c>
    </row>
    <row r="313" spans="1:14" x14ac:dyDescent="0.25">
      <c r="A313" s="12" t="s">
        <v>692</v>
      </c>
      <c r="C313" s="12" t="s">
        <v>693</v>
      </c>
      <c r="D313" s="12" t="s">
        <v>694</v>
      </c>
      <c r="E313" s="12">
        <v>4</v>
      </c>
      <c r="F313" s="12">
        <f>ROWS($A$4:A313)</f>
        <v>310</v>
      </c>
      <c r="G313" s="12">
        <f t="shared" si="8"/>
        <v>310</v>
      </c>
      <c r="H313" s="12">
        <f t="shared" si="9"/>
        <v>310</v>
      </c>
      <c r="J313" s="6" t="str">
        <f>IFERROR(INDEX($A$4:$E$1338,$H313,COLUMNS($J$3:J312)),"")</f>
        <v>21-7005</v>
      </c>
      <c r="K313" s="6">
        <f>IFERROR(INDEX($A$4:$E$1338,$H313,COLUMNS($J$3:K312)),"")</f>
        <v>0</v>
      </c>
      <c r="L313" s="6">
        <f>IFERROR(INDEX($C$4:$E$1338,$H313,COLUMNS($J$3:L312)),"")</f>
        <v>4</v>
      </c>
      <c r="M313" s="7" t="str">
        <f>IFERROR(INDEX($A$4:$E$1338,$H313,COLUMNS($J$3:M312)),"")</f>
        <v>Bolt - disc to sprocket ()</v>
      </c>
      <c r="N313" s="6" t="str">
        <f>IFERROR(INDEX($A$4:$C$1338,$H313,COLUMNS($H$3:J312)),"")</f>
        <v>61-22</v>
      </c>
    </row>
    <row r="314" spans="1:14" x14ac:dyDescent="0.25">
      <c r="A314" s="13" t="s">
        <v>695</v>
      </c>
      <c r="B314" s="13" t="s">
        <v>45</v>
      </c>
      <c r="C314" s="12" t="s">
        <v>696</v>
      </c>
      <c r="D314" s="12" t="s">
        <v>697</v>
      </c>
      <c r="E314" s="12">
        <v>2</v>
      </c>
      <c r="F314" s="12">
        <f>ROWS($A$4:A314)</f>
        <v>311</v>
      </c>
      <c r="G314" s="12">
        <f t="shared" si="8"/>
        <v>311</v>
      </c>
      <c r="H314" s="12">
        <f t="shared" si="9"/>
        <v>311</v>
      </c>
      <c r="J314" s="6" t="str">
        <f>IFERROR(INDEX($A$4:$E$1338,$H314,COLUMNS($J$3:J313)),"")</f>
        <v>21-7006</v>
      </c>
      <c r="K314" s="6" t="str">
        <f>IFERROR(INDEX($A$4:$E$1338,$H314,COLUMNS($J$3:K313)),"")</f>
        <v>-</v>
      </c>
      <c r="L314" s="6">
        <f>IFERROR(INDEX($C$4:$E$1338,$H314,COLUMNS($J$3:L313)),"")</f>
        <v>2</v>
      </c>
      <c r="M314" s="7" t="str">
        <f>IFERROR(INDEX($A$4:$E$1338,$H314,COLUMNS($J$3:M313)),"")</f>
        <v>Adjuster nut, push rod (5/16" UNF shouldered)</v>
      </c>
      <c r="N314" s="6" t="str">
        <f>IFERROR(INDEX($A$4:$C$1338,$H314,COLUMNS($H$3:J313)),"")</f>
        <v>63-22</v>
      </c>
    </row>
    <row r="315" spans="1:14" x14ac:dyDescent="0.25">
      <c r="A315" s="13" t="s">
        <v>698</v>
      </c>
      <c r="B315" s="13" t="s">
        <v>45</v>
      </c>
      <c r="C315" s="12" t="s">
        <v>699</v>
      </c>
      <c r="D315" s="12" t="s">
        <v>700</v>
      </c>
      <c r="E315" s="12">
        <v>2</v>
      </c>
      <c r="F315" s="12">
        <f>ROWS($A$4:A315)</f>
        <v>312</v>
      </c>
      <c r="G315" s="12">
        <f t="shared" si="8"/>
        <v>312</v>
      </c>
      <c r="H315" s="12">
        <f t="shared" si="9"/>
        <v>312</v>
      </c>
      <c r="J315" s="6" t="str">
        <f>IFERROR(INDEX($A$4:$E$1338,$H315,COLUMNS($J$3:J314)),"")</f>
        <v>21-7007</v>
      </c>
      <c r="K315" s="6" t="str">
        <f>IFERROR(INDEX($A$4:$E$1338,$H315,COLUMNS($J$3:K314)),"")</f>
        <v>-</v>
      </c>
      <c r="L315" s="6">
        <f>IFERROR(INDEX($C$4:$E$1338,$H315,COLUMNS($J$3:L314)),"")</f>
        <v>2</v>
      </c>
      <c r="M315" s="7" t="str">
        <f>IFERROR(INDEX($A$4:$E$1338,$H315,COLUMNS($J$3:M314)),"")</f>
        <v>Bolt, master cylinder fixing ()</v>
      </c>
      <c r="N315" s="6" t="str">
        <f>IFERROR(INDEX($A$4:$C$1338,$H315,COLUMNS($H$3:J314)),"")</f>
        <v>63-28</v>
      </c>
    </row>
    <row r="316" spans="1:14" x14ac:dyDescent="0.25">
      <c r="A316" s="12" t="s">
        <v>701</v>
      </c>
      <c r="C316" s="12" t="s">
        <v>702</v>
      </c>
      <c r="D316" s="12" t="s">
        <v>194</v>
      </c>
      <c r="E316" s="12">
        <v>2</v>
      </c>
      <c r="F316" s="12">
        <f>ROWS($A$4:A316)</f>
        <v>313</v>
      </c>
      <c r="G316" s="12">
        <f t="shared" si="8"/>
        <v>313</v>
      </c>
      <c r="H316" s="12">
        <f t="shared" si="9"/>
        <v>313</v>
      </c>
      <c r="J316" s="6" t="str">
        <f>IFERROR(INDEX($A$4:$E$1338,$H316,COLUMNS($J$3:J315)),"")</f>
        <v>21-7009</v>
      </c>
      <c r="K316" s="6">
        <f>IFERROR(INDEX($A$4:$E$1338,$H316,COLUMNS($J$3:K315)),"")</f>
        <v>0</v>
      </c>
      <c r="L316" s="6">
        <f>IFERROR(INDEX($C$4:$E$1338,$H316,COLUMNS($J$3:L315)),"")</f>
        <v>2</v>
      </c>
      <c r="M316" s="7" t="str">
        <f>IFERROR(INDEX($A$4:$E$1338,$H316,COLUMNS($J$3:M315)),"")</f>
        <v>Nut ()</v>
      </c>
      <c r="N316" s="6" t="str">
        <f>IFERROR(INDEX($A$4:$C$1338,$H316,COLUMNS($H$3:J315)),"")</f>
        <v>49-4</v>
      </c>
    </row>
    <row r="317" spans="1:14" x14ac:dyDescent="0.25">
      <c r="A317" s="12" t="s">
        <v>701</v>
      </c>
      <c r="B317" s="13" t="s">
        <v>45</v>
      </c>
      <c r="C317" s="12" t="s">
        <v>703</v>
      </c>
      <c r="D317" s="12" t="s">
        <v>704</v>
      </c>
      <c r="E317" s="12">
        <v>2</v>
      </c>
      <c r="F317" s="12">
        <f>ROWS($A$4:A317)</f>
        <v>314</v>
      </c>
      <c r="G317" s="12">
        <f t="shared" si="8"/>
        <v>314</v>
      </c>
      <c r="H317" s="12">
        <f t="shared" si="9"/>
        <v>314</v>
      </c>
      <c r="J317" s="6" t="str">
        <f>IFERROR(INDEX($A$4:$E$1338,$H317,COLUMNS($J$3:J316)),"")</f>
        <v>21-7009</v>
      </c>
      <c r="K317" s="6" t="str">
        <f>IFERROR(INDEX($A$4:$E$1338,$H317,COLUMNS($J$3:K316)),"")</f>
        <v>-</v>
      </c>
      <c r="L317" s="6">
        <f>IFERROR(INDEX($C$4:$E$1338,$H317,COLUMNS($J$3:L316)),"")</f>
        <v>2</v>
      </c>
      <c r="M317" s="7" t="str">
        <f>IFERROR(INDEX($A$4:$E$1338,$H317,COLUMNS($J$3:M316)),"")</f>
        <v>Nut (Flasher unit attach.)</v>
      </c>
      <c r="N317" s="6" t="str">
        <f>IFERROR(INDEX($A$4:$C$1338,$H317,COLUMNS($H$3:J316)),"")</f>
        <v>83-23</v>
      </c>
    </row>
    <row r="318" spans="1:14" x14ac:dyDescent="0.25">
      <c r="A318" s="12" t="s">
        <v>705</v>
      </c>
      <c r="B318" s="13"/>
      <c r="D318" s="12" t="s">
        <v>194</v>
      </c>
      <c r="E318" s="12">
        <v>4</v>
      </c>
      <c r="F318" s="12">
        <f>ROWS($A$4:A318)</f>
        <v>315</v>
      </c>
      <c r="G318" s="12">
        <f t="shared" si="8"/>
        <v>315</v>
      </c>
      <c r="H318" s="12">
        <f t="shared" si="9"/>
        <v>315</v>
      </c>
      <c r="J318" s="6" t="str">
        <f>IFERROR(INDEX($A$4:$E$1338,$H318,COLUMNS($J$3:J317)),"")</f>
        <v>21-7009-Total</v>
      </c>
      <c r="K318" s="6">
        <f>IFERROR(INDEX($A$4:$E$1338,$H318,COLUMNS($J$3:K317)),"")</f>
        <v>0</v>
      </c>
      <c r="L318" s="6">
        <f>IFERROR(INDEX($C$4:$E$1338,$H318,COLUMNS($J$3:L317)),"")</f>
        <v>4</v>
      </c>
      <c r="M318" s="7" t="str">
        <f>IFERROR(INDEX($A$4:$E$1338,$H318,COLUMNS($J$3:M317)),"")</f>
        <v>Nut ()</v>
      </c>
      <c r="N318" s="6">
        <f>IFERROR(INDEX($A$4:$C$1338,$H318,COLUMNS($H$3:J317)),"")</f>
        <v>0</v>
      </c>
    </row>
    <row r="319" spans="1:14" x14ac:dyDescent="0.25">
      <c r="A319" s="12" t="s">
        <v>706</v>
      </c>
      <c r="B319" s="13" t="s">
        <v>45</v>
      </c>
      <c r="C319" s="12" t="s">
        <v>707</v>
      </c>
      <c r="D319" s="12" t="s">
        <v>708</v>
      </c>
      <c r="E319" s="12">
        <v>2</v>
      </c>
      <c r="F319" s="12">
        <f>ROWS($A$4:A319)</f>
        <v>316</v>
      </c>
      <c r="G319" s="12">
        <f t="shared" si="8"/>
        <v>316</v>
      </c>
      <c r="H319" s="12">
        <f t="shared" si="9"/>
        <v>316</v>
      </c>
      <c r="J319" s="6" t="str">
        <f>IFERROR(INDEX($A$4:$E$1338,$H319,COLUMNS($J$3:J318)),"")</f>
        <v>21-7010</v>
      </c>
      <c r="K319" s="6" t="str">
        <f>IFERROR(INDEX($A$4:$E$1338,$H319,COLUMNS($J$3:K318)),"")</f>
        <v>-</v>
      </c>
      <c r="L319" s="6">
        <f>IFERROR(INDEX($C$4:$E$1338,$H319,COLUMNS($J$3:L318)),"")</f>
        <v>2</v>
      </c>
      <c r="M319" s="7" t="str">
        <f>IFERROR(INDEX($A$4:$E$1338,$H319,COLUMNS($J$3:M318)),"")</f>
        <v>Screw, rear stop switch ()</v>
      </c>
      <c r="N319" s="6" t="str">
        <f>IFERROR(INDEX($A$4:$C$1338,$H319,COLUMNS($H$3:J318)),"")</f>
        <v>83-41</v>
      </c>
    </row>
    <row r="320" spans="1:14" x14ac:dyDescent="0.25">
      <c r="A320" s="12" t="s">
        <v>709</v>
      </c>
      <c r="C320" s="12" t="s">
        <v>710</v>
      </c>
      <c r="D320" s="12" t="s">
        <v>711</v>
      </c>
      <c r="E320" s="12">
        <v>1</v>
      </c>
      <c r="F320" s="12">
        <f>ROWS($A$4:A320)</f>
        <v>317</v>
      </c>
      <c r="G320" s="12">
        <f t="shared" si="8"/>
        <v>317</v>
      </c>
      <c r="H320" s="12">
        <f t="shared" si="9"/>
        <v>317</v>
      </c>
      <c r="J320" s="6" t="str">
        <f>IFERROR(INDEX($A$4:$E$1338,$H320,COLUMNS($J$3:J319)),"")</f>
        <v>37-0653</v>
      </c>
      <c r="K320" s="6">
        <f>IFERROR(INDEX($A$4:$E$1338,$H320,COLUMNS($J$3:K319)),"")</f>
        <v>0</v>
      </c>
      <c r="L320" s="6">
        <f>IFERROR(INDEX($C$4:$E$1338,$H320,COLUMNS($J$3:L319)),"")</f>
        <v>1</v>
      </c>
      <c r="M320" s="7" t="str">
        <f>IFERROR(INDEX($A$4:$E$1338,$H320,COLUMNS($J$3:M319)),"")</f>
        <v>Bearing - right (metric 120) ()</v>
      </c>
      <c r="N320" s="6" t="str">
        <f>IFERROR(INDEX($A$4:$C$1338,$H320,COLUMNS($H$3:J319)),"")</f>
        <v>55-14</v>
      </c>
    </row>
    <row r="321" spans="1:14" x14ac:dyDescent="0.25">
      <c r="A321" s="12" t="s">
        <v>712</v>
      </c>
      <c r="C321" s="12" t="s">
        <v>713</v>
      </c>
      <c r="D321" s="12" t="s">
        <v>714</v>
      </c>
      <c r="E321" s="12">
        <v>2</v>
      </c>
      <c r="F321" s="12">
        <f>ROWS($A$4:A321)</f>
        <v>318</v>
      </c>
      <c r="G321" s="12">
        <f t="shared" si="8"/>
        <v>318</v>
      </c>
      <c r="H321" s="12">
        <f t="shared" si="9"/>
        <v>318</v>
      </c>
      <c r="J321" s="6" t="str">
        <f>IFERROR(INDEX($A$4:$E$1338,$H321,COLUMNS($J$3:J320)),"")</f>
        <v>37-1237</v>
      </c>
      <c r="K321" s="6">
        <f>IFERROR(INDEX($A$4:$E$1338,$H321,COLUMNS($J$3:K320)),"")</f>
        <v>0</v>
      </c>
      <c r="L321" s="6">
        <f>IFERROR(INDEX($C$4:$E$1338,$H321,COLUMNS($J$3:L320)),"")</f>
        <v>2</v>
      </c>
      <c r="M321" s="7" t="str">
        <f>IFERROR(INDEX($A$4:$E$1338,$H321,COLUMNS($J$3:M320)),"")</f>
        <v>Dust cover - right ()</v>
      </c>
      <c r="N321" s="6" t="str">
        <f>IFERROR(INDEX($A$4:$C$1338,$H321,COLUMNS($H$3:J320)),"")</f>
        <v>55-13</v>
      </c>
    </row>
    <row r="322" spans="1:14" x14ac:dyDescent="0.25">
      <c r="A322" s="12" t="s">
        <v>715</v>
      </c>
      <c r="D322" s="12" t="s">
        <v>716</v>
      </c>
      <c r="F322" s="12">
        <f>ROWS($A$4:A322)</f>
        <v>319</v>
      </c>
      <c r="G322" s="12">
        <f t="shared" si="8"/>
        <v>319</v>
      </c>
      <c r="H322" s="12">
        <f t="shared" si="9"/>
        <v>319</v>
      </c>
      <c r="J322" s="6" t="str">
        <f>IFERROR(INDEX($A$4:$E$1338,$H322,COLUMNS($J$3:J321)),"")</f>
        <v>37-2027-Total</v>
      </c>
      <c r="K322" s="6">
        <f>IFERROR(INDEX($A$4:$E$1338,$H322,COLUMNS($J$3:K321)),"")</f>
        <v>0</v>
      </c>
      <c r="L322" s="6">
        <f>IFERROR(INDEX($C$4:$E$1338,$H322,COLUMNS($J$3:L321)),"")</f>
        <v>0</v>
      </c>
      <c r="M322" s="7" t="str">
        <f>IFERROR(INDEX($A$4:$E$1338,$H322,COLUMNS($J$3:M321)),"")</f>
        <v>WASHERS - PLAIN-Thick 0.092"-i/d 0.531"-o/d 1.031" ()</v>
      </c>
      <c r="N322" s="6">
        <f>IFERROR(INDEX($A$4:$C$1338,$H322,COLUMNS($H$3:J321)),"")</f>
        <v>0</v>
      </c>
    </row>
    <row r="323" spans="1:14" x14ac:dyDescent="0.25">
      <c r="A323" s="12" t="s">
        <v>717</v>
      </c>
      <c r="C323" s="12" t="s">
        <v>718</v>
      </c>
      <c r="D323" s="12" t="s">
        <v>719</v>
      </c>
      <c r="E323" s="12">
        <v>40</v>
      </c>
      <c r="F323" s="12">
        <f>ROWS($A$4:A323)</f>
        <v>320</v>
      </c>
      <c r="G323" s="12">
        <f t="shared" si="8"/>
        <v>320</v>
      </c>
      <c r="H323" s="12">
        <f t="shared" si="9"/>
        <v>320</v>
      </c>
      <c r="J323" s="6" t="str">
        <f>IFERROR(INDEX($A$4:$E$1338,$H323,COLUMNS($J$3:J322)),"")</f>
        <v>37-2294</v>
      </c>
      <c r="K323" s="6">
        <f>IFERROR(INDEX($A$4:$E$1338,$H323,COLUMNS($J$3:K322)),"")</f>
        <v>0</v>
      </c>
      <c r="L323" s="6">
        <f>IFERROR(INDEX($C$4:$E$1338,$H323,COLUMNS($J$3:L322)),"")</f>
        <v>40</v>
      </c>
      <c r="M323" s="7" t="str">
        <f>IFERROR(INDEX($A$4:$E$1338,$H323,COLUMNS($J$3:M322)),"")</f>
        <v xml:space="preserve">   Nipple ()</v>
      </c>
      <c r="N323" s="6" t="str">
        <f>IFERROR(INDEX($A$4:$C$1338,$H323,COLUMNS($H$3:J322)),"")</f>
        <v>61-7</v>
      </c>
    </row>
    <row r="324" spans="1:14" x14ac:dyDescent="0.25">
      <c r="A324" s="12" t="s">
        <v>717</v>
      </c>
      <c r="C324" s="12" t="s">
        <v>720</v>
      </c>
      <c r="D324" s="12" t="s">
        <v>721</v>
      </c>
      <c r="E324" s="12">
        <v>40</v>
      </c>
      <c r="F324" s="12">
        <f>ROWS($A$4:A324)</f>
        <v>321</v>
      </c>
      <c r="G324" s="12">
        <f t="shared" si="8"/>
        <v>321</v>
      </c>
      <c r="H324" s="12">
        <f t="shared" si="9"/>
        <v>321</v>
      </c>
      <c r="J324" s="6" t="str">
        <f>IFERROR(INDEX($A$4:$E$1338,$H324,COLUMNS($J$3:J323)),"")</f>
        <v>37-2294</v>
      </c>
      <c r="K324" s="6">
        <f>IFERROR(INDEX($A$4:$E$1338,$H324,COLUMNS($J$3:K323)),"")</f>
        <v>0</v>
      </c>
      <c r="L324" s="6">
        <f>IFERROR(INDEX($C$4:$E$1338,$H324,COLUMNS($J$3:L323)),"")</f>
        <v>40</v>
      </c>
      <c r="M324" s="7" t="str">
        <f>IFERROR(INDEX($A$4:$E$1338,$H324,COLUMNS($J$3:M323)),"")</f>
        <v>Spoke nipple ()</v>
      </c>
      <c r="N324" s="6" t="str">
        <f>IFERROR(INDEX($A$4:$C$1338,$H324,COLUMNS($H$3:J323)),"")</f>
        <v>55-8</v>
      </c>
    </row>
    <row r="325" spans="1:14" x14ac:dyDescent="0.25">
      <c r="A325" s="12" t="s">
        <v>722</v>
      </c>
      <c r="B325" s="13" t="s">
        <v>45</v>
      </c>
      <c r="C325" s="12" t="s">
        <v>723</v>
      </c>
      <c r="D325" s="12" t="s">
        <v>724</v>
      </c>
      <c r="E325" s="12">
        <v>6</v>
      </c>
      <c r="F325" s="12">
        <f>ROWS($A$4:A325)</f>
        <v>322</v>
      </c>
      <c r="G325" s="12">
        <f t="shared" ref="G325:G388" si="10">IF(AND(ISNUMBER(SEARCH($F$2,A325)),ISNUMBER(SEARCH($E$2,D325))),F325,"")</f>
        <v>322</v>
      </c>
      <c r="H325" s="12">
        <f t="shared" ref="H325:H388" si="11">IFERROR(SMALL($G$4:$G$1338,F325),"")</f>
        <v>322</v>
      </c>
      <c r="J325" s="6" t="str">
        <f>IFERROR(INDEX($A$4:$E$1338,$H325,COLUMNS($J$3:J324)),"")</f>
        <v>37-2331</v>
      </c>
      <c r="K325" s="6" t="str">
        <f>IFERROR(INDEX($A$4:$E$1338,$H325,COLUMNS($J$3:K324)),"")</f>
        <v>-</v>
      </c>
      <c r="L325" s="6">
        <f>IFERROR(INDEX($C$4:$E$1338,$H325,COLUMNS($J$3:L324)),"")</f>
        <v>6</v>
      </c>
      <c r="M325" s="7" t="str">
        <f>IFERROR(INDEX($A$4:$E$1338,$H325,COLUMNS($J$3:M324)),"")</f>
        <v>Serrated washer (Flasher lamp stanchion)</v>
      </c>
      <c r="N325" s="6" t="str">
        <f>IFERROR(INDEX($A$4:$C$1338,$H325,COLUMNS($H$3:J324)),"")</f>
        <v>87-44</v>
      </c>
    </row>
    <row r="326" spans="1:14" x14ac:dyDescent="0.25">
      <c r="A326" s="12" t="s">
        <v>725</v>
      </c>
      <c r="C326" s="12" t="s">
        <v>726</v>
      </c>
      <c r="D326" s="12" t="s">
        <v>727</v>
      </c>
      <c r="E326" s="12">
        <v>2</v>
      </c>
      <c r="F326" s="12">
        <f>ROWS($A$4:A326)</f>
        <v>323</v>
      </c>
      <c r="G326" s="12">
        <f t="shared" si="10"/>
        <v>323</v>
      </c>
      <c r="H326" s="12">
        <f t="shared" si="11"/>
        <v>323</v>
      </c>
      <c r="J326" s="6" t="str">
        <f>IFERROR(INDEX($A$4:$E$1338,$H326,COLUMNS($J$3:J325)),"")</f>
        <v>37-2338</v>
      </c>
      <c r="K326" s="6">
        <f>IFERROR(INDEX($A$4:$E$1338,$H326,COLUMNS($J$3:K325)),"")</f>
        <v>0</v>
      </c>
      <c r="L326" s="6">
        <f>IFERROR(INDEX($C$4:$E$1338,$H326,COLUMNS($J$3:L325)),"")</f>
        <v>2</v>
      </c>
      <c r="M326" s="7" t="str">
        <f>IFERROR(INDEX($A$4:$E$1338,$H326,COLUMNS($J$3:M325)),"")</f>
        <v>Distance piece (Torque stay) ()</v>
      </c>
      <c r="N326" s="6" t="str">
        <f>IFERROR(INDEX($A$4:$C$1338,$H326,COLUMNS($H$3:J325)),"")</f>
        <v>19-37</v>
      </c>
    </row>
    <row r="327" spans="1:14" x14ac:dyDescent="0.25">
      <c r="A327" s="12" t="s">
        <v>725</v>
      </c>
      <c r="C327" s="12" t="s">
        <v>728</v>
      </c>
      <c r="D327" s="12" t="s">
        <v>727</v>
      </c>
      <c r="E327" s="12">
        <v>2</v>
      </c>
      <c r="F327" s="12">
        <f>ROWS($A$4:A327)</f>
        <v>324</v>
      </c>
      <c r="G327" s="12">
        <f t="shared" si="10"/>
        <v>324</v>
      </c>
      <c r="H327" s="12">
        <f t="shared" si="11"/>
        <v>324</v>
      </c>
      <c r="J327" s="6" t="str">
        <f>IFERROR(INDEX($A$4:$E$1338,$H327,COLUMNS($J$3:J326)),"")</f>
        <v>37-2338</v>
      </c>
      <c r="K327" s="6">
        <f>IFERROR(INDEX($A$4:$E$1338,$H327,COLUMNS($J$3:K326)),"")</f>
        <v>0</v>
      </c>
      <c r="L327" s="6">
        <f>IFERROR(INDEX($C$4:$E$1338,$H327,COLUMNS($J$3:L326)),"")</f>
        <v>2</v>
      </c>
      <c r="M327" s="7" t="str">
        <f>IFERROR(INDEX($A$4:$E$1338,$H327,COLUMNS($J$3:M326)),"")</f>
        <v>Distance piece (Torque stay) ()</v>
      </c>
      <c r="N327" s="6" t="str">
        <f>IFERROR(INDEX($A$4:$C$1338,$H327,COLUMNS($H$3:J326)),"")</f>
        <v>23-37</v>
      </c>
    </row>
    <row r="328" spans="1:14" x14ac:dyDescent="0.25">
      <c r="A328" s="12" t="s">
        <v>729</v>
      </c>
      <c r="C328" s="12" t="s">
        <v>730</v>
      </c>
      <c r="D328" s="12" t="s">
        <v>731</v>
      </c>
      <c r="E328" s="12">
        <v>2</v>
      </c>
      <c r="F328" s="12">
        <f>ROWS($A$4:A328)</f>
        <v>325</v>
      </c>
      <c r="G328" s="12">
        <f t="shared" si="10"/>
        <v>325</v>
      </c>
      <c r="H328" s="12">
        <f t="shared" si="11"/>
        <v>325</v>
      </c>
      <c r="J328" s="6" t="str">
        <f>IFERROR(INDEX($A$4:$E$1338,$H328,COLUMNS($J$3:J327)),"")</f>
        <v>37-3468</v>
      </c>
      <c r="K328" s="6">
        <f>IFERROR(INDEX($A$4:$E$1338,$H328,COLUMNS($J$3:K327)),"")</f>
        <v>0</v>
      </c>
      <c r="L328" s="6">
        <f>IFERROR(INDEX($C$4:$E$1338,$H328,COLUMNS($J$3:L327)),"")</f>
        <v>2</v>
      </c>
      <c r="M328" s="7" t="str">
        <f>IFERROR(INDEX($A$4:$E$1338,$H328,COLUMNS($J$3:M327)),"")</f>
        <v>Security bolt ()</v>
      </c>
      <c r="N328" s="6" t="str">
        <f>IFERROR(INDEX($A$4:$C$1338,$H328,COLUMNS($H$3:J327)),"")</f>
        <v>61-34</v>
      </c>
    </row>
    <row r="329" spans="1:14" x14ac:dyDescent="0.25">
      <c r="A329" s="12" t="s">
        <v>732</v>
      </c>
      <c r="C329" s="12" t="s">
        <v>733</v>
      </c>
      <c r="D329" s="12" t="s">
        <v>734</v>
      </c>
      <c r="E329" s="12">
        <v>2</v>
      </c>
      <c r="F329" s="12">
        <f>ROWS($A$4:A329)</f>
        <v>326</v>
      </c>
      <c r="G329" s="12">
        <f t="shared" si="10"/>
        <v>326</v>
      </c>
      <c r="H329" s="12">
        <f t="shared" si="11"/>
        <v>326</v>
      </c>
      <c r="J329" s="6" t="str">
        <f>IFERROR(INDEX($A$4:$E$1338,$H329,COLUMNS($J$3:J328)),"")</f>
        <v>37-3742</v>
      </c>
      <c r="K329" s="6">
        <f>IFERROR(INDEX($A$4:$E$1338,$H329,COLUMNS($J$3:K328)),"")</f>
        <v>0</v>
      </c>
      <c r="L329" s="6">
        <f>IFERROR(INDEX($C$4:$E$1338,$H329,COLUMNS($J$3:L328)),"")</f>
        <v>2</v>
      </c>
      <c r="M329" s="7" t="str">
        <f>IFERROR(INDEX($A$4:$E$1338,$H329,COLUMNS($J$3:M328)),"")</f>
        <v>Adjuster - chain ()</v>
      </c>
      <c r="N329" s="6" t="str">
        <f>IFERROR(INDEX($A$4:$C$1338,$H329,COLUMNS($H$3:J328)),"")</f>
        <v>61-19</v>
      </c>
    </row>
    <row r="330" spans="1:14" x14ac:dyDescent="0.25">
      <c r="A330" s="12" t="s">
        <v>735</v>
      </c>
      <c r="C330" s="12" t="s">
        <v>736</v>
      </c>
      <c r="D330" s="12" t="s">
        <v>737</v>
      </c>
      <c r="E330" s="12">
        <v>1</v>
      </c>
      <c r="F330" s="12">
        <f>ROWS($A$4:A330)</f>
        <v>327</v>
      </c>
      <c r="G330" s="12">
        <f t="shared" si="10"/>
        <v>327</v>
      </c>
      <c r="H330" s="12">
        <f t="shared" si="11"/>
        <v>327</v>
      </c>
      <c r="J330" s="6" t="str">
        <f>IFERROR(INDEX($A$4:$E$1338,$H330,COLUMNS($J$3:J329)),"")</f>
        <v>37-3761</v>
      </c>
      <c r="K330" s="6">
        <f>IFERROR(INDEX($A$4:$E$1338,$H330,COLUMNS($J$3:K329)),"")</f>
        <v>0</v>
      </c>
      <c r="L330" s="6">
        <f>IFERROR(INDEX($C$4:$E$1338,$H330,COLUMNS($J$3:L329)),"")</f>
        <v>1</v>
      </c>
      <c r="M330" s="7" t="str">
        <f>IFERROR(INDEX($A$4:$E$1338,$H330,COLUMNS($J$3:M329)),"")</f>
        <v>'O' ring, ignition timing hole plug ()</v>
      </c>
      <c r="N330" s="6" t="str">
        <f>IFERROR(INDEX($A$4:$C$1338,$H330,COLUMNS($H$3:J329)),"")</f>
        <v>11-21</v>
      </c>
    </row>
    <row r="331" spans="1:14" x14ac:dyDescent="0.25">
      <c r="A331" s="12" t="s">
        <v>738</v>
      </c>
      <c r="C331" s="12" t="s">
        <v>739</v>
      </c>
      <c r="D331" s="12" t="s">
        <v>740</v>
      </c>
      <c r="E331" s="12">
        <v>1</v>
      </c>
      <c r="F331" s="12">
        <f>ROWS($A$4:A331)</f>
        <v>328</v>
      </c>
      <c r="G331" s="12">
        <f t="shared" si="10"/>
        <v>328</v>
      </c>
      <c r="H331" s="12">
        <f t="shared" si="11"/>
        <v>328</v>
      </c>
      <c r="J331" s="6" t="str">
        <f>IFERROR(INDEX($A$4:$E$1338,$H331,COLUMNS($J$3:J330)),"")</f>
        <v>37-3965</v>
      </c>
      <c r="K331" s="6">
        <f>IFERROR(INDEX($A$4:$E$1338,$H331,COLUMNS($J$3:K330)),"")</f>
        <v>0</v>
      </c>
      <c r="L331" s="6">
        <f>IFERROR(INDEX($C$4:$E$1338,$H331,COLUMNS($J$3:L330)),"")</f>
        <v>1</v>
      </c>
      <c r="M331" s="7" t="str">
        <f>IFERROR(INDEX($A$4:$E$1338,$H331,COLUMNS($J$3:M330)),"")</f>
        <v>Spindle ()</v>
      </c>
      <c r="N331" s="6" t="str">
        <f>IFERROR(INDEX($A$4:$C$1338,$H331,COLUMNS($H$3:J330)),"")</f>
        <v>61-16</v>
      </c>
    </row>
    <row r="332" spans="1:14" x14ac:dyDescent="0.25">
      <c r="A332" s="12" t="s">
        <v>741</v>
      </c>
      <c r="C332" s="12" t="s">
        <v>742</v>
      </c>
      <c r="D332" s="12" t="s">
        <v>743</v>
      </c>
      <c r="F332" s="12">
        <f>ROWS($A$4:A332)</f>
        <v>329</v>
      </c>
      <c r="G332" s="12">
        <f t="shared" si="10"/>
        <v>329</v>
      </c>
      <c r="H332" s="12">
        <f t="shared" si="11"/>
        <v>329</v>
      </c>
      <c r="J332" s="6" t="str">
        <f>IFERROR(INDEX($A$4:$E$1338,$H332,COLUMNS($J$3:J331)),"")</f>
        <v>37-3969</v>
      </c>
      <c r="K332" s="6">
        <f>IFERROR(INDEX($A$4:$E$1338,$H332,COLUMNS($J$3:K331)),"")</f>
        <v>0</v>
      </c>
      <c r="L332" s="6">
        <f>IFERROR(INDEX($C$4:$E$1338,$H332,COLUMNS($J$3:L331)),"")</f>
        <v>0</v>
      </c>
      <c r="M332" s="7" t="str">
        <f>IFERROR(INDEX($A$4:$E$1338,$H332,COLUMNS($J$3:M331)),"")</f>
        <v>Balance weight (As reqd.)</v>
      </c>
      <c r="N332" s="6" t="str">
        <f>IFERROR(INDEX($A$4:$C$1338,$H332,COLUMNS($H$3:J331)),"")</f>
        <v>55-21</v>
      </c>
    </row>
    <row r="333" spans="1:14" x14ac:dyDescent="0.25">
      <c r="A333" s="12" t="s">
        <v>741</v>
      </c>
      <c r="C333" s="12" t="s">
        <v>744</v>
      </c>
      <c r="D333" s="12" t="s">
        <v>745</v>
      </c>
      <c r="F333" s="12">
        <f>ROWS($A$4:A333)</f>
        <v>330</v>
      </c>
      <c r="G333" s="12">
        <f t="shared" si="10"/>
        <v>330</v>
      </c>
      <c r="H333" s="12">
        <f t="shared" si="11"/>
        <v>330</v>
      </c>
      <c r="J333" s="6" t="str">
        <f>IFERROR(INDEX($A$4:$E$1338,$H333,COLUMNS($J$3:J332)),"")</f>
        <v>37-3969</v>
      </c>
      <c r="K333" s="6">
        <f>IFERROR(INDEX($A$4:$E$1338,$H333,COLUMNS($J$3:K332)),"")</f>
        <v>0</v>
      </c>
      <c r="L333" s="6">
        <f>IFERROR(INDEX($C$4:$E$1338,$H333,COLUMNS($J$3:L332)),"")</f>
        <v>0</v>
      </c>
      <c r="M333" s="7" t="str">
        <f>IFERROR(INDEX($A$4:$E$1338,$H333,COLUMNS($J$3:M332)),"")</f>
        <v>Balance weight - short (As required)</v>
      </c>
      <c r="N333" s="6" t="str">
        <f>IFERROR(INDEX($A$4:$C$1338,$H333,COLUMNS($H$3:J332)),"")</f>
        <v>61-32</v>
      </c>
    </row>
    <row r="334" spans="1:14" x14ac:dyDescent="0.25">
      <c r="A334" s="12" t="s">
        <v>746</v>
      </c>
      <c r="C334" s="12" t="s">
        <v>747</v>
      </c>
      <c r="D334" s="12" t="s">
        <v>743</v>
      </c>
      <c r="F334" s="12">
        <f>ROWS($A$4:A334)</f>
        <v>331</v>
      </c>
      <c r="G334" s="12">
        <f t="shared" si="10"/>
        <v>331</v>
      </c>
      <c r="H334" s="12">
        <f t="shared" si="11"/>
        <v>331</v>
      </c>
      <c r="J334" s="6" t="str">
        <f>IFERROR(INDEX($A$4:$E$1338,$H334,COLUMNS($J$3:J333)),"")</f>
        <v>37-3970</v>
      </c>
      <c r="K334" s="6">
        <f>IFERROR(INDEX($A$4:$E$1338,$H334,COLUMNS($J$3:K333)),"")</f>
        <v>0</v>
      </c>
      <c r="L334" s="6">
        <f>IFERROR(INDEX($C$4:$E$1338,$H334,COLUMNS($J$3:L333)),"")</f>
        <v>0</v>
      </c>
      <c r="M334" s="7" t="str">
        <f>IFERROR(INDEX($A$4:$E$1338,$H334,COLUMNS($J$3:M333)),"")</f>
        <v>Balance weight (As reqd.)</v>
      </c>
      <c r="N334" s="6" t="str">
        <f>IFERROR(INDEX($A$4:$C$1338,$H334,COLUMNS($H$3:J333)),"")</f>
        <v>55-22</v>
      </c>
    </row>
    <row r="335" spans="1:14" x14ac:dyDescent="0.25">
      <c r="A335" s="12" t="s">
        <v>746</v>
      </c>
      <c r="C335" s="12" t="s">
        <v>748</v>
      </c>
      <c r="D335" s="12" t="s">
        <v>749</v>
      </c>
      <c r="F335" s="12">
        <f>ROWS($A$4:A335)</f>
        <v>332</v>
      </c>
      <c r="G335" s="12">
        <f t="shared" si="10"/>
        <v>332</v>
      </c>
      <c r="H335" s="12">
        <f t="shared" si="11"/>
        <v>332</v>
      </c>
      <c r="J335" s="6" t="str">
        <f>IFERROR(INDEX($A$4:$E$1338,$H335,COLUMNS($J$3:J334)),"")</f>
        <v>37-3970</v>
      </c>
      <c r="K335" s="6">
        <f>IFERROR(INDEX($A$4:$E$1338,$H335,COLUMNS($J$3:K334)),"")</f>
        <v>0</v>
      </c>
      <c r="L335" s="6">
        <f>IFERROR(INDEX($C$4:$E$1338,$H335,COLUMNS($J$3:L334)),"")</f>
        <v>0</v>
      </c>
      <c r="M335" s="7" t="str">
        <f>IFERROR(INDEX($A$4:$E$1338,$H335,COLUMNS($J$3:M334)),"")</f>
        <v>Balance weight - long (As required)</v>
      </c>
      <c r="N335" s="6" t="str">
        <f>IFERROR(INDEX($A$4:$C$1338,$H335,COLUMNS($H$3:J334)),"")</f>
        <v>61-33</v>
      </c>
    </row>
    <row r="336" spans="1:14" x14ac:dyDescent="0.25">
      <c r="A336" s="12" t="s">
        <v>750</v>
      </c>
      <c r="C336" s="12" t="s">
        <v>751</v>
      </c>
      <c r="D336" s="12" t="s">
        <v>752</v>
      </c>
      <c r="E336" s="12">
        <v>1</v>
      </c>
      <c r="F336" s="12">
        <f>ROWS($A$4:A336)</f>
        <v>333</v>
      </c>
      <c r="G336" s="12">
        <f t="shared" si="10"/>
        <v>333</v>
      </c>
      <c r="H336" s="12">
        <f t="shared" si="11"/>
        <v>333</v>
      </c>
      <c r="J336" s="6" t="str">
        <f>IFERROR(INDEX($A$4:$E$1338,$H336,COLUMNS($J$3:J335)),"")</f>
        <v>37-4126</v>
      </c>
      <c r="K336" s="6">
        <f>IFERROR(INDEX($A$4:$E$1338,$H336,COLUMNS($J$3:K335)),"")</f>
        <v>0</v>
      </c>
      <c r="L336" s="6">
        <f>IFERROR(INDEX($C$4:$E$1338,$H336,COLUMNS($J$3:L335)),"")</f>
        <v>1</v>
      </c>
      <c r="M336" s="7" t="str">
        <f>IFERROR(INDEX($A$4:$E$1338,$H336,COLUMNS($J$3:M335)),"")</f>
        <v>Hub - left half ()</v>
      </c>
      <c r="N336" s="6" t="str">
        <f>IFERROR(INDEX($A$4:$C$1338,$H336,COLUMNS($H$3:J335)),"")</f>
        <v>55-4</v>
      </c>
    </row>
    <row r="337" spans="1:14" x14ac:dyDescent="0.25">
      <c r="A337" s="12" t="s">
        <v>753</v>
      </c>
      <c r="C337" s="12" t="s">
        <v>754</v>
      </c>
      <c r="D337" s="12" t="s">
        <v>755</v>
      </c>
      <c r="E337" s="12">
        <v>1</v>
      </c>
      <c r="F337" s="12">
        <f>ROWS($A$4:A337)</f>
        <v>334</v>
      </c>
      <c r="G337" s="12">
        <f t="shared" si="10"/>
        <v>334</v>
      </c>
      <c r="H337" s="12">
        <f t="shared" si="11"/>
        <v>334</v>
      </c>
      <c r="J337" s="6" t="str">
        <f>IFERROR(INDEX($A$4:$E$1338,$H337,COLUMNS($J$3:J336)),"")</f>
        <v>37-4127</v>
      </c>
      <c r="K337" s="6">
        <f>IFERROR(INDEX($A$4:$E$1338,$H337,COLUMNS($J$3:K336)),"")</f>
        <v>0</v>
      </c>
      <c r="L337" s="6">
        <f>IFERROR(INDEX($C$4:$E$1338,$H337,COLUMNS($J$3:L336)),"")</f>
        <v>1</v>
      </c>
      <c r="M337" s="7" t="str">
        <f>IFERROR(INDEX($A$4:$E$1338,$H337,COLUMNS($J$3:M336)),"")</f>
        <v>Hub - right half ()</v>
      </c>
      <c r="N337" s="6" t="str">
        <f>IFERROR(INDEX($A$4:$C$1338,$H337,COLUMNS($H$3:J336)),"")</f>
        <v>55-5</v>
      </c>
    </row>
    <row r="338" spans="1:14" x14ac:dyDescent="0.25">
      <c r="A338" s="12" t="s">
        <v>756</v>
      </c>
      <c r="C338" s="12" t="s">
        <v>757</v>
      </c>
      <c r="D338" s="12" t="s">
        <v>758</v>
      </c>
      <c r="E338" s="12">
        <v>1</v>
      </c>
      <c r="F338" s="12">
        <f>ROWS($A$4:A338)</f>
        <v>335</v>
      </c>
      <c r="G338" s="12">
        <f t="shared" si="10"/>
        <v>335</v>
      </c>
      <c r="H338" s="12">
        <f t="shared" si="11"/>
        <v>335</v>
      </c>
      <c r="J338" s="6" t="str">
        <f>IFERROR(INDEX($A$4:$E$1338,$H338,COLUMNS($J$3:J337)),"")</f>
        <v>37-4129</v>
      </c>
      <c r="K338" s="6">
        <f>IFERROR(INDEX($A$4:$E$1338,$H338,COLUMNS($J$3:K337)),"")</f>
        <v>0</v>
      </c>
      <c r="L338" s="6">
        <f>IFERROR(INDEX($C$4:$E$1338,$H338,COLUMNS($J$3:L337)),"")</f>
        <v>1</v>
      </c>
      <c r="M338" s="7" t="str">
        <f>IFERROR(INDEX($A$4:$E$1338,$H338,COLUMNS($J$3:M337)),"")</f>
        <v>Rim ()</v>
      </c>
      <c r="N338" s="6" t="str">
        <f>IFERROR(INDEX($A$4:$C$1338,$H338,COLUMNS($H$3:J337)),"")</f>
        <v>55-3</v>
      </c>
    </row>
    <row r="339" spans="1:14" x14ac:dyDescent="0.25">
      <c r="A339" s="12" t="s">
        <v>759</v>
      </c>
      <c r="C339" s="12" t="s">
        <v>760</v>
      </c>
      <c r="D339" s="12" t="s">
        <v>761</v>
      </c>
      <c r="E339" s="12">
        <v>20</v>
      </c>
      <c r="F339" s="12">
        <f>ROWS($A$4:A339)</f>
        <v>336</v>
      </c>
      <c r="G339" s="12">
        <f t="shared" si="10"/>
        <v>336</v>
      </c>
      <c r="H339" s="12">
        <f t="shared" si="11"/>
        <v>336</v>
      </c>
      <c r="J339" s="6" t="str">
        <f>IFERROR(INDEX($A$4:$E$1338,$H339,COLUMNS($J$3:J338)),"")</f>
        <v>37-4130</v>
      </c>
      <c r="K339" s="6">
        <f>IFERROR(INDEX($A$4:$E$1338,$H339,COLUMNS($J$3:K338)),"")</f>
        <v>0</v>
      </c>
      <c r="L339" s="6">
        <f>IFERROR(INDEX($C$4:$E$1338,$H339,COLUMNS($J$3:L338)),"")</f>
        <v>20</v>
      </c>
      <c r="M339" s="7" t="str">
        <f>IFERROR(INDEX($A$4:$E$1338,$H339,COLUMNS($J$3:M338)),"")</f>
        <v>Spoke - inner ()</v>
      </c>
      <c r="N339" s="6" t="str">
        <f>IFERROR(INDEX($A$4:$C$1338,$H339,COLUMNS($H$3:J338)),"")</f>
        <v>55-7</v>
      </c>
    </row>
    <row r="340" spans="1:14" x14ac:dyDescent="0.25">
      <c r="A340" s="12" t="s">
        <v>762</v>
      </c>
      <c r="C340" s="12" t="s">
        <v>763</v>
      </c>
      <c r="D340" s="12" t="s">
        <v>764</v>
      </c>
      <c r="E340" s="12">
        <v>20</v>
      </c>
      <c r="F340" s="12">
        <f>ROWS($A$4:A340)</f>
        <v>337</v>
      </c>
      <c r="G340" s="12">
        <f t="shared" si="10"/>
        <v>337</v>
      </c>
      <c r="H340" s="12">
        <f t="shared" si="11"/>
        <v>337</v>
      </c>
      <c r="J340" s="6" t="str">
        <f>IFERROR(INDEX($A$4:$E$1338,$H340,COLUMNS($J$3:J339)),"")</f>
        <v>37-4131</v>
      </c>
      <c r="K340" s="6">
        <f>IFERROR(INDEX($A$4:$E$1338,$H340,COLUMNS($J$3:K339)),"")</f>
        <v>0</v>
      </c>
      <c r="L340" s="6">
        <f>IFERROR(INDEX($C$4:$E$1338,$H340,COLUMNS($J$3:L339)),"")</f>
        <v>20</v>
      </c>
      <c r="M340" s="7" t="str">
        <f>IFERROR(INDEX($A$4:$E$1338,$H340,COLUMNS($J$3:M339)),"")</f>
        <v>Spoke - outer ()</v>
      </c>
      <c r="N340" s="6" t="str">
        <f>IFERROR(INDEX($A$4:$C$1338,$H340,COLUMNS($H$3:J339)),"")</f>
        <v>55-6</v>
      </c>
    </row>
    <row r="341" spans="1:14" x14ac:dyDescent="0.25">
      <c r="A341" s="12" t="s">
        <v>765</v>
      </c>
      <c r="C341" s="12" t="s">
        <v>766</v>
      </c>
      <c r="D341" s="12" t="s">
        <v>740</v>
      </c>
      <c r="E341" s="12">
        <v>1</v>
      </c>
      <c r="F341" s="12">
        <f>ROWS($A$4:A341)</f>
        <v>338</v>
      </c>
      <c r="G341" s="12">
        <f t="shared" si="10"/>
        <v>338</v>
      </c>
      <c r="H341" s="12">
        <f t="shared" si="11"/>
        <v>338</v>
      </c>
      <c r="J341" s="6" t="str">
        <f>IFERROR(INDEX($A$4:$E$1338,$H341,COLUMNS($J$3:J340)),"")</f>
        <v>37-4132</v>
      </c>
      <c r="K341" s="6">
        <f>IFERROR(INDEX($A$4:$E$1338,$H341,COLUMNS($J$3:K340)),"")</f>
        <v>0</v>
      </c>
      <c r="L341" s="6">
        <f>IFERROR(INDEX($C$4:$E$1338,$H341,COLUMNS($J$3:L340)),"")</f>
        <v>1</v>
      </c>
      <c r="M341" s="7" t="str">
        <f>IFERROR(INDEX($A$4:$E$1338,$H341,COLUMNS($J$3:M340)),"")</f>
        <v>Spindle ()</v>
      </c>
      <c r="N341" s="6" t="str">
        <f>IFERROR(INDEX($A$4:$C$1338,$H341,COLUMNS($H$3:J340)),"")</f>
        <v>55-16</v>
      </c>
    </row>
    <row r="342" spans="1:14" x14ac:dyDescent="0.25">
      <c r="A342" s="12" t="s">
        <v>767</v>
      </c>
      <c r="C342" s="12" t="s">
        <v>768</v>
      </c>
      <c r="D342" s="12" t="s">
        <v>769</v>
      </c>
      <c r="E342" s="12">
        <v>1</v>
      </c>
      <c r="F342" s="12">
        <f>ROWS($A$4:A342)</f>
        <v>339</v>
      </c>
      <c r="G342" s="12">
        <f t="shared" si="10"/>
        <v>339</v>
      </c>
      <c r="H342" s="12">
        <f t="shared" si="11"/>
        <v>339</v>
      </c>
      <c r="J342" s="6" t="str">
        <f>IFERROR(INDEX($A$4:$E$1338,$H342,COLUMNS($J$3:J341)),"")</f>
        <v>37-4133</v>
      </c>
      <c r="K342" s="6">
        <f>IFERROR(INDEX($A$4:$E$1338,$H342,COLUMNS($J$3:K341)),"")</f>
        <v>0</v>
      </c>
      <c r="L342" s="6">
        <f>IFERROR(INDEX($C$4:$E$1338,$H342,COLUMNS($J$3:L341)),"")</f>
        <v>1</v>
      </c>
      <c r="M342" s="7" t="str">
        <f>IFERROR(INDEX($A$4:$E$1338,$H342,COLUMNS($J$3:M341)),"")</f>
        <v>Nut, wheel spindle ()</v>
      </c>
      <c r="N342" s="6" t="str">
        <f>IFERROR(INDEX($A$4:$C$1338,$H342,COLUMNS($H$3:J341)),"")</f>
        <v>55-9</v>
      </c>
    </row>
    <row r="343" spans="1:14" x14ac:dyDescent="0.25">
      <c r="A343" s="12" t="s">
        <v>770</v>
      </c>
      <c r="C343" s="12" t="s">
        <v>771</v>
      </c>
      <c r="D343" s="12" t="s">
        <v>772</v>
      </c>
      <c r="E343" s="12">
        <v>1</v>
      </c>
      <c r="F343" s="12">
        <f>ROWS($A$4:A343)</f>
        <v>340</v>
      </c>
      <c r="G343" s="12">
        <f t="shared" si="10"/>
        <v>340</v>
      </c>
      <c r="H343" s="12">
        <f t="shared" si="11"/>
        <v>340</v>
      </c>
      <c r="J343" s="6" t="str">
        <f>IFERROR(INDEX($A$4:$E$1338,$H343,COLUMNS($J$3:J342)),"")</f>
        <v>37-4134</v>
      </c>
      <c r="K343" s="6">
        <f>IFERROR(INDEX($A$4:$E$1338,$H343,COLUMNS($J$3:K342)),"")</f>
        <v>0</v>
      </c>
      <c r="L343" s="6">
        <f>IFERROR(INDEX($C$4:$E$1338,$H343,COLUMNS($J$3:L342)),"")</f>
        <v>1</v>
      </c>
      <c r="M343" s="7" t="str">
        <f>IFERROR(INDEX($A$4:$E$1338,$H343,COLUMNS($J$3:M342)),"")</f>
        <v>Lock ring - left ()</v>
      </c>
      <c r="N343" s="6" t="str">
        <f>IFERROR(INDEX($A$4:$C$1338,$H343,COLUMNS($H$3:J342)),"")</f>
        <v>55-10</v>
      </c>
    </row>
    <row r="344" spans="1:14" x14ac:dyDescent="0.25">
      <c r="A344" s="12" t="s">
        <v>770</v>
      </c>
      <c r="C344" s="12" t="s">
        <v>773</v>
      </c>
      <c r="D344" s="12" t="s">
        <v>774</v>
      </c>
      <c r="E344" s="12">
        <v>1</v>
      </c>
      <c r="F344" s="12">
        <f>ROWS($A$4:A344)</f>
        <v>341</v>
      </c>
      <c r="G344" s="12">
        <f t="shared" si="10"/>
        <v>341</v>
      </c>
      <c r="H344" s="12">
        <f t="shared" si="11"/>
        <v>341</v>
      </c>
      <c r="J344" s="6" t="str">
        <f>IFERROR(INDEX($A$4:$E$1338,$H344,COLUMNS($J$3:J343)),"")</f>
        <v>37-4134</v>
      </c>
      <c r="K344" s="6">
        <f>IFERROR(INDEX($A$4:$E$1338,$H344,COLUMNS($J$3:K343)),"")</f>
        <v>0</v>
      </c>
      <c r="L344" s="6">
        <f>IFERROR(INDEX($C$4:$E$1338,$H344,COLUMNS($J$3:L343)),"")</f>
        <v>1</v>
      </c>
      <c r="M344" s="7" t="str">
        <f>IFERROR(INDEX($A$4:$E$1338,$H344,COLUMNS($J$3:M343)),"")</f>
        <v>Lock ring - left bearing ()</v>
      </c>
      <c r="N344" s="6" t="str">
        <f>IFERROR(INDEX($A$4:$C$1338,$H344,COLUMNS($H$3:J343)),"")</f>
        <v>61-26</v>
      </c>
    </row>
    <row r="345" spans="1:14" x14ac:dyDescent="0.25">
      <c r="A345" s="12" t="s">
        <v>775</v>
      </c>
      <c r="C345" s="12" t="s">
        <v>776</v>
      </c>
      <c r="D345" s="12" t="s">
        <v>777</v>
      </c>
      <c r="E345" s="12">
        <v>1</v>
      </c>
      <c r="F345" s="12">
        <f>ROWS($A$4:A345)</f>
        <v>342</v>
      </c>
      <c r="G345" s="12">
        <f t="shared" si="10"/>
        <v>342</v>
      </c>
      <c r="H345" s="12">
        <f t="shared" si="11"/>
        <v>342</v>
      </c>
      <c r="J345" s="6" t="str">
        <f>IFERROR(INDEX($A$4:$E$1338,$H345,COLUMNS($J$3:J344)),"")</f>
        <v>37-4135</v>
      </c>
      <c r="K345" s="6">
        <f>IFERROR(INDEX($A$4:$E$1338,$H345,COLUMNS($J$3:K344)),"")</f>
        <v>0</v>
      </c>
      <c r="L345" s="6">
        <f>IFERROR(INDEX($C$4:$E$1338,$H345,COLUMNS($J$3:L344)),"")</f>
        <v>1</v>
      </c>
      <c r="M345" s="7" t="str">
        <f>IFERROR(INDEX($A$4:$E$1338,$H345,COLUMNS($J$3:M344)),"")</f>
        <v>Grease retainer - left ()</v>
      </c>
      <c r="N345" s="6" t="str">
        <f>IFERROR(INDEX($A$4:$C$1338,$H345,COLUMNS($H$3:J344)),"")</f>
        <v>55-12</v>
      </c>
    </row>
    <row r="346" spans="1:14" x14ac:dyDescent="0.25">
      <c r="A346" s="12" t="s">
        <v>775</v>
      </c>
      <c r="C346" s="12" t="s">
        <v>778</v>
      </c>
      <c r="D346" s="12" t="s">
        <v>779</v>
      </c>
      <c r="E346" s="12">
        <v>2</v>
      </c>
      <c r="F346" s="12">
        <f>ROWS($A$4:A346)</f>
        <v>343</v>
      </c>
      <c r="G346" s="12">
        <f t="shared" si="10"/>
        <v>343</v>
      </c>
      <c r="H346" s="12">
        <f t="shared" si="11"/>
        <v>343</v>
      </c>
      <c r="J346" s="6" t="str">
        <f>IFERROR(INDEX($A$4:$E$1338,$H346,COLUMNS($J$3:J345)),"")</f>
        <v>37-4135</v>
      </c>
      <c r="K346" s="6">
        <f>IFERROR(INDEX($A$4:$E$1338,$H346,COLUMNS($J$3:K345)),"")</f>
        <v>0</v>
      </c>
      <c r="L346" s="6">
        <f>IFERROR(INDEX($C$4:$E$1338,$H346,COLUMNS($J$3:L345)),"")</f>
        <v>2</v>
      </c>
      <c r="M346" s="7" t="str">
        <f>IFERROR(INDEX($A$4:$E$1338,$H346,COLUMNS($J$3:M345)),"")</f>
        <v>Grease retainer ()</v>
      </c>
      <c r="N346" s="6" t="str">
        <f>IFERROR(INDEX($A$4:$C$1338,$H346,COLUMNS($H$3:J345)),"")</f>
        <v>61-30</v>
      </c>
    </row>
    <row r="347" spans="1:14" x14ac:dyDescent="0.25">
      <c r="A347" s="12" t="s">
        <v>780</v>
      </c>
      <c r="C347" s="12" t="s">
        <v>781</v>
      </c>
      <c r="D347" s="12" t="s">
        <v>782</v>
      </c>
      <c r="E347" s="12">
        <v>1</v>
      </c>
      <c r="F347" s="12">
        <f>ROWS($A$4:A347)</f>
        <v>344</v>
      </c>
      <c r="G347" s="12">
        <f t="shared" si="10"/>
        <v>344</v>
      </c>
      <c r="H347" s="12">
        <f t="shared" si="11"/>
        <v>344</v>
      </c>
      <c r="J347" s="6" t="str">
        <f>IFERROR(INDEX($A$4:$E$1338,$H347,COLUMNS($J$3:J346)),"")</f>
        <v>37-4141</v>
      </c>
      <c r="K347" s="6">
        <f>IFERROR(INDEX($A$4:$E$1338,$H347,COLUMNS($J$3:K346)),"")</f>
        <v>0</v>
      </c>
      <c r="L347" s="6">
        <f>IFERROR(INDEX($C$4:$E$1338,$H347,COLUMNS($J$3:L346)),"")</f>
        <v>1</v>
      </c>
      <c r="M347" s="7" t="str">
        <f>IFERROR(INDEX($A$4:$E$1338,$H347,COLUMNS($J$3:M346)),"")</f>
        <v>FRONT WHEEL COMPLETE ()</v>
      </c>
      <c r="N347" s="6" t="str">
        <f>IFERROR(INDEX($A$4:$C$1338,$H347,COLUMNS($H$3:J346)),"")</f>
        <v>55-1</v>
      </c>
    </row>
    <row r="348" spans="1:14" x14ac:dyDescent="0.25">
      <c r="A348" s="12" t="s">
        <v>783</v>
      </c>
      <c r="C348" s="12" t="s">
        <v>784</v>
      </c>
      <c r="D348" s="12" t="s">
        <v>785</v>
      </c>
      <c r="E348" s="12">
        <v>1</v>
      </c>
      <c r="F348" s="12">
        <f>ROWS($A$4:A348)</f>
        <v>345</v>
      </c>
      <c r="G348" s="12">
        <f t="shared" si="10"/>
        <v>345</v>
      </c>
      <c r="H348" s="12">
        <f t="shared" si="11"/>
        <v>345</v>
      </c>
      <c r="J348" s="6" t="str">
        <f>IFERROR(INDEX($A$4:$E$1338,$H348,COLUMNS($J$3:J347)),"")</f>
        <v>37-4143</v>
      </c>
      <c r="K348" s="6">
        <f>IFERROR(INDEX($A$4:$E$1338,$H348,COLUMNS($J$3:K347)),"")</f>
        <v>0</v>
      </c>
      <c r="L348" s="6">
        <f>IFERROR(INDEX($C$4:$E$1338,$H348,COLUMNS($J$3:L347)),"")</f>
        <v>1</v>
      </c>
      <c r="M348" s="7" t="str">
        <f>IFERROR(INDEX($A$4:$E$1338,$H348,COLUMNS($J$3:M347)),"")</f>
        <v>RIM, SPOKES AND HUB ASSEMBLY ()</v>
      </c>
      <c r="N348" s="6" t="str">
        <f>IFERROR(INDEX($A$4:$C$1338,$H348,COLUMNS($H$3:J347)),"")</f>
        <v>55-2</v>
      </c>
    </row>
    <row r="349" spans="1:14" x14ac:dyDescent="0.25">
      <c r="A349" s="12" t="s">
        <v>786</v>
      </c>
      <c r="C349" s="12" t="s">
        <v>787</v>
      </c>
      <c r="D349" s="12" t="s">
        <v>788</v>
      </c>
      <c r="E349" s="12">
        <v>1</v>
      </c>
      <c r="F349" s="12">
        <f>ROWS($A$4:A349)</f>
        <v>346</v>
      </c>
      <c r="G349" s="12">
        <f t="shared" si="10"/>
        <v>346</v>
      </c>
      <c r="H349" s="12">
        <f t="shared" si="11"/>
        <v>346</v>
      </c>
      <c r="J349" s="6" t="str">
        <f>IFERROR(INDEX($A$4:$E$1338,$H349,COLUMNS($J$3:J348)),"")</f>
        <v>37-4275</v>
      </c>
      <c r="K349" s="6">
        <f>IFERROR(INDEX($A$4:$E$1338,$H349,COLUMNS($J$3:K348)),"")</f>
        <v>0</v>
      </c>
      <c r="L349" s="6">
        <f>IFERROR(INDEX($C$4:$E$1338,$H349,COLUMNS($J$3:L348)),"")</f>
        <v>1</v>
      </c>
      <c r="M349" s="7" t="str">
        <f>IFERROR(INDEX($A$4:$E$1338,$H349,COLUMNS($J$3:M348)),"")</f>
        <v>Disc ()</v>
      </c>
      <c r="N349" s="6" t="str">
        <f>IFERROR(INDEX($A$4:$C$1338,$H349,COLUMNS($H$3:J348)),"")</f>
        <v>61-10</v>
      </c>
    </row>
    <row r="350" spans="1:14" x14ac:dyDescent="0.25">
      <c r="A350" s="12" t="s">
        <v>786</v>
      </c>
      <c r="C350" s="12" t="s">
        <v>789</v>
      </c>
      <c r="D350" s="12" t="s">
        <v>788</v>
      </c>
      <c r="E350" s="12">
        <v>1</v>
      </c>
      <c r="F350" s="12">
        <f>ROWS($A$4:A350)</f>
        <v>347</v>
      </c>
      <c r="G350" s="12">
        <f t="shared" si="10"/>
        <v>347</v>
      </c>
      <c r="H350" s="12">
        <f t="shared" si="11"/>
        <v>347</v>
      </c>
      <c r="J350" s="6" t="str">
        <f>IFERROR(INDEX($A$4:$E$1338,$H350,COLUMNS($J$3:J349)),"")</f>
        <v>37-4275</v>
      </c>
      <c r="K350" s="6">
        <f>IFERROR(INDEX($A$4:$E$1338,$H350,COLUMNS($J$3:K349)),"")</f>
        <v>0</v>
      </c>
      <c r="L350" s="6">
        <f>IFERROR(INDEX($C$4:$E$1338,$H350,COLUMNS($J$3:L349)),"")</f>
        <v>1</v>
      </c>
      <c r="M350" s="7" t="str">
        <f>IFERROR(INDEX($A$4:$E$1338,$H350,COLUMNS($J$3:M349)),"")</f>
        <v>Disc ()</v>
      </c>
      <c r="N350" s="6" t="str">
        <f>IFERROR(INDEX($A$4:$C$1338,$H350,COLUMNS($H$3:J349)),"")</f>
        <v>55-17</v>
      </c>
    </row>
    <row r="351" spans="1:14" x14ac:dyDescent="0.25">
      <c r="A351" s="12" t="s">
        <v>790</v>
      </c>
      <c r="C351" s="12" t="s">
        <v>791</v>
      </c>
      <c r="D351" s="12" t="s">
        <v>792</v>
      </c>
      <c r="E351" s="12">
        <v>1</v>
      </c>
      <c r="F351" s="12">
        <f>ROWS($A$4:A351)</f>
        <v>348</v>
      </c>
      <c r="G351" s="12">
        <f t="shared" si="10"/>
        <v>348</v>
      </c>
      <c r="H351" s="12">
        <f t="shared" si="11"/>
        <v>348</v>
      </c>
      <c r="J351" s="6" t="str">
        <f>IFERROR(INDEX($A$4:$E$1338,$H351,COLUMNS($J$3:J350)),"")</f>
        <v>37-7001</v>
      </c>
      <c r="K351" s="6">
        <f>IFERROR(INDEX($A$4:$E$1338,$H351,COLUMNS($J$3:K350)),"")</f>
        <v>0</v>
      </c>
      <c r="L351" s="6">
        <f>IFERROR(INDEX($C$4:$E$1338,$H351,COLUMNS($J$3:L350)),"")</f>
        <v>1</v>
      </c>
      <c r="M351" s="7" t="str">
        <f>IFERROR(INDEX($A$4:$E$1338,$H351,COLUMNS($J$3:M350)),"")</f>
        <v xml:space="preserve">   Hub - Ieft half ()</v>
      </c>
      <c r="N351" s="6" t="str">
        <f>IFERROR(INDEX($A$4:$C$1338,$H351,COLUMNS($H$3:J350)),"")</f>
        <v>61-8</v>
      </c>
    </row>
    <row r="352" spans="1:14" x14ac:dyDescent="0.25">
      <c r="A352" s="12" t="s">
        <v>793</v>
      </c>
      <c r="C352" s="12" t="s">
        <v>794</v>
      </c>
      <c r="D352" s="12" t="s">
        <v>795</v>
      </c>
      <c r="E352" s="12">
        <v>1</v>
      </c>
      <c r="F352" s="12">
        <f>ROWS($A$4:A352)</f>
        <v>349</v>
      </c>
      <c r="G352" s="12">
        <f t="shared" si="10"/>
        <v>349</v>
      </c>
      <c r="H352" s="12">
        <f t="shared" si="11"/>
        <v>349</v>
      </c>
      <c r="J352" s="6" t="str">
        <f>IFERROR(INDEX($A$4:$E$1338,$H352,COLUMNS($J$3:J351)),"")</f>
        <v>37-7002</v>
      </c>
      <c r="K352" s="6">
        <f>IFERROR(INDEX($A$4:$E$1338,$H352,COLUMNS($J$3:K351)),"")</f>
        <v>0</v>
      </c>
      <c r="L352" s="6">
        <f>IFERROR(INDEX($C$4:$E$1338,$H352,COLUMNS($J$3:L351)),"")</f>
        <v>1</v>
      </c>
      <c r="M352" s="7" t="str">
        <f>IFERROR(INDEX($A$4:$E$1338,$H352,COLUMNS($J$3:M351)),"")</f>
        <v xml:space="preserve">   Hub - right half ()</v>
      </c>
      <c r="N352" s="6" t="str">
        <f>IFERROR(INDEX($A$4:$C$1338,$H352,COLUMNS($H$3:J351)),"")</f>
        <v>61-9</v>
      </c>
    </row>
    <row r="353" spans="1:14" x14ac:dyDescent="0.25">
      <c r="A353" s="12" t="s">
        <v>796</v>
      </c>
      <c r="C353" s="12" t="s">
        <v>797</v>
      </c>
      <c r="D353" s="12" t="s">
        <v>798</v>
      </c>
      <c r="E353" s="12">
        <v>1</v>
      </c>
      <c r="F353" s="12">
        <f>ROWS($A$4:A353)</f>
        <v>350</v>
      </c>
      <c r="G353" s="12">
        <f t="shared" si="10"/>
        <v>350</v>
      </c>
      <c r="H353" s="12">
        <f t="shared" si="11"/>
        <v>350</v>
      </c>
      <c r="J353" s="6" t="str">
        <f>IFERROR(INDEX($A$4:$E$1338,$H353,COLUMNS($J$3:J352)),"")</f>
        <v>37-7003</v>
      </c>
      <c r="K353" s="6">
        <f>IFERROR(INDEX($A$4:$E$1338,$H353,COLUMNS($J$3:K352)),"")</f>
        <v>0</v>
      </c>
      <c r="L353" s="6">
        <f>IFERROR(INDEX($C$4:$E$1338,$H353,COLUMNS($J$3:L352)),"")</f>
        <v>1</v>
      </c>
      <c r="M353" s="7" t="str">
        <f>IFERROR(INDEX($A$4:$E$1338,$H353,COLUMNS($J$3:M352)),"")</f>
        <v>Spacer, - right bearing ()</v>
      </c>
      <c r="N353" s="6" t="str">
        <f>IFERROR(INDEX($A$4:$C$1338,$H353,COLUMNS($H$3:J352)),"")</f>
        <v>61-15</v>
      </c>
    </row>
    <row r="354" spans="1:14" x14ac:dyDescent="0.25">
      <c r="A354" s="12" t="s">
        <v>799</v>
      </c>
      <c r="C354" s="12" t="s">
        <v>800</v>
      </c>
      <c r="D354" s="12" t="s">
        <v>801</v>
      </c>
      <c r="E354" s="12">
        <v>1</v>
      </c>
      <c r="F354" s="12">
        <f>ROWS($A$4:A354)</f>
        <v>351</v>
      </c>
      <c r="G354" s="12">
        <f t="shared" si="10"/>
        <v>351</v>
      </c>
      <c r="H354" s="12">
        <f t="shared" si="11"/>
        <v>351</v>
      </c>
      <c r="J354" s="6" t="str">
        <f>IFERROR(INDEX($A$4:$E$1338,$H354,COLUMNS($J$3:J353)),"")</f>
        <v>37-7004</v>
      </c>
      <c r="K354" s="6">
        <f>IFERROR(INDEX($A$4:$E$1338,$H354,COLUMNS($J$3:K353)),"")</f>
        <v>0</v>
      </c>
      <c r="L354" s="6">
        <f>IFERROR(INDEX($C$4:$E$1338,$H354,COLUMNS($J$3:L353)),"")</f>
        <v>1</v>
      </c>
      <c r="M354" s="7" t="str">
        <f>IFERROR(INDEX($A$4:$E$1338,$H354,COLUMNS($J$3:M353)),"")</f>
        <v>Driving ring - speedometer unit ()</v>
      </c>
      <c r="N354" s="6" t="str">
        <f>IFERROR(INDEX($A$4:$C$1338,$H354,COLUMNS($H$3:J353)),"")</f>
        <v>61-31</v>
      </c>
    </row>
    <row r="355" spans="1:14" x14ac:dyDescent="0.25">
      <c r="A355" s="12" t="s">
        <v>802</v>
      </c>
      <c r="C355" s="12" t="s">
        <v>803</v>
      </c>
      <c r="D355" s="12" t="s">
        <v>804</v>
      </c>
      <c r="E355" s="12">
        <v>1</v>
      </c>
      <c r="F355" s="12">
        <f>ROWS($A$4:A355)</f>
        <v>352</v>
      </c>
      <c r="G355" s="12">
        <f t="shared" si="10"/>
        <v>352</v>
      </c>
      <c r="H355" s="12">
        <f t="shared" si="11"/>
        <v>352</v>
      </c>
      <c r="J355" s="6" t="str">
        <f>IFERROR(INDEX($A$4:$E$1338,$H355,COLUMNS($J$3:J354)),"")</f>
        <v>37-7005</v>
      </c>
      <c r="K355" s="6">
        <f>IFERROR(INDEX($A$4:$E$1338,$H355,COLUMNS($J$3:K354)),"")</f>
        <v>0</v>
      </c>
      <c r="L355" s="6">
        <f>IFERROR(INDEX($C$4:$E$1338,$H355,COLUMNS($J$3:L354)),"")</f>
        <v>1</v>
      </c>
      <c r="M355" s="7" t="str">
        <f>IFERROR(INDEX($A$4:$E$1338,$H355,COLUMNS($J$3:M354)),"")</f>
        <v>Spacer tube - bearings ()</v>
      </c>
      <c r="N355" s="6" t="str">
        <f>IFERROR(INDEX($A$4:$C$1338,$H355,COLUMNS($H$3:J354)),"")</f>
        <v>61-11</v>
      </c>
    </row>
    <row r="356" spans="1:14" x14ac:dyDescent="0.25">
      <c r="A356" s="12" t="s">
        <v>805</v>
      </c>
      <c r="C356" s="12" t="s">
        <v>806</v>
      </c>
      <c r="D356" s="12" t="s">
        <v>807</v>
      </c>
      <c r="E356" s="12">
        <v>1</v>
      </c>
      <c r="F356" s="12">
        <f>ROWS($A$4:A356)</f>
        <v>353</v>
      </c>
      <c r="G356" s="12">
        <f t="shared" si="10"/>
        <v>353</v>
      </c>
      <c r="H356" s="12">
        <f t="shared" si="11"/>
        <v>353</v>
      </c>
      <c r="J356" s="6" t="str">
        <f>IFERROR(INDEX($A$4:$E$1338,$H356,COLUMNS($J$3:J355)),"")</f>
        <v>37-7006</v>
      </c>
      <c r="K356" s="6">
        <f>IFERROR(INDEX($A$4:$E$1338,$H356,COLUMNS($J$3:K355)),"")</f>
        <v>0</v>
      </c>
      <c r="L356" s="6">
        <f>IFERROR(INDEX($C$4:$E$1338,$H356,COLUMNS($J$3:L355)),"")</f>
        <v>1</v>
      </c>
      <c r="M356" s="7" t="str">
        <f>IFERROR(INDEX($A$4:$E$1338,$H356,COLUMNS($J$3:M355)),"")</f>
        <v>Spacer - left bearing ()</v>
      </c>
      <c r="N356" s="6" t="str">
        <f>IFERROR(INDEX($A$4:$C$1338,$H356,COLUMNS($H$3:J355)),"")</f>
        <v>61-28</v>
      </c>
    </row>
    <row r="357" spans="1:14" x14ac:dyDescent="0.25">
      <c r="A357" s="12" t="s">
        <v>808</v>
      </c>
      <c r="C357" s="12" t="s">
        <v>809</v>
      </c>
      <c r="D357" s="12" t="s">
        <v>810</v>
      </c>
      <c r="E357" s="12">
        <v>10</v>
      </c>
      <c r="F357" s="12">
        <f>ROWS($A$4:A357)</f>
        <v>354</v>
      </c>
      <c r="G357" s="12">
        <f t="shared" si="10"/>
        <v>354</v>
      </c>
      <c r="H357" s="12">
        <f t="shared" si="11"/>
        <v>354</v>
      </c>
      <c r="J357" s="6" t="str">
        <f>IFERROR(INDEX($A$4:$E$1338,$H357,COLUMNS($J$3:J356)),"")</f>
        <v>37-7007</v>
      </c>
      <c r="K357" s="6">
        <f>IFERROR(INDEX($A$4:$E$1338,$H357,COLUMNS($J$3:K356)),"")</f>
        <v>0</v>
      </c>
      <c r="L357" s="6">
        <f>IFERROR(INDEX($C$4:$E$1338,$H357,COLUMNS($J$3:L356)),"")</f>
        <v>10</v>
      </c>
      <c r="M357" s="7" t="str">
        <f>IFERROR(INDEX($A$4:$E$1338,$H357,COLUMNS($J$3:M356)),"")</f>
        <v xml:space="preserve">   Spoke, outer - right ()</v>
      </c>
      <c r="N357" s="6" t="str">
        <f>IFERROR(INDEX($A$4:$C$1338,$H357,COLUMNS($H$3:J356)),"")</f>
        <v>61-5</v>
      </c>
    </row>
    <row r="358" spans="1:14" x14ac:dyDescent="0.25">
      <c r="A358" s="12" t="s">
        <v>811</v>
      </c>
      <c r="C358" s="12" t="s">
        <v>812</v>
      </c>
      <c r="D358" s="12" t="s">
        <v>813</v>
      </c>
      <c r="E358" s="12">
        <v>10</v>
      </c>
      <c r="F358" s="12">
        <f>ROWS($A$4:A358)</f>
        <v>355</v>
      </c>
      <c r="G358" s="12">
        <f t="shared" si="10"/>
        <v>355</v>
      </c>
      <c r="H358" s="12">
        <f t="shared" si="11"/>
        <v>355</v>
      </c>
      <c r="J358" s="6" t="str">
        <f>IFERROR(INDEX($A$4:$E$1338,$H358,COLUMNS($J$3:J357)),"")</f>
        <v>37-7008</v>
      </c>
      <c r="K358" s="6">
        <f>IFERROR(INDEX($A$4:$E$1338,$H358,COLUMNS($J$3:K357)),"")</f>
        <v>0</v>
      </c>
      <c r="L358" s="6">
        <f>IFERROR(INDEX($C$4:$E$1338,$H358,COLUMNS($J$3:L357)),"")</f>
        <v>10</v>
      </c>
      <c r="M358" s="7" t="str">
        <f>IFERROR(INDEX($A$4:$E$1338,$H358,COLUMNS($J$3:M357)),"")</f>
        <v xml:space="preserve">   Spoke, outer - left ()</v>
      </c>
      <c r="N358" s="6" t="str">
        <f>IFERROR(INDEX($A$4:$C$1338,$H358,COLUMNS($H$3:J357)),"")</f>
        <v>61-6</v>
      </c>
    </row>
    <row r="359" spans="1:14" x14ac:dyDescent="0.25">
      <c r="A359" s="12" t="s">
        <v>814</v>
      </c>
      <c r="C359" s="12" t="s">
        <v>815</v>
      </c>
      <c r="D359" s="12" t="s">
        <v>816</v>
      </c>
      <c r="E359" s="12">
        <v>20</v>
      </c>
      <c r="F359" s="12">
        <f>ROWS($A$4:A359)</f>
        <v>356</v>
      </c>
      <c r="G359" s="12">
        <f t="shared" si="10"/>
        <v>356</v>
      </c>
      <c r="H359" s="12">
        <f t="shared" si="11"/>
        <v>356</v>
      </c>
      <c r="J359" s="6" t="str">
        <f>IFERROR(INDEX($A$4:$E$1338,$H359,COLUMNS($J$3:J358)),"")</f>
        <v>37-7009</v>
      </c>
      <c r="K359" s="6">
        <f>IFERROR(INDEX($A$4:$E$1338,$H359,COLUMNS($J$3:K358)),"")</f>
        <v>0</v>
      </c>
      <c r="L359" s="6">
        <f>IFERROR(INDEX($C$4:$E$1338,$H359,COLUMNS($J$3:L358)),"")</f>
        <v>20</v>
      </c>
      <c r="M359" s="7" t="str">
        <f>IFERROR(INDEX($A$4:$E$1338,$H359,COLUMNS($J$3:M358)),"")</f>
        <v xml:space="preserve">   Spoke, inner - right and left ()</v>
      </c>
      <c r="N359" s="6" t="str">
        <f>IFERROR(INDEX($A$4:$C$1338,$H359,COLUMNS($H$3:J358)),"")</f>
        <v>61-4</v>
      </c>
    </row>
    <row r="360" spans="1:14" x14ac:dyDescent="0.25">
      <c r="A360" s="12" t="s">
        <v>817</v>
      </c>
      <c r="C360" s="12" t="s">
        <v>818</v>
      </c>
      <c r="D360" s="12" t="s">
        <v>819</v>
      </c>
      <c r="E360" s="12">
        <v>1</v>
      </c>
      <c r="F360" s="12">
        <f>ROWS($A$4:A360)</f>
        <v>357</v>
      </c>
      <c r="G360" s="12">
        <f t="shared" si="10"/>
        <v>357</v>
      </c>
      <c r="H360" s="12">
        <f t="shared" si="11"/>
        <v>357</v>
      </c>
      <c r="J360" s="6" t="str">
        <f>IFERROR(INDEX($A$4:$E$1338,$H360,COLUMNS($J$3:J359)),"")</f>
        <v>37-7010</v>
      </c>
      <c r="K360" s="6">
        <f>IFERROR(INDEX($A$4:$E$1338,$H360,COLUMNS($J$3:K359)),"")</f>
        <v>0</v>
      </c>
      <c r="L360" s="6">
        <f>IFERROR(INDEX($C$4:$E$1338,$H360,COLUMNS($J$3:L359)),"")</f>
        <v>1</v>
      </c>
      <c r="M360" s="7" t="str">
        <f>IFERROR(INDEX($A$4:$E$1338,$H360,COLUMNS($J$3:M359)),"")</f>
        <v>Centre spacer- rear hub ()</v>
      </c>
      <c r="N360" s="6" t="str">
        <f>IFERROR(INDEX($A$4:$C$1338,$H360,COLUMNS($H$3:J359)),"")</f>
        <v>61-13</v>
      </c>
    </row>
    <row r="361" spans="1:14" x14ac:dyDescent="0.25">
      <c r="A361" s="12" t="s">
        <v>820</v>
      </c>
      <c r="C361" s="12" t="s">
        <v>821</v>
      </c>
      <c r="D361" s="12" t="s">
        <v>785</v>
      </c>
      <c r="E361" s="12">
        <v>1</v>
      </c>
      <c r="F361" s="12">
        <f>ROWS($A$4:A361)</f>
        <v>358</v>
      </c>
      <c r="G361" s="12">
        <f t="shared" si="10"/>
        <v>358</v>
      </c>
      <c r="H361" s="12">
        <f t="shared" si="11"/>
        <v>358</v>
      </c>
      <c r="J361" s="6" t="str">
        <f>IFERROR(INDEX($A$4:$E$1338,$H361,COLUMNS($J$3:J360)),"")</f>
        <v>37-7017</v>
      </c>
      <c r="K361" s="6">
        <f>IFERROR(INDEX($A$4:$E$1338,$H361,COLUMNS($J$3:K360)),"")</f>
        <v>0</v>
      </c>
      <c r="L361" s="6">
        <f>IFERROR(INDEX($C$4:$E$1338,$H361,COLUMNS($J$3:L360)),"")</f>
        <v>1</v>
      </c>
      <c r="M361" s="7" t="str">
        <f>IFERROR(INDEX($A$4:$E$1338,$H361,COLUMNS($J$3:M360)),"")</f>
        <v>RIM, SPOKES AND HUB ASSEMBLY ()</v>
      </c>
      <c r="N361" s="6" t="str">
        <f>IFERROR(INDEX($A$4:$C$1338,$H361,COLUMNS($H$3:J360)),"")</f>
        <v>61-2</v>
      </c>
    </row>
    <row r="362" spans="1:14" x14ac:dyDescent="0.25">
      <c r="A362" s="12" t="s">
        <v>822</v>
      </c>
      <c r="C362" s="12" t="s">
        <v>823</v>
      </c>
      <c r="D362" s="12" t="s">
        <v>824</v>
      </c>
      <c r="E362" s="12">
        <v>1</v>
      </c>
      <c r="F362" s="12">
        <f>ROWS($A$4:A362)</f>
        <v>359</v>
      </c>
      <c r="G362" s="12">
        <f t="shared" si="10"/>
        <v>359</v>
      </c>
      <c r="H362" s="12">
        <f t="shared" si="11"/>
        <v>359</v>
      </c>
      <c r="J362" s="6" t="str">
        <f>IFERROR(INDEX($A$4:$E$1338,$H362,COLUMNS($J$3:J361)),"")</f>
        <v>37-7018</v>
      </c>
      <c r="K362" s="6">
        <f>IFERROR(INDEX($A$4:$E$1338,$H362,COLUMNS($J$3:K361)),"")</f>
        <v>0</v>
      </c>
      <c r="L362" s="6">
        <f>IFERROR(INDEX($C$4:$E$1338,$H362,COLUMNS($J$3:L361)),"")</f>
        <v>1</v>
      </c>
      <c r="M362" s="7" t="str">
        <f>IFERROR(INDEX($A$4:$E$1338,$H362,COLUMNS($J$3:M361)),"")</f>
        <v xml:space="preserve">   Rim -W.M.3 - 19 ()</v>
      </c>
      <c r="N362" s="6" t="str">
        <f>IFERROR(INDEX($A$4:$C$1338,$H362,COLUMNS($H$3:J361)),"")</f>
        <v>61-3</v>
      </c>
    </row>
    <row r="363" spans="1:14" x14ac:dyDescent="0.25">
      <c r="A363" s="12" t="s">
        <v>825</v>
      </c>
      <c r="C363" s="12" t="s">
        <v>826</v>
      </c>
      <c r="D363" s="12" t="s">
        <v>827</v>
      </c>
      <c r="E363" s="12">
        <v>1</v>
      </c>
      <c r="F363" s="12">
        <f>ROWS($A$4:A363)</f>
        <v>360</v>
      </c>
      <c r="G363" s="12">
        <f t="shared" si="10"/>
        <v>360</v>
      </c>
      <c r="H363" s="12">
        <f t="shared" si="11"/>
        <v>360</v>
      </c>
      <c r="J363" s="6" t="str">
        <f>IFERROR(INDEX($A$4:$E$1338,$H363,COLUMNS($J$3:J362)),"")</f>
        <v>37-7019</v>
      </c>
      <c r="K363" s="6">
        <f>IFERROR(INDEX($A$4:$E$1338,$H363,COLUMNS($J$3:K362)),"")</f>
        <v>0</v>
      </c>
      <c r="L363" s="6">
        <f>IFERROR(INDEX($C$4:$E$1338,$H363,COLUMNS($J$3:L362)),"")</f>
        <v>1</v>
      </c>
      <c r="M363" s="7" t="str">
        <f>IFERROR(INDEX($A$4:$E$1338,$H363,COLUMNS($J$3:M362)),"")</f>
        <v>REAR WHEEL ASSEMBLY ()</v>
      </c>
      <c r="N363" s="6" t="str">
        <f>IFERROR(INDEX($A$4:$C$1338,$H363,COLUMNS($H$3:J362)),"")</f>
        <v>61-1</v>
      </c>
    </row>
    <row r="364" spans="1:14" ht="30" x14ac:dyDescent="0.25">
      <c r="A364" s="13" t="s">
        <v>828</v>
      </c>
      <c r="B364" s="13" t="s">
        <v>45</v>
      </c>
      <c r="C364" s="12" t="s">
        <v>829</v>
      </c>
      <c r="D364" s="12" t="s">
        <v>830</v>
      </c>
      <c r="E364" s="12">
        <v>1</v>
      </c>
      <c r="F364" s="12">
        <f>ROWS($A$4:A364)</f>
        <v>361</v>
      </c>
      <c r="G364" s="12">
        <f t="shared" si="10"/>
        <v>361</v>
      </c>
      <c r="H364" s="12">
        <f t="shared" si="11"/>
        <v>361</v>
      </c>
      <c r="J364" s="6" t="str">
        <f>IFERROR(INDEX($A$4:$E$1338,$H364,COLUMNS($J$3:J363)),"")</f>
        <v>37-7020</v>
      </c>
      <c r="K364" s="6" t="str">
        <f>IFERROR(INDEX($A$4:$E$1338,$H364,COLUMNS($J$3:K363)),"")</f>
        <v>-</v>
      </c>
      <c r="L364" s="6">
        <f>IFERROR(INDEX($C$4:$E$1338,$H364,COLUMNS($J$3:L363)),"")</f>
        <v>1</v>
      </c>
      <c r="M364" s="7" t="str">
        <f>IFERROR(INDEX($A$4:$E$1338,$H364,COLUMNS($J$3:M363)),"")</f>
        <v>Rear caliper mounting plate (Replaces 37-7014. Order kit 00-4409 when servicing earlier machines)</v>
      </c>
      <c r="N364" s="6" t="str">
        <f>IFERROR(INDEX($A$4:$C$1338,$H364,COLUMNS($H$3:J363)),"")</f>
        <v>63-1</v>
      </c>
    </row>
    <row r="365" spans="1:14" ht="30" x14ac:dyDescent="0.25">
      <c r="A365" s="12" t="s">
        <v>831</v>
      </c>
      <c r="C365" s="12" t="s">
        <v>832</v>
      </c>
      <c r="D365" s="12" t="s">
        <v>833</v>
      </c>
      <c r="F365" s="12">
        <f>ROWS($A$4:A365)</f>
        <v>362</v>
      </c>
      <c r="G365" s="12">
        <f t="shared" si="10"/>
        <v>362</v>
      </c>
      <c r="H365" s="12">
        <f t="shared" si="11"/>
        <v>362</v>
      </c>
      <c r="J365" s="6" t="str">
        <f>IFERROR(INDEX($A$4:$E$1338,$H365,COLUMNS($J$3:J364)),"")</f>
        <v>37-7021</v>
      </c>
      <c r="K365" s="6">
        <f>IFERROR(INDEX($A$4:$E$1338,$H365,COLUMNS($J$3:K364)),"")</f>
        <v>0</v>
      </c>
      <c r="L365" s="6">
        <f>IFERROR(INDEX($C$4:$E$1338,$H365,COLUMNS($J$3:L364)),"")</f>
        <v>0</v>
      </c>
      <c r="M365" s="7" t="str">
        <f>IFERROR(INDEX($A$4:$E$1338,$H365,COLUMNS($J$3:M364)),"")</f>
        <v>Washer - speedometer drive gearbox * (* Used only with latest caliper plate 37-7020)</v>
      </c>
      <c r="N365" s="6" t="str">
        <f>IFERROR(INDEX($A$4:$C$1338,$H365,COLUMNS($H$3:J364)),"")</f>
        <v>61-12</v>
      </c>
    </row>
    <row r="366" spans="1:14" x14ac:dyDescent="0.25">
      <c r="A366" s="12" t="s">
        <v>834</v>
      </c>
      <c r="C366" s="12" t="s">
        <v>835</v>
      </c>
      <c r="D366" s="12" t="s">
        <v>836</v>
      </c>
      <c r="E366" s="12">
        <v>1</v>
      </c>
      <c r="F366" s="12">
        <f>ROWS($A$4:A366)</f>
        <v>363</v>
      </c>
      <c r="G366" s="12">
        <f t="shared" si="10"/>
        <v>363</v>
      </c>
      <c r="H366" s="12">
        <f t="shared" si="11"/>
        <v>363</v>
      </c>
      <c r="J366" s="6" t="str">
        <f>IFERROR(INDEX($A$4:$E$1338,$H366,COLUMNS($J$3:J365)),"")</f>
        <v>57-0023</v>
      </c>
      <c r="K366" s="6">
        <f>IFERROR(INDEX($A$4:$E$1338,$H366,COLUMNS($J$3:K365)),"")</f>
        <v>0</v>
      </c>
      <c r="L366" s="6">
        <f>IFERROR(INDEX($C$4:$E$1338,$H366,COLUMNS($J$3:L365)),"")</f>
        <v>1</v>
      </c>
      <c r="M366" s="7" t="str">
        <f>IFERROR(INDEX($A$4:$E$1338,$H366,COLUMNS($J$3:M365)),"")</f>
        <v xml:space="preserve">   Kickstarter spindle bush ()</v>
      </c>
      <c r="N366" s="6" t="str">
        <f>IFERROR(INDEX($A$4:$C$1338,$H366,COLUMNS($H$3:J365)),"")</f>
        <v>37-2</v>
      </c>
    </row>
    <row r="367" spans="1:14" x14ac:dyDescent="0.25">
      <c r="A367" s="12" t="s">
        <v>834</v>
      </c>
      <c r="C367" s="12" t="s">
        <v>837</v>
      </c>
      <c r="D367" s="12" t="s">
        <v>838</v>
      </c>
      <c r="E367" s="12">
        <v>1</v>
      </c>
      <c r="F367" s="12">
        <f>ROWS($A$4:A367)</f>
        <v>364</v>
      </c>
      <c r="G367" s="12">
        <f t="shared" si="10"/>
        <v>364</v>
      </c>
      <c r="H367" s="12">
        <f t="shared" si="11"/>
        <v>364</v>
      </c>
      <c r="J367" s="6" t="str">
        <f>IFERROR(INDEX($A$4:$E$1338,$H367,COLUMNS($J$3:J366)),"")</f>
        <v>57-0023</v>
      </c>
      <c r="K367" s="6">
        <f>IFERROR(INDEX($A$4:$E$1338,$H367,COLUMNS($J$3:K366)),"")</f>
        <v>0</v>
      </c>
      <c r="L367" s="6">
        <f>IFERROR(INDEX($C$4:$E$1338,$H367,COLUMNS($J$3:L366)),"")</f>
        <v>1</v>
      </c>
      <c r="M367" s="7" t="str">
        <f>IFERROR(INDEX($A$4:$E$1338,$H367,COLUMNS($J$3:M366)),"")</f>
        <v>Bushing ()</v>
      </c>
      <c r="N367" s="6" t="str">
        <f>IFERROR(INDEX($A$4:$C$1338,$H367,COLUMNS($H$3:J366)),"")</f>
        <v>41-21</v>
      </c>
    </row>
    <row r="368" spans="1:14" x14ac:dyDescent="0.25">
      <c r="A368" s="12" t="s">
        <v>839</v>
      </c>
      <c r="C368" s="12" t="s">
        <v>840</v>
      </c>
      <c r="D368" s="12" t="s">
        <v>841</v>
      </c>
      <c r="E368" s="12">
        <v>1</v>
      </c>
      <c r="F368" s="12">
        <f>ROWS($A$4:A368)</f>
        <v>365</v>
      </c>
      <c r="G368" s="12">
        <f t="shared" si="10"/>
        <v>365</v>
      </c>
      <c r="H368" s="12">
        <f t="shared" si="11"/>
        <v>365</v>
      </c>
      <c r="J368" s="6" t="str">
        <f>IFERROR(INDEX($A$4:$E$1338,$H368,COLUMNS($J$3:J367)),"")</f>
        <v>57-0031</v>
      </c>
      <c r="K368" s="6">
        <f>IFERROR(INDEX($A$4:$E$1338,$H368,COLUMNS($J$3:K367)),"")</f>
        <v>0</v>
      </c>
      <c r="L368" s="6">
        <f>IFERROR(INDEX($C$4:$E$1338,$H368,COLUMNS($J$3:L367)),"")</f>
        <v>1</v>
      </c>
      <c r="M368" s="7" t="str">
        <f>IFERROR(INDEX($A$4:$E$1338,$H368,COLUMNS($J$3:M367)),"")</f>
        <v>Kickstarter return spring ()</v>
      </c>
      <c r="N368" s="6" t="str">
        <f>IFERROR(INDEX($A$4:$C$1338,$H368,COLUMNS($H$3:J367)),"")</f>
        <v>37-16</v>
      </c>
    </row>
    <row r="369" spans="1:14" x14ac:dyDescent="0.25">
      <c r="A369" s="12" t="s">
        <v>842</v>
      </c>
      <c r="C369" s="12" t="s">
        <v>843</v>
      </c>
      <c r="D369" s="12" t="s">
        <v>844</v>
      </c>
      <c r="E369" s="12">
        <v>1</v>
      </c>
      <c r="F369" s="12">
        <f>ROWS($A$4:A369)</f>
        <v>366</v>
      </c>
      <c r="G369" s="12">
        <f t="shared" si="10"/>
        <v>366</v>
      </c>
      <c r="H369" s="12">
        <f t="shared" si="11"/>
        <v>366</v>
      </c>
      <c r="J369" s="6" t="str">
        <f>IFERROR(INDEX($A$4:$E$1338,$H369,COLUMNS($J$3:J368)),"")</f>
        <v>57-0047</v>
      </c>
      <c r="K369" s="6">
        <f>IFERROR(INDEX($A$4:$E$1338,$H369,COLUMNS($J$3:K368)),"")</f>
        <v>0</v>
      </c>
      <c r="L369" s="6">
        <f>IFERROR(INDEX($C$4:$E$1338,$H369,COLUMNS($J$3:L368)),"")</f>
        <v>1</v>
      </c>
      <c r="M369" s="7" t="str">
        <f>IFERROR(INDEX($A$4:$E$1338,$H369,COLUMNS($J$3:M368)),"")</f>
        <v xml:space="preserve">   Kickstarter spring anchor pin ()</v>
      </c>
      <c r="N369" s="6" t="str">
        <f>IFERROR(INDEX($A$4:$C$1338,$H369,COLUMNS($H$3:J368)),"")</f>
        <v>37-4</v>
      </c>
    </row>
    <row r="370" spans="1:14" x14ac:dyDescent="0.25">
      <c r="A370" s="12" t="s">
        <v>845</v>
      </c>
      <c r="C370" s="12" t="s">
        <v>846</v>
      </c>
      <c r="D370" s="12" t="s">
        <v>847</v>
      </c>
      <c r="E370" s="12">
        <v>1</v>
      </c>
      <c r="F370" s="12">
        <f>ROWS($A$4:A370)</f>
        <v>367</v>
      </c>
      <c r="G370" s="12">
        <f t="shared" si="10"/>
        <v>367</v>
      </c>
      <c r="H370" s="12">
        <f t="shared" si="11"/>
        <v>367</v>
      </c>
      <c r="J370" s="6" t="str">
        <f>IFERROR(INDEX($A$4:$E$1338,$H370,COLUMNS($J$3:J369)),"")</f>
        <v>57-0280</v>
      </c>
      <c r="K370" s="6">
        <f>IFERROR(INDEX($A$4:$E$1338,$H370,COLUMNS($J$3:K369)),"")</f>
        <v>0</v>
      </c>
      <c r="L370" s="6">
        <f>IFERROR(INDEX($C$4:$E$1338,$H370,COLUMNS($J$3:L369)),"")</f>
        <v>1</v>
      </c>
      <c r="M370" s="7" t="str">
        <f>IFERROR(INDEX($A$4:$E$1338,$H370,COLUMNS($J$3:M369)),"")</f>
        <v>Circlip - right ()</v>
      </c>
      <c r="N370" s="6" t="str">
        <f>IFERROR(INDEX($A$4:$C$1338,$H370,COLUMNS($H$3:J369)),"")</f>
        <v>55-15</v>
      </c>
    </row>
    <row r="371" spans="1:14" x14ac:dyDescent="0.25">
      <c r="A371" s="12" t="s">
        <v>848</v>
      </c>
      <c r="C371" s="12" t="s">
        <v>849</v>
      </c>
      <c r="D371" s="12" t="s">
        <v>850</v>
      </c>
      <c r="E371" s="12">
        <v>20</v>
      </c>
      <c r="F371" s="12">
        <f>ROWS($A$4:A371)</f>
        <v>368</v>
      </c>
      <c r="G371" s="12">
        <f t="shared" si="10"/>
        <v>368</v>
      </c>
      <c r="H371" s="12">
        <f t="shared" si="11"/>
        <v>368</v>
      </c>
      <c r="J371" s="6" t="str">
        <f>IFERROR(INDEX($A$4:$E$1338,$H371,COLUMNS($J$3:J370)),"")</f>
        <v>57-0394</v>
      </c>
      <c r="K371" s="6">
        <f>IFERROR(INDEX($A$4:$E$1338,$H371,COLUMNS($J$3:K370)),"")</f>
        <v>0</v>
      </c>
      <c r="L371" s="6">
        <f>IFERROR(INDEX($C$4:$E$1338,$H371,COLUMNS($J$3:L370)),"")</f>
        <v>20</v>
      </c>
      <c r="M371" s="7" t="str">
        <f>IFERROR(INDEX($A$4:$E$1338,$H371,COLUMNS($J$3:M370)),"")</f>
        <v>Roller ()</v>
      </c>
      <c r="N371" s="6" t="str">
        <f>IFERROR(INDEX($A$4:$C$1338,$H371,COLUMNS($H$3:J370)),"")</f>
        <v>39-4</v>
      </c>
    </row>
    <row r="372" spans="1:14" x14ac:dyDescent="0.25">
      <c r="A372" s="12" t="s">
        <v>851</v>
      </c>
      <c r="C372" s="12" t="s">
        <v>852</v>
      </c>
      <c r="D372" s="12" t="s">
        <v>853</v>
      </c>
      <c r="E372" s="12">
        <v>2</v>
      </c>
      <c r="F372" s="12">
        <f>ROWS($A$4:A372)</f>
        <v>369</v>
      </c>
      <c r="G372" s="12">
        <f t="shared" si="10"/>
        <v>369</v>
      </c>
      <c r="H372" s="12">
        <f t="shared" si="11"/>
        <v>369</v>
      </c>
      <c r="J372" s="6" t="str">
        <f>IFERROR(INDEX($A$4:$E$1338,$H372,COLUMNS($J$3:J371)),"")</f>
        <v>57-0404</v>
      </c>
      <c r="K372" s="6">
        <f>IFERROR(INDEX($A$4:$E$1338,$H372,COLUMNS($J$3:K371)),"")</f>
        <v>0</v>
      </c>
      <c r="L372" s="6">
        <f>IFERROR(INDEX($C$4:$E$1338,$H372,COLUMNS($J$3:L371)),"")</f>
        <v>2</v>
      </c>
      <c r="M372" s="7" t="str">
        <f>IFERROR(INDEX($A$4:$E$1338,$H372,COLUMNS($J$3:M371)),"")</f>
        <v>Quadrant return spring ()</v>
      </c>
      <c r="N372" s="6" t="str">
        <f>IFERROR(INDEX($A$4:$C$1338,$H372,COLUMNS($H$3:J371)),"")</f>
        <v>37-9</v>
      </c>
    </row>
    <row r="373" spans="1:14" x14ac:dyDescent="0.25">
      <c r="A373" s="12" t="s">
        <v>854</v>
      </c>
      <c r="C373" s="12" t="s">
        <v>855</v>
      </c>
      <c r="D373" s="12" t="s">
        <v>856</v>
      </c>
      <c r="E373" s="12">
        <v>2</v>
      </c>
      <c r="F373" s="12">
        <f>ROWS($A$4:A373)</f>
        <v>370</v>
      </c>
      <c r="G373" s="12">
        <f t="shared" si="10"/>
        <v>370</v>
      </c>
      <c r="H373" s="12">
        <f t="shared" si="11"/>
        <v>370</v>
      </c>
      <c r="J373" s="6" t="str">
        <f>IFERROR(INDEX($A$4:$E$1338,$H373,COLUMNS($J$3:J372)),"")</f>
        <v>57-0405</v>
      </c>
      <c r="K373" s="6">
        <f>IFERROR(INDEX($A$4:$E$1338,$H373,COLUMNS($J$3:K372)),"")</f>
        <v>0</v>
      </c>
      <c r="L373" s="6">
        <f>IFERROR(INDEX($C$4:$E$1338,$H373,COLUMNS($J$3:L372)),"")</f>
        <v>2</v>
      </c>
      <c r="M373" s="7" t="str">
        <f>IFERROR(INDEX($A$4:$E$1338,$H373,COLUMNS($J$3:M372)),"")</f>
        <v>Plunger spring ()</v>
      </c>
      <c r="N373" s="6" t="str">
        <f>IFERROR(INDEX($A$4:$C$1338,$H373,COLUMNS($H$3:J372)),"")</f>
        <v>37-11</v>
      </c>
    </row>
    <row r="374" spans="1:14" x14ac:dyDescent="0.25">
      <c r="A374" s="12" t="s">
        <v>857</v>
      </c>
      <c r="C374" s="12" t="s">
        <v>858</v>
      </c>
      <c r="D374" s="12" t="s">
        <v>859</v>
      </c>
      <c r="E374" s="12">
        <v>1</v>
      </c>
      <c r="F374" s="12">
        <f>ROWS($A$4:A374)</f>
        <v>371</v>
      </c>
      <c r="G374" s="12">
        <f t="shared" si="10"/>
        <v>371</v>
      </c>
      <c r="H374" s="12">
        <f t="shared" si="11"/>
        <v>371</v>
      </c>
      <c r="J374" s="6" t="str">
        <f>IFERROR(INDEX($A$4:$E$1338,$H374,COLUMNS($J$3:J373)),"")</f>
        <v>57-0407</v>
      </c>
      <c r="K374" s="6">
        <f>IFERROR(INDEX($A$4:$E$1338,$H374,COLUMNS($J$3:K373)),"")</f>
        <v>0</v>
      </c>
      <c r="L374" s="6">
        <f>IFERROR(INDEX($C$4:$E$1338,$H374,COLUMNS($J$3:L373)),"")</f>
        <v>1</v>
      </c>
      <c r="M374" s="7" t="str">
        <f>IFERROR(INDEX($A$4:$E$1338,$H374,COLUMNS($J$3:M373)),"")</f>
        <v>Guide plate ()</v>
      </c>
      <c r="N374" s="6" t="str">
        <f>IFERROR(INDEX($A$4:$C$1338,$H374,COLUMNS($H$3:J373)),"")</f>
        <v>37-12</v>
      </c>
    </row>
    <row r="375" spans="1:14" x14ac:dyDescent="0.25">
      <c r="A375" s="12" t="s">
        <v>860</v>
      </c>
      <c r="D375" s="12" t="s">
        <v>861</v>
      </c>
      <c r="E375" s="12">
        <v>1</v>
      </c>
      <c r="F375" s="12">
        <f>ROWS($A$4:A375)</f>
        <v>372</v>
      </c>
      <c r="G375" s="12">
        <f t="shared" si="10"/>
        <v>372</v>
      </c>
      <c r="H375" s="12">
        <f t="shared" si="11"/>
        <v>372</v>
      </c>
      <c r="J375" s="6" t="str">
        <f>IFERROR(INDEX($A$4:$E$1338,$H375,COLUMNS($J$3:J374)),"")</f>
        <v>57-0730</v>
      </c>
      <c r="K375" s="6">
        <f>IFERROR(INDEX($A$4:$E$1338,$H375,COLUMNS($J$3:K374)),"")</f>
        <v>0</v>
      </c>
      <c r="L375" s="6">
        <f>IFERROR(INDEX($C$4:$E$1338,$H375,COLUMNS($J$3:L374)),"")</f>
        <v>1</v>
      </c>
      <c r="M375" s="7" t="str">
        <f>IFERROR(INDEX($A$4:$E$1338,$H375,COLUMNS($J$3:M374)),"")</f>
        <v>Kickstart pinion ()</v>
      </c>
      <c r="N375" s="6">
        <f>IFERROR(INDEX($A$4:$C$1338,$H375,COLUMNS($H$3:J374)),"")</f>
        <v>0</v>
      </c>
    </row>
    <row r="376" spans="1:14" x14ac:dyDescent="0.25">
      <c r="A376" s="12" t="s">
        <v>862</v>
      </c>
      <c r="D376" s="12" t="s">
        <v>863</v>
      </c>
      <c r="E376" s="12">
        <v>1</v>
      </c>
      <c r="F376" s="12">
        <f>ROWS($A$4:A376)</f>
        <v>373</v>
      </c>
      <c r="G376" s="12">
        <f t="shared" si="10"/>
        <v>373</v>
      </c>
      <c r="H376" s="12">
        <f t="shared" si="11"/>
        <v>373</v>
      </c>
      <c r="J376" s="6" t="str">
        <f>IFERROR(INDEX($A$4:$E$1338,$H376,COLUMNS($J$3:J375)),"")</f>
        <v>57-0731</v>
      </c>
      <c r="K376" s="6">
        <f>IFERROR(INDEX($A$4:$E$1338,$H376,COLUMNS($J$3:K375)),"")</f>
        <v>0</v>
      </c>
      <c r="L376" s="6">
        <f>IFERROR(INDEX($C$4:$E$1338,$H376,COLUMNS($J$3:L375)),"")</f>
        <v>1</v>
      </c>
      <c r="M376" s="7" t="str">
        <f>IFERROR(INDEX($A$4:$E$1338,$H376,COLUMNS($J$3:M375)),"")</f>
        <v>Kickstart ratchet ()</v>
      </c>
      <c r="N376" s="6">
        <f>IFERROR(INDEX($A$4:$C$1338,$H376,COLUMNS($H$3:J375)),"")</f>
        <v>0</v>
      </c>
    </row>
    <row r="377" spans="1:14" x14ac:dyDescent="0.25">
      <c r="A377" s="12" t="s">
        <v>864</v>
      </c>
      <c r="C377" s="12" t="s">
        <v>865</v>
      </c>
      <c r="D377" s="12" t="s">
        <v>866</v>
      </c>
      <c r="E377" s="12">
        <v>1</v>
      </c>
      <c r="F377" s="12">
        <f>ROWS($A$4:A377)</f>
        <v>374</v>
      </c>
      <c r="G377" s="12">
        <f t="shared" si="10"/>
        <v>374</v>
      </c>
      <c r="H377" s="12">
        <f t="shared" si="11"/>
        <v>374</v>
      </c>
      <c r="J377" s="6" t="str">
        <f>IFERROR(INDEX($A$4:$E$1338,$H377,COLUMNS($J$3:J376)),"")</f>
        <v>57-0912</v>
      </c>
      <c r="K377" s="6">
        <f>IFERROR(INDEX($A$4:$E$1338,$H377,COLUMNS($J$3:K376)),"")</f>
        <v>0</v>
      </c>
      <c r="L377" s="6">
        <f>IFERROR(INDEX($C$4:$E$1338,$H377,COLUMNS($J$3:L376)),"")</f>
        <v>1</v>
      </c>
      <c r="M377" s="7" t="str">
        <f>IFERROR(INDEX($A$4:$E$1338,$H377,COLUMNS($J$3:M376)),"")</f>
        <v>Locating peg (L/S at thrust washer) ()</v>
      </c>
      <c r="N377" s="6" t="str">
        <f>IFERROR(INDEX($A$4:$C$1338,$H377,COLUMNS($H$3:J376)),"")</f>
        <v>11-10</v>
      </c>
    </row>
    <row r="378" spans="1:14" x14ac:dyDescent="0.25">
      <c r="A378" s="12" t="s">
        <v>867</v>
      </c>
      <c r="C378" s="12" t="s">
        <v>868</v>
      </c>
      <c r="D378" s="12" t="s">
        <v>869</v>
      </c>
      <c r="E378" s="12">
        <v>2</v>
      </c>
      <c r="F378" s="12">
        <f>ROWS($A$4:A378)</f>
        <v>375</v>
      </c>
      <c r="G378" s="12">
        <f t="shared" si="10"/>
        <v>375</v>
      </c>
      <c r="H378" s="12">
        <f t="shared" si="11"/>
        <v>375</v>
      </c>
      <c r="J378" s="6" t="str">
        <f>IFERROR(INDEX($A$4:$E$1338,$H378,COLUMNS($J$3:J377)),"")</f>
        <v>57-0989</v>
      </c>
      <c r="K378" s="6">
        <f>IFERROR(INDEX($A$4:$E$1338,$H378,COLUMNS($J$3:K377)),"")</f>
        <v>0</v>
      </c>
      <c r="L378" s="6">
        <f>IFERROR(INDEX($C$4:$E$1338,$H378,COLUMNS($J$3:L377)),"")</f>
        <v>2</v>
      </c>
      <c r="M378" s="7" t="str">
        <f>IFERROR(INDEX($A$4:$E$1338,$H378,COLUMNS($J$3:M377)),"")</f>
        <v>Hollow dowel ()</v>
      </c>
      <c r="N378" s="6" t="str">
        <f>IFERROR(INDEX($A$4:$C$1338,$H378,COLUMNS($H$3:J377)),"")</f>
        <v>31-6</v>
      </c>
    </row>
    <row r="379" spans="1:14" x14ac:dyDescent="0.25">
      <c r="A379" s="12" t="s">
        <v>867</v>
      </c>
      <c r="C379" s="12" t="s">
        <v>870</v>
      </c>
      <c r="D379" s="12" t="s">
        <v>869</v>
      </c>
      <c r="E379" s="12">
        <v>2</v>
      </c>
      <c r="F379" s="12">
        <f>ROWS($A$4:A379)</f>
        <v>376</v>
      </c>
      <c r="G379" s="12">
        <f t="shared" si="10"/>
        <v>376</v>
      </c>
      <c r="H379" s="12">
        <f t="shared" si="11"/>
        <v>376</v>
      </c>
      <c r="J379" s="6" t="str">
        <f>IFERROR(INDEX($A$4:$E$1338,$H379,COLUMNS($J$3:J378)),"")</f>
        <v>57-0989</v>
      </c>
      <c r="K379" s="6">
        <f>IFERROR(INDEX($A$4:$E$1338,$H379,COLUMNS($J$3:K378)),"")</f>
        <v>0</v>
      </c>
      <c r="L379" s="6">
        <f>IFERROR(INDEX($C$4:$E$1338,$H379,COLUMNS($J$3:L378)),"")</f>
        <v>2</v>
      </c>
      <c r="M379" s="7" t="str">
        <f>IFERROR(INDEX($A$4:$E$1338,$H379,COLUMNS($J$3:M378)),"")</f>
        <v>Hollow dowel ()</v>
      </c>
      <c r="N379" s="6" t="str">
        <f>IFERROR(INDEX($A$4:$C$1338,$H379,COLUMNS($H$3:J378)),"")</f>
        <v>11-9</v>
      </c>
    </row>
    <row r="380" spans="1:14" x14ac:dyDescent="0.25">
      <c r="A380" s="12" t="s">
        <v>871</v>
      </c>
      <c r="C380" s="12" t="s">
        <v>872</v>
      </c>
      <c r="D380" s="12" t="s">
        <v>873</v>
      </c>
      <c r="E380" s="12">
        <v>1</v>
      </c>
      <c r="F380" s="12">
        <f>ROWS($A$4:A380)</f>
        <v>377</v>
      </c>
      <c r="G380" s="12">
        <f t="shared" si="10"/>
        <v>377</v>
      </c>
      <c r="H380" s="12">
        <f t="shared" si="11"/>
        <v>377</v>
      </c>
      <c r="J380" s="6" t="str">
        <f>IFERROR(INDEX($A$4:$E$1338,$H380,COLUMNS($J$3:J379)),"")</f>
        <v>57-1070</v>
      </c>
      <c r="K380" s="6">
        <f>IFERROR(INDEX($A$4:$E$1338,$H380,COLUMNS($J$3:K379)),"")</f>
        <v>0</v>
      </c>
      <c r="L380" s="6">
        <f>IFERROR(INDEX($C$4:$E$1338,$H380,COLUMNS($J$3:L379)),"")</f>
        <v>1</v>
      </c>
      <c r="M380" s="7" t="str">
        <f>IFERROR(INDEX($A$4:$E$1338,$H380,COLUMNS($J$3:M379)),"")</f>
        <v>Bearing - left (metric 125) ()</v>
      </c>
      <c r="N380" s="6" t="str">
        <f>IFERROR(INDEX($A$4:$C$1338,$H380,COLUMNS($H$3:J379)),"")</f>
        <v>55-11</v>
      </c>
    </row>
    <row r="381" spans="1:14" x14ac:dyDescent="0.25">
      <c r="A381" s="12" t="s">
        <v>871</v>
      </c>
      <c r="C381" s="12" t="s">
        <v>874</v>
      </c>
      <c r="D381" s="12" t="s">
        <v>875</v>
      </c>
      <c r="E381" s="12">
        <v>2</v>
      </c>
      <c r="F381" s="12">
        <f>ROWS($A$4:A381)</f>
        <v>378</v>
      </c>
      <c r="G381" s="12">
        <f t="shared" si="10"/>
        <v>378</v>
      </c>
      <c r="H381" s="12">
        <f t="shared" si="11"/>
        <v>378</v>
      </c>
      <c r="J381" s="6" t="str">
        <f>IFERROR(INDEX($A$4:$E$1338,$H381,COLUMNS($J$3:J380)),"")</f>
        <v>57-1070</v>
      </c>
      <c r="K381" s="6">
        <f>IFERROR(INDEX($A$4:$E$1338,$H381,COLUMNS($J$3:K380)),"")</f>
        <v>0</v>
      </c>
      <c r="L381" s="6">
        <f>IFERROR(INDEX($C$4:$E$1338,$H381,COLUMNS($J$3:L380)),"")</f>
        <v>2</v>
      </c>
      <c r="M381" s="7" t="str">
        <f>IFERROR(INDEX($A$4:$E$1338,$H381,COLUMNS($J$3:M380)),"")</f>
        <v>Bearing - left and right ()</v>
      </c>
      <c r="N381" s="6" t="str">
        <f>IFERROR(INDEX($A$4:$C$1338,$H381,COLUMNS($H$3:J380)),"")</f>
        <v>61-29</v>
      </c>
    </row>
    <row r="382" spans="1:14" x14ac:dyDescent="0.25">
      <c r="A382" s="12" t="s">
        <v>876</v>
      </c>
      <c r="C382" s="12" t="s">
        <v>877</v>
      </c>
      <c r="D382" s="12" t="s">
        <v>878</v>
      </c>
      <c r="E382" s="12">
        <v>1</v>
      </c>
      <c r="F382" s="12">
        <f>ROWS($A$4:A382)</f>
        <v>379</v>
      </c>
      <c r="G382" s="12">
        <f t="shared" si="10"/>
        <v>379</v>
      </c>
      <c r="H382" s="12">
        <f t="shared" si="11"/>
        <v>379</v>
      </c>
      <c r="J382" s="6" t="str">
        <f>IFERROR(INDEX($A$4:$E$1338,$H382,COLUMNS($J$3:J381)),"")</f>
        <v>57-1167</v>
      </c>
      <c r="K382" s="6">
        <f>IFERROR(INDEX($A$4:$E$1338,$H382,COLUMNS($J$3:K381)),"")</f>
        <v>0</v>
      </c>
      <c r="L382" s="6">
        <f>IFERROR(INDEX($C$4:$E$1338,$H382,COLUMNS($J$3:L381)),"")</f>
        <v>1</v>
      </c>
      <c r="M382" s="7" t="str">
        <f>IFERROR(INDEX($A$4:$E$1338,$H382,COLUMNS($J$3:M381)),"")</f>
        <v xml:space="preserve">   Pedal locating spring ()</v>
      </c>
      <c r="N382" s="6" t="str">
        <f>IFERROR(INDEX($A$4:$C$1338,$H382,COLUMNS($H$3:J381)),"")</f>
        <v>37-36</v>
      </c>
    </row>
    <row r="383" spans="1:14" x14ac:dyDescent="0.25">
      <c r="A383" s="12" t="s">
        <v>879</v>
      </c>
      <c r="D383" s="12" t="s">
        <v>880</v>
      </c>
      <c r="E383" s="12">
        <v>1</v>
      </c>
      <c r="F383" s="12">
        <f>ROWS($A$4:A383)</f>
        <v>380</v>
      </c>
      <c r="G383" s="12">
        <f t="shared" si="10"/>
        <v>380</v>
      </c>
      <c r="H383" s="12">
        <f t="shared" si="11"/>
        <v>380</v>
      </c>
      <c r="J383" s="6" t="str">
        <f>IFERROR(INDEX($A$4:$E$1338,$H383,COLUMNS($J$3:J382)),"")</f>
        <v>57-1250</v>
      </c>
      <c r="K383" s="6">
        <f>IFERROR(INDEX($A$4:$E$1338,$H383,COLUMNS($J$3:K382)),"")</f>
        <v>0</v>
      </c>
      <c r="L383" s="6">
        <f>IFERROR(INDEX($C$4:$E$1338,$H383,COLUMNS($J$3:L382)),"")</f>
        <v>1</v>
      </c>
      <c r="M383" s="7" t="str">
        <f>IFERROR(INDEX($A$4:$E$1338,$H383,COLUMNS($J$3:M382)),"")</f>
        <v>Pinion spring ()</v>
      </c>
      <c r="N383" s="6">
        <f>IFERROR(INDEX($A$4:$C$1338,$H383,COLUMNS($H$3:J382)),"")</f>
        <v>0</v>
      </c>
    </row>
    <row r="384" spans="1:14" x14ac:dyDescent="0.25">
      <c r="A384" s="12" t="s">
        <v>881</v>
      </c>
      <c r="C384" s="12" t="s">
        <v>882</v>
      </c>
      <c r="D384" s="12" t="s">
        <v>883</v>
      </c>
      <c r="E384" s="12">
        <v>1</v>
      </c>
      <c r="F384" s="12">
        <f>ROWS($A$4:A384)</f>
        <v>381</v>
      </c>
      <c r="G384" s="12">
        <f t="shared" si="10"/>
        <v>381</v>
      </c>
      <c r="H384" s="12">
        <f t="shared" si="11"/>
        <v>381</v>
      </c>
      <c r="J384" s="6" t="str">
        <f>IFERROR(INDEX($A$4:$E$1338,$H384,COLUMNS($J$3:J383)),"")</f>
        <v>57-1257</v>
      </c>
      <c r="K384" s="6">
        <f>IFERROR(INDEX($A$4:$E$1338,$H384,COLUMNS($J$3:K383)),"")</f>
        <v>0</v>
      </c>
      <c r="L384" s="6">
        <f>IFERROR(INDEX($C$4:$E$1338,$H384,COLUMNS($J$3:L383)),"")</f>
        <v>1</v>
      </c>
      <c r="M384" s="7" t="str">
        <f>IFERROR(INDEX($A$4:$E$1338,$H384,COLUMNS($J$3:M383)),"")</f>
        <v>Fibre washer ()</v>
      </c>
      <c r="N384" s="6" t="str">
        <f>IFERROR(INDEX($A$4:$C$1338,$H384,COLUMNS($H$3:J383)),"")</f>
        <v>11-35</v>
      </c>
    </row>
    <row r="385" spans="1:14" x14ac:dyDescent="0.25">
      <c r="A385" s="12" t="s">
        <v>884</v>
      </c>
      <c r="C385" s="12" t="s">
        <v>885</v>
      </c>
      <c r="D385" s="12" t="s">
        <v>886</v>
      </c>
      <c r="E385" s="12">
        <v>6</v>
      </c>
      <c r="F385" s="12">
        <f>ROWS($A$4:A385)</f>
        <v>382</v>
      </c>
      <c r="G385" s="12">
        <f t="shared" si="10"/>
        <v>382</v>
      </c>
      <c r="H385" s="12">
        <f t="shared" si="11"/>
        <v>382</v>
      </c>
      <c r="J385" s="6" t="str">
        <f>IFERROR(INDEX($A$4:$E$1338,$H385,COLUMNS($J$3:J384)),"")</f>
        <v>57-1363</v>
      </c>
      <c r="K385" s="6">
        <f>IFERROR(INDEX($A$4:$E$1338,$H385,COLUMNS($J$3:K384)),"")</f>
        <v>0</v>
      </c>
      <c r="L385" s="6">
        <f>IFERROR(INDEX($C$4:$E$1338,$H385,COLUMNS($J$3:L384)),"")</f>
        <v>6</v>
      </c>
      <c r="M385" s="7" t="str">
        <f>IFERROR(INDEX($A$4:$E$1338,$H385,COLUMNS($J$3:M384)),"")</f>
        <v>Driven plate ()</v>
      </c>
      <c r="N385" s="6" t="str">
        <f>IFERROR(INDEX($A$4:$C$1338,$H385,COLUMNS($H$3:J384)),"")</f>
        <v>39-15</v>
      </c>
    </row>
    <row r="386" spans="1:14" x14ac:dyDescent="0.25">
      <c r="A386" s="12" t="s">
        <v>887</v>
      </c>
      <c r="C386" s="12" t="s">
        <v>888</v>
      </c>
      <c r="D386" s="12" t="s">
        <v>889</v>
      </c>
      <c r="E386" s="12">
        <v>1</v>
      </c>
      <c r="F386" s="12">
        <f>ROWS($A$4:A386)</f>
        <v>383</v>
      </c>
      <c r="G386" s="12">
        <f t="shared" si="10"/>
        <v>383</v>
      </c>
      <c r="H386" s="12">
        <f t="shared" si="11"/>
        <v>383</v>
      </c>
      <c r="J386" s="6" t="str">
        <f>IFERROR(INDEX($A$4:$E$1338,$H386,COLUMNS($J$3:J385)),"")</f>
        <v>57-1606</v>
      </c>
      <c r="K386" s="6">
        <f>IFERROR(INDEX($A$4:$E$1338,$H386,COLUMNS($J$3:K385)),"")</f>
        <v>0</v>
      </c>
      <c r="L386" s="6">
        <f>IFERROR(INDEX($C$4:$E$1338,$H386,COLUMNS($J$3:L385)),"")</f>
        <v>1</v>
      </c>
      <c r="M386" s="7" t="str">
        <f>IFERROR(INDEX($A$4:$E$1338,$H386,COLUMNS($J$3:M385)),"")</f>
        <v>Needle roller bearing, layshaft ()</v>
      </c>
      <c r="N386" s="6" t="str">
        <f>IFERROR(INDEX($A$4:$C$1338,$H386,COLUMNS($H$3:J385)),"")</f>
        <v>11-11</v>
      </c>
    </row>
    <row r="387" spans="1:14" x14ac:dyDescent="0.25">
      <c r="A387" s="12" t="s">
        <v>890</v>
      </c>
      <c r="C387" s="12" t="s">
        <v>891</v>
      </c>
      <c r="D387" s="12" t="s">
        <v>892</v>
      </c>
      <c r="E387" s="12">
        <v>1</v>
      </c>
      <c r="F387" s="12">
        <f>ROWS($A$4:A387)</f>
        <v>384</v>
      </c>
      <c r="G387" s="12">
        <f t="shared" si="10"/>
        <v>384</v>
      </c>
      <c r="H387" s="12">
        <f t="shared" si="11"/>
        <v>384</v>
      </c>
      <c r="J387" s="6" t="str">
        <f>IFERROR(INDEX($A$4:$E$1338,$H387,COLUMNS($J$3:J386)),"")</f>
        <v>57-1646</v>
      </c>
      <c r="K387" s="6">
        <f>IFERROR(INDEX($A$4:$E$1338,$H387,COLUMNS($J$3:K386)),"")</f>
        <v>0</v>
      </c>
      <c r="L387" s="6">
        <f>IFERROR(INDEX($C$4:$E$1338,$H387,COLUMNS($J$3:L386)),"")</f>
        <v>1</v>
      </c>
      <c r="M387" s="7" t="str">
        <f>IFERROR(INDEX($A$4:$E$1338,$H387,COLUMNS($J$3:M386)),"")</f>
        <v>Rubber cover ()</v>
      </c>
      <c r="N387" s="6" t="str">
        <f>IFERROR(INDEX($A$4:$C$1338,$H387,COLUMNS($H$3:J386)),"")</f>
        <v>37-26</v>
      </c>
    </row>
    <row r="388" spans="1:14" x14ac:dyDescent="0.25">
      <c r="A388" s="12" t="s">
        <v>893</v>
      </c>
      <c r="C388" s="12" t="s">
        <v>894</v>
      </c>
      <c r="D388" s="12" t="s">
        <v>895</v>
      </c>
      <c r="E388" s="12">
        <v>1</v>
      </c>
      <c r="F388" s="12">
        <f>ROWS($A$4:A388)</f>
        <v>385</v>
      </c>
      <c r="G388" s="12">
        <f t="shared" si="10"/>
        <v>385</v>
      </c>
      <c r="H388" s="12">
        <f t="shared" si="11"/>
        <v>385</v>
      </c>
      <c r="J388" s="6" t="str">
        <f>IFERROR(INDEX($A$4:$E$1338,$H388,COLUMNS($J$3:J387)),"")</f>
        <v>57-1710</v>
      </c>
      <c r="K388" s="6">
        <f>IFERROR(INDEX($A$4:$E$1338,$H388,COLUMNS($J$3:K387)),"")</f>
        <v>0</v>
      </c>
      <c r="L388" s="6">
        <f>IFERROR(INDEX($C$4:$E$1338,$H388,COLUMNS($J$3:L387)),"")</f>
        <v>1</v>
      </c>
      <c r="M388" s="7" t="str">
        <f>IFERROR(INDEX($A$4:$E$1338,$H388,COLUMNS($J$3:M387)),"")</f>
        <v xml:space="preserve">   Lever shaft ()</v>
      </c>
      <c r="N388" s="6" t="str">
        <f>IFERROR(INDEX($A$4:$C$1338,$H388,COLUMNS($H$3:J387)),"")</f>
        <v>37-19</v>
      </c>
    </row>
    <row r="389" spans="1:14" x14ac:dyDescent="0.25">
      <c r="A389" s="12" t="s">
        <v>896</v>
      </c>
      <c r="C389" s="12" t="s">
        <v>897</v>
      </c>
      <c r="D389" s="12" t="s">
        <v>898</v>
      </c>
      <c r="E389" s="12">
        <v>1</v>
      </c>
      <c r="F389" s="12">
        <f>ROWS($A$4:A389)</f>
        <v>386</v>
      </c>
      <c r="G389" s="12">
        <f t="shared" ref="G389:G452" si="12">IF(AND(ISNUMBER(SEARCH($F$2,A389)),ISNUMBER(SEARCH($E$2,D389))),F389,"")</f>
        <v>386</v>
      </c>
      <c r="H389" s="12">
        <f t="shared" ref="H389:H452" si="13">IFERROR(SMALL($G$4:$G$1338,F389),"")</f>
        <v>386</v>
      </c>
      <c r="J389" s="6" t="str">
        <f>IFERROR(INDEX($A$4:$E$1338,$H389,COLUMNS($J$3:J388)),"")</f>
        <v>57-1712</v>
      </c>
      <c r="K389" s="6">
        <f>IFERROR(INDEX($A$4:$E$1338,$H389,COLUMNS($J$3:K388)),"")</f>
        <v>0</v>
      </c>
      <c r="L389" s="6">
        <f>IFERROR(INDEX($C$4:$E$1338,$H389,COLUMNS($J$3:L388)),"")</f>
        <v>1</v>
      </c>
      <c r="M389" s="7" t="str">
        <f>IFERROR(INDEX($A$4:$E$1338,$H389,COLUMNS($J$3:M388)),"")</f>
        <v xml:space="preserve">   Return spring ()</v>
      </c>
      <c r="N389" s="6" t="str">
        <f>IFERROR(INDEX($A$4:$C$1338,$H389,COLUMNS($H$3:J388)),"")</f>
        <v>37-22</v>
      </c>
    </row>
    <row r="390" spans="1:14" x14ac:dyDescent="0.25">
      <c r="A390" s="12" t="s">
        <v>899</v>
      </c>
      <c r="C390" s="12" t="s">
        <v>900</v>
      </c>
      <c r="D390" s="12" t="s">
        <v>901</v>
      </c>
      <c r="E390" s="12">
        <v>3</v>
      </c>
      <c r="F390" s="12">
        <f>ROWS($A$4:A390)</f>
        <v>387</v>
      </c>
      <c r="G390" s="12">
        <f t="shared" si="12"/>
        <v>387</v>
      </c>
      <c r="H390" s="12">
        <f t="shared" si="13"/>
        <v>387</v>
      </c>
      <c r="J390" s="6" t="str">
        <f>IFERROR(INDEX($A$4:$E$1338,$H390,COLUMNS($J$3:J389)),"")</f>
        <v>57-1722</v>
      </c>
      <c r="K390" s="6">
        <f>IFERROR(INDEX($A$4:$E$1338,$H390,COLUMNS($J$3:K389)),"")</f>
        <v>0</v>
      </c>
      <c r="L390" s="6">
        <f>IFERROR(INDEX($C$4:$E$1338,$H390,COLUMNS($J$3:L389)),"")</f>
        <v>3</v>
      </c>
      <c r="M390" s="7" t="str">
        <f>IFERROR(INDEX($A$4:$E$1338,$H390,COLUMNS($J$3:M389)),"")</f>
        <v>Drive rubber (large) ()</v>
      </c>
      <c r="N390" s="6" t="str">
        <f>IFERROR(INDEX($A$4:$C$1338,$H390,COLUMNS($H$3:J389)),"")</f>
        <v>39-10</v>
      </c>
    </row>
    <row r="391" spans="1:14" x14ac:dyDescent="0.25">
      <c r="A391" s="12" t="s">
        <v>902</v>
      </c>
      <c r="C391" s="12" t="s">
        <v>903</v>
      </c>
      <c r="D391" s="12" t="s">
        <v>904</v>
      </c>
      <c r="E391" s="12">
        <v>3</v>
      </c>
      <c r="F391" s="12">
        <f>ROWS($A$4:A391)</f>
        <v>388</v>
      </c>
      <c r="G391" s="12">
        <f t="shared" si="12"/>
        <v>388</v>
      </c>
      <c r="H391" s="12">
        <f t="shared" si="13"/>
        <v>388</v>
      </c>
      <c r="J391" s="6" t="str">
        <f>IFERROR(INDEX($A$4:$E$1338,$H391,COLUMNS($J$3:J390)),"")</f>
        <v>57-1723</v>
      </c>
      <c r="K391" s="6">
        <f>IFERROR(INDEX($A$4:$E$1338,$H391,COLUMNS($J$3:K390)),"")</f>
        <v>0</v>
      </c>
      <c r="L391" s="6">
        <f>IFERROR(INDEX($C$4:$E$1338,$H391,COLUMNS($J$3:L390)),"")</f>
        <v>3</v>
      </c>
      <c r="M391" s="7" t="str">
        <f>IFERROR(INDEX($A$4:$E$1338,$H391,COLUMNS($J$3:M390)),"")</f>
        <v>Rebound rubber (small) ()</v>
      </c>
      <c r="N391" s="6" t="str">
        <f>IFERROR(INDEX($A$4:$C$1338,$H391,COLUMNS($H$3:J390)),"")</f>
        <v>39-11</v>
      </c>
    </row>
    <row r="392" spans="1:14" x14ac:dyDescent="0.25">
      <c r="A392" s="12" t="s">
        <v>905</v>
      </c>
      <c r="D392" s="12" t="s">
        <v>906</v>
      </c>
      <c r="E392" s="12">
        <v>1</v>
      </c>
      <c r="F392" s="12">
        <f>ROWS($A$4:A392)</f>
        <v>389</v>
      </c>
      <c r="G392" s="12">
        <f t="shared" si="12"/>
        <v>389</v>
      </c>
      <c r="H392" s="12">
        <f t="shared" si="13"/>
        <v>389</v>
      </c>
      <c r="J392" s="6" t="str">
        <f>IFERROR(INDEX($A$4:$E$1338,$H392,COLUMNS($J$3:J391)),"")</f>
        <v>57-1736</v>
      </c>
      <c r="K392" s="6">
        <f>IFERROR(INDEX($A$4:$E$1338,$H392,COLUMNS($J$3:K391)),"")</f>
        <v>0</v>
      </c>
      <c r="L392" s="6">
        <f>IFERROR(INDEX($C$4:$E$1338,$H392,COLUMNS($J$3:L391)),"")</f>
        <v>1</v>
      </c>
      <c r="M392" s="7" t="str">
        <f>IFERROR(INDEX($A$4:$E$1338,$H392,COLUMNS($J$3:M391)),"")</f>
        <v>Clutch operating rod ()</v>
      </c>
      <c r="N392" s="6">
        <f>IFERROR(INDEX($A$4:$C$1338,$H392,COLUMNS($H$3:J391)),"")</f>
        <v>0</v>
      </c>
    </row>
    <row r="393" spans="1:14" x14ac:dyDescent="0.25">
      <c r="A393" s="12" t="s">
        <v>907</v>
      </c>
      <c r="C393" s="12" t="s">
        <v>908</v>
      </c>
      <c r="D393" s="12" t="s">
        <v>909</v>
      </c>
      <c r="F393" s="12">
        <f>ROWS($A$4:A393)</f>
        <v>390</v>
      </c>
      <c r="G393" s="12">
        <f t="shared" si="12"/>
        <v>390</v>
      </c>
      <c r="H393" s="12">
        <f t="shared" si="13"/>
        <v>390</v>
      </c>
      <c r="J393" s="6" t="str">
        <f>IFERROR(INDEX($A$4:$E$1338,$H393,COLUMNS($J$3:J392)),"")</f>
        <v>57-1920</v>
      </c>
      <c r="K393" s="6">
        <f>IFERROR(INDEX($A$4:$E$1338,$H393,COLUMNS($J$3:K392)),"")</f>
        <v>0</v>
      </c>
      <c r="L393" s="6">
        <f>IFERROR(INDEX($C$4:$E$1338,$H393,COLUMNS($J$3:L392)),"")</f>
        <v>0</v>
      </c>
      <c r="M393" s="7" t="str">
        <f>IFERROR(INDEX($A$4:$E$1338,$H393,COLUMNS($J$3:M392)),"")</f>
        <v>Blanking plug (Reference only)</v>
      </c>
      <c r="N393" s="6" t="str">
        <f>IFERROR(INDEX($A$4:$C$1338,$H393,COLUMNS($H$3:J392)),"")</f>
        <v>11-40</v>
      </c>
    </row>
    <row r="394" spans="1:14" x14ac:dyDescent="0.25">
      <c r="A394" s="12" t="s">
        <v>911</v>
      </c>
      <c r="C394" s="12" t="s">
        <v>912</v>
      </c>
      <c r="D394" s="12" t="s">
        <v>913</v>
      </c>
      <c r="E394" s="12">
        <v>3</v>
      </c>
      <c r="F394" s="12">
        <f>ROWS($A$4:A394)</f>
        <v>391</v>
      </c>
      <c r="G394" s="12">
        <f t="shared" si="12"/>
        <v>391</v>
      </c>
      <c r="H394" s="12">
        <f t="shared" si="13"/>
        <v>391</v>
      </c>
      <c r="J394" s="6" t="str">
        <f>IFERROR(INDEX($A$4:$E$1338,$H394,COLUMNS($J$3:J393)),"")</f>
        <v>57-1931</v>
      </c>
      <c r="K394" s="6">
        <f>IFERROR(INDEX($A$4:$E$1338,$H394,COLUMNS($J$3:K393)),"")</f>
        <v>0</v>
      </c>
      <c r="L394" s="6">
        <f>IFERROR(INDEX($C$4:$E$1338,$H394,COLUMNS($J$3:L393)),"")</f>
        <v>3</v>
      </c>
      <c r="M394" s="7" t="str">
        <f>IFERROR(INDEX($A$4:$E$1338,$H394,COLUMNS($J$3:M393)),"")</f>
        <v>Spring cup ()</v>
      </c>
      <c r="N394" s="6" t="str">
        <f>IFERROR(INDEX($A$4:$C$1338,$H394,COLUMNS($H$3:J393)),"")</f>
        <v>39-19</v>
      </c>
    </row>
    <row r="395" spans="1:14" x14ac:dyDescent="0.25">
      <c r="A395" s="12" t="s">
        <v>914</v>
      </c>
      <c r="C395" s="12" t="s">
        <v>915</v>
      </c>
      <c r="D395" s="12" t="s">
        <v>916</v>
      </c>
      <c r="E395" s="12">
        <v>1</v>
      </c>
      <c r="F395" s="12">
        <f>ROWS($A$4:A395)</f>
        <v>392</v>
      </c>
      <c r="G395" s="12">
        <f t="shared" si="12"/>
        <v>392</v>
      </c>
      <c r="H395" s="12">
        <f t="shared" si="13"/>
        <v>392</v>
      </c>
      <c r="J395" s="6" t="str">
        <f>IFERROR(INDEX($A$4:$E$1338,$H395,COLUMNS($J$3:J394)),"")</f>
        <v>57-1955</v>
      </c>
      <c r="K395" s="6">
        <f>IFERROR(INDEX($A$4:$E$1338,$H395,COLUMNS($J$3:K394)),"")</f>
        <v>0</v>
      </c>
      <c r="L395" s="6">
        <f>IFERROR(INDEX($C$4:$E$1338,$H395,COLUMNS($J$3:L394)),"")</f>
        <v>1</v>
      </c>
      <c r="M395" s="7" t="str">
        <f>IFERROR(INDEX($A$4:$E$1338,$H395,COLUMNS($J$3:M394)),"")</f>
        <v xml:space="preserve">   Oil seal housing ()</v>
      </c>
      <c r="N395" s="6" t="str">
        <f>IFERROR(INDEX($A$4:$C$1338,$H395,COLUMNS($H$3:J394)),"")</f>
        <v>37-7</v>
      </c>
    </row>
    <row r="396" spans="1:14" x14ac:dyDescent="0.25">
      <c r="A396" s="12" t="s">
        <v>917</v>
      </c>
      <c r="C396" s="12" t="s">
        <v>918</v>
      </c>
      <c r="D396" s="12" t="s">
        <v>919</v>
      </c>
      <c r="E396" s="12">
        <v>1</v>
      </c>
      <c r="F396" s="12">
        <f>ROWS($A$4:A396)</f>
        <v>393</v>
      </c>
      <c r="G396" s="12">
        <f t="shared" si="12"/>
        <v>393</v>
      </c>
      <c r="H396" s="12">
        <f t="shared" si="13"/>
        <v>393</v>
      </c>
      <c r="J396" s="6" t="str">
        <f>IFERROR(INDEX($A$4:$E$1338,$H396,COLUMNS($J$3:J395)),"")</f>
        <v>57-1956</v>
      </c>
      <c r="K396" s="6">
        <f>IFERROR(INDEX($A$4:$E$1338,$H396,COLUMNS($J$3:K395)),"")</f>
        <v>0</v>
      </c>
      <c r="L396" s="6">
        <f>IFERROR(INDEX($C$4:$E$1338,$H396,COLUMNS($J$3:L395)),"")</f>
        <v>1</v>
      </c>
      <c r="M396" s="7" t="str">
        <f>IFERROR(INDEX($A$4:$E$1338,$H396,COLUMNS($J$3:M395)),"")</f>
        <v xml:space="preserve">   Oil seal ()</v>
      </c>
      <c r="N396" s="6" t="str">
        <f>IFERROR(INDEX($A$4:$C$1338,$H396,COLUMNS($H$3:J395)),"")</f>
        <v>37-6</v>
      </c>
    </row>
    <row r="397" spans="1:14" x14ac:dyDescent="0.25">
      <c r="A397" s="12" t="s">
        <v>920</v>
      </c>
      <c r="D397" s="12" t="s">
        <v>921</v>
      </c>
      <c r="E397" s="12">
        <v>1</v>
      </c>
      <c r="F397" s="12">
        <f>ROWS($A$4:A397)</f>
        <v>394</v>
      </c>
      <c r="G397" s="12">
        <f t="shared" si="12"/>
        <v>394</v>
      </c>
      <c r="H397" s="12">
        <f t="shared" si="13"/>
        <v>394</v>
      </c>
      <c r="J397" s="6" t="str">
        <f>IFERROR(INDEX($A$4:$E$1338,$H397,COLUMNS($J$3:J396)),"")</f>
        <v>57-1962</v>
      </c>
      <c r="K397" s="6">
        <f>IFERROR(INDEX($A$4:$E$1338,$H397,COLUMNS($J$3:K396)),"")</f>
        <v>0</v>
      </c>
      <c r="L397" s="6">
        <f>IFERROR(INDEX($C$4:$E$1338,$H397,COLUMNS($J$3:L396)),"")</f>
        <v>1</v>
      </c>
      <c r="M397" s="7" t="str">
        <f>IFERROR(INDEX($A$4:$E$1338,$H397,COLUMNS($J$3:M396)),"")</f>
        <v>Washer ()</v>
      </c>
      <c r="N397" s="6">
        <f>IFERROR(INDEX($A$4:$C$1338,$H397,COLUMNS($H$3:J396)),"")</f>
        <v>0</v>
      </c>
    </row>
    <row r="398" spans="1:14" x14ac:dyDescent="0.25">
      <c r="A398" s="12" t="s">
        <v>922</v>
      </c>
      <c r="D398" s="12" t="s">
        <v>923</v>
      </c>
      <c r="E398" s="12">
        <v>1</v>
      </c>
      <c r="F398" s="12">
        <f>ROWS($A$4:A398)</f>
        <v>395</v>
      </c>
      <c r="G398" s="12">
        <f t="shared" si="12"/>
        <v>395</v>
      </c>
      <c r="H398" s="12">
        <f t="shared" si="13"/>
        <v>395</v>
      </c>
      <c r="J398" s="6" t="str">
        <f>IFERROR(INDEX($A$4:$E$1338,$H398,COLUMNS($J$3:J397)),"")</f>
        <v>57-1963</v>
      </c>
      <c r="K398" s="6">
        <f>IFERROR(INDEX($A$4:$E$1338,$H398,COLUMNS($J$3:K397)),"")</f>
        <v>0</v>
      </c>
      <c r="L398" s="6">
        <f>IFERROR(INDEX($C$4:$E$1338,$H398,COLUMNS($J$3:L397)),"")</f>
        <v>1</v>
      </c>
      <c r="M398" s="7" t="str">
        <f>IFERROR(INDEX($A$4:$E$1338,$H398,COLUMNS($J$3:M397)),"")</f>
        <v>Pinion sleeve ()</v>
      </c>
      <c r="N398" s="6">
        <f>IFERROR(INDEX($A$4:$C$1338,$H398,COLUMNS($H$3:J397)),"")</f>
        <v>0</v>
      </c>
    </row>
    <row r="399" spans="1:14" x14ac:dyDescent="0.25">
      <c r="A399" s="12" t="s">
        <v>924</v>
      </c>
      <c r="C399" s="12" t="s">
        <v>925</v>
      </c>
      <c r="D399" s="12" t="s">
        <v>926</v>
      </c>
      <c r="E399" s="12">
        <v>1</v>
      </c>
      <c r="F399" s="12">
        <f>ROWS($A$4:A399)</f>
        <v>396</v>
      </c>
      <c r="G399" s="12">
        <f t="shared" si="12"/>
        <v>396</v>
      </c>
      <c r="H399" s="12">
        <f t="shared" si="13"/>
        <v>396</v>
      </c>
      <c r="J399" s="6" t="str">
        <f>IFERROR(INDEX($A$4:$E$1338,$H399,COLUMNS($J$3:J398)),"")</f>
        <v>57-2159</v>
      </c>
      <c r="K399" s="6">
        <f>IFERROR(INDEX($A$4:$E$1338,$H399,COLUMNS($J$3:K398)),"")</f>
        <v>0</v>
      </c>
      <c r="L399" s="6">
        <f>IFERROR(INDEX($C$4:$E$1338,$H399,COLUMNS($J$3:L398)),"")</f>
        <v>1</v>
      </c>
      <c r="M399" s="7" t="str">
        <f>IFERROR(INDEX($A$4:$E$1338,$H399,COLUMNS($J$3:M398)),"")</f>
        <v>Adjuster pin ()</v>
      </c>
      <c r="N399" s="6" t="str">
        <f>IFERROR(INDEX($A$4:$C$1338,$H399,COLUMNS($H$3:J398)),"")</f>
        <v>39-17</v>
      </c>
    </row>
    <row r="400" spans="1:14" x14ac:dyDescent="0.25">
      <c r="A400" s="12" t="s">
        <v>927</v>
      </c>
      <c r="C400" s="12" t="s">
        <v>928</v>
      </c>
      <c r="D400" s="12" t="s">
        <v>929</v>
      </c>
      <c r="E400" s="12">
        <v>2</v>
      </c>
      <c r="F400" s="12">
        <f>ROWS($A$4:A400)</f>
        <v>397</v>
      </c>
      <c r="G400" s="12">
        <f t="shared" si="12"/>
        <v>397</v>
      </c>
      <c r="H400" s="12">
        <f t="shared" si="13"/>
        <v>397</v>
      </c>
      <c r="J400" s="6" t="str">
        <f>IFERROR(INDEX($A$4:$E$1338,$H400,COLUMNS($J$3:J399)),"")</f>
        <v>57-2166</v>
      </c>
      <c r="K400" s="6">
        <f>IFERROR(INDEX($A$4:$E$1338,$H400,COLUMNS($J$3:K399)),"")</f>
        <v>0</v>
      </c>
      <c r="L400" s="6">
        <f>IFERROR(INDEX($C$4:$E$1338,$H400,COLUMNS($J$3:L399)),"")</f>
        <v>2</v>
      </c>
      <c r="M400" s="7" t="str">
        <f>IFERROR(INDEX($A$4:$E$1338,$H400,COLUMNS($J$3:M399)),"")</f>
        <v>Filler plug ()</v>
      </c>
      <c r="N400" s="6" t="str">
        <f>IFERROR(INDEX($A$4:$C$1338,$H400,COLUMNS($H$3:J399)),"")</f>
        <v>11-41</v>
      </c>
    </row>
    <row r="401" spans="1:14" x14ac:dyDescent="0.25">
      <c r="A401" s="12" t="s">
        <v>927</v>
      </c>
      <c r="C401" s="12" t="s">
        <v>930</v>
      </c>
      <c r="D401" s="12" t="s">
        <v>929</v>
      </c>
      <c r="E401" s="12">
        <v>1</v>
      </c>
      <c r="F401" s="12">
        <f>ROWS($A$4:A401)</f>
        <v>398</v>
      </c>
      <c r="G401" s="12">
        <f t="shared" si="12"/>
        <v>398</v>
      </c>
      <c r="H401" s="12">
        <f t="shared" si="13"/>
        <v>398</v>
      </c>
      <c r="J401" s="6" t="str">
        <f>IFERROR(INDEX($A$4:$E$1338,$H401,COLUMNS($J$3:J400)),"")</f>
        <v>57-2166</v>
      </c>
      <c r="K401" s="6">
        <f>IFERROR(INDEX($A$4:$E$1338,$H401,COLUMNS($J$3:K400)),"")</f>
        <v>0</v>
      </c>
      <c r="L401" s="6">
        <f>IFERROR(INDEX($C$4:$E$1338,$H401,COLUMNS($J$3:L400)),"")</f>
        <v>1</v>
      </c>
      <c r="M401" s="7" t="str">
        <f>IFERROR(INDEX($A$4:$E$1338,$H401,COLUMNS($J$3:M400)),"")</f>
        <v>Filler plug ()</v>
      </c>
      <c r="N401" s="6" t="str">
        <f>IFERROR(INDEX($A$4:$C$1338,$H401,COLUMNS($H$3:J400)),"")</f>
        <v>37-42</v>
      </c>
    </row>
    <row r="402" spans="1:14" x14ac:dyDescent="0.25">
      <c r="A402" s="12" t="s">
        <v>931</v>
      </c>
      <c r="C402" s="12" t="s">
        <v>932</v>
      </c>
      <c r="D402" s="12" t="s">
        <v>933</v>
      </c>
      <c r="E402" s="12">
        <v>1</v>
      </c>
      <c r="F402" s="12">
        <f>ROWS($A$4:A402)</f>
        <v>399</v>
      </c>
      <c r="G402" s="12">
        <f t="shared" si="12"/>
        <v>399</v>
      </c>
      <c r="H402" s="12">
        <f t="shared" si="13"/>
        <v>399</v>
      </c>
      <c r="J402" s="6" t="str">
        <f>IFERROR(INDEX($A$4:$E$1338,$H402,COLUMNS($J$3:J401)),"")</f>
        <v>57-2167</v>
      </c>
      <c r="K402" s="6">
        <f>IFERROR(INDEX($A$4:$E$1338,$H402,COLUMNS($J$3:K401)),"")</f>
        <v>0</v>
      </c>
      <c r="L402" s="6">
        <f>IFERROR(INDEX($C$4:$E$1338,$H402,COLUMNS($J$3:L401)),"")</f>
        <v>1</v>
      </c>
      <c r="M402" s="7" t="str">
        <f>IFERROR(INDEX($A$4:$E$1338,$H402,COLUMNS($J$3:M401)),"")</f>
        <v>Drain plug (with level tube) ()</v>
      </c>
      <c r="N402" s="6" t="str">
        <f>IFERROR(INDEX($A$4:$C$1338,$H402,COLUMNS($H$3:J401)),"")</f>
        <v>11-34</v>
      </c>
    </row>
    <row r="403" spans="1:14" x14ac:dyDescent="0.25">
      <c r="A403" s="12" t="s">
        <v>934</v>
      </c>
      <c r="C403" s="12" t="s">
        <v>935</v>
      </c>
      <c r="D403" s="12" t="s">
        <v>936</v>
      </c>
      <c r="E403" s="12">
        <v>1</v>
      </c>
      <c r="F403" s="12">
        <f>ROWS($A$4:A403)</f>
        <v>400</v>
      </c>
      <c r="G403" s="12">
        <f t="shared" si="12"/>
        <v>400</v>
      </c>
      <c r="H403" s="12">
        <f t="shared" si="13"/>
        <v>400</v>
      </c>
      <c r="J403" s="6" t="str">
        <f>IFERROR(INDEX($A$4:$E$1338,$H403,COLUMNS($J$3:J402)),"")</f>
        <v>57-2173</v>
      </c>
      <c r="K403" s="6">
        <f>IFERROR(INDEX($A$4:$E$1338,$H403,COLUMNS($J$3:K402)),"")</f>
        <v>0</v>
      </c>
      <c r="L403" s="6">
        <f>IFERROR(INDEX($C$4:$E$1338,$H403,COLUMNS($J$3:L402)),"")</f>
        <v>1</v>
      </c>
      <c r="M403" s="7" t="str">
        <f>IFERROR(INDEX($A$4:$E$1338,$H403,COLUMNS($J$3:M402)),"")</f>
        <v xml:space="preserve">   Kickstarter crank ()</v>
      </c>
      <c r="N403" s="6" t="str">
        <f>IFERROR(INDEX($A$4:$C$1338,$H403,COLUMNS($H$3:J402)),"")</f>
        <v>37-34</v>
      </c>
    </row>
    <row r="404" spans="1:14" x14ac:dyDescent="0.25">
      <c r="A404" s="12" t="s">
        <v>937</v>
      </c>
      <c r="D404" s="12" t="s">
        <v>938</v>
      </c>
      <c r="E404" s="12">
        <v>1</v>
      </c>
      <c r="F404" s="12">
        <f>ROWS($A$4:A404)</f>
        <v>401</v>
      </c>
      <c r="G404" s="12">
        <f t="shared" si="12"/>
        <v>401</v>
      </c>
      <c r="H404" s="12">
        <f t="shared" si="13"/>
        <v>401</v>
      </c>
      <c r="J404" s="6" t="str">
        <f>IFERROR(INDEX($A$4:$E$1338,$H404,COLUMNS($J$3:J403)),"")</f>
        <v>57-2240</v>
      </c>
      <c r="K404" s="6">
        <f>IFERROR(INDEX($A$4:$E$1338,$H404,COLUMNS($J$3:K403)),"")</f>
        <v>0</v>
      </c>
      <c r="L404" s="6">
        <f>IFERROR(INDEX($C$4:$E$1338,$H404,COLUMNS($J$3:L403)),"")</f>
        <v>1</v>
      </c>
      <c r="M404" s="7" t="str">
        <f>IFERROR(INDEX($A$4:$E$1338,$H404,COLUMNS($J$3:M403)),"")</f>
        <v>Tab washer ()</v>
      </c>
      <c r="N404" s="6">
        <f>IFERROR(INDEX($A$4:$C$1338,$H404,COLUMNS($H$3:J403)),"")</f>
        <v>0</v>
      </c>
    </row>
    <row r="405" spans="1:14" x14ac:dyDescent="0.25">
      <c r="A405" s="12" t="s">
        <v>939</v>
      </c>
      <c r="C405" s="12" t="s">
        <v>940</v>
      </c>
      <c r="D405" s="12" t="s">
        <v>941</v>
      </c>
      <c r="E405" s="12">
        <v>1</v>
      </c>
      <c r="F405" s="12">
        <f>ROWS($A$4:A405)</f>
        <v>402</v>
      </c>
      <c r="G405" s="12">
        <f t="shared" si="12"/>
        <v>402</v>
      </c>
      <c r="H405" s="12">
        <f t="shared" si="13"/>
        <v>402</v>
      </c>
      <c r="J405" s="6" t="str">
        <f>IFERROR(INDEX($A$4:$E$1338,$H405,COLUMNS($J$3:J404)),"")</f>
        <v>57-2259</v>
      </c>
      <c r="K405" s="6">
        <f>IFERROR(INDEX($A$4:$E$1338,$H405,COLUMNS($J$3:K404)),"")</f>
        <v>0</v>
      </c>
      <c r="L405" s="6">
        <f>IFERROR(INDEX($C$4:$E$1338,$H405,COLUMNS($J$3:L404)),"")</f>
        <v>1</v>
      </c>
      <c r="M405" s="7" t="str">
        <f>IFERROR(INDEX($A$4:$E$1338,$H405,COLUMNS($J$3:M404)),"")</f>
        <v>Drain and adjuster plug ()</v>
      </c>
      <c r="N405" s="6" t="str">
        <f>IFERROR(INDEX($A$4:$C$1338,$H405,COLUMNS($H$3:J404)),"")</f>
        <v>11-38</v>
      </c>
    </row>
    <row r="406" spans="1:14" x14ac:dyDescent="0.25">
      <c r="A406" s="12" t="s">
        <v>942</v>
      </c>
      <c r="C406" s="12" t="s">
        <v>943</v>
      </c>
      <c r="D406" s="12" t="s">
        <v>944</v>
      </c>
      <c r="E406" s="12">
        <v>1</v>
      </c>
      <c r="F406" s="12">
        <f>ROWS($A$4:A406)</f>
        <v>403</v>
      </c>
      <c r="G406" s="12">
        <f t="shared" si="12"/>
        <v>403</v>
      </c>
      <c r="H406" s="12">
        <f t="shared" si="13"/>
        <v>403</v>
      </c>
      <c r="J406" s="6" t="str">
        <f>IFERROR(INDEX($A$4:$E$1338,$H406,COLUMNS($J$3:J405)),"")</f>
        <v>57-2330</v>
      </c>
      <c r="K406" s="6">
        <f>IFERROR(INDEX($A$4:$E$1338,$H406,COLUMNS($J$3:K405)),"")</f>
        <v>0</v>
      </c>
      <c r="L406" s="6">
        <f>IFERROR(INDEX($C$4:$E$1338,$H406,COLUMNS($J$3:L405)),"")</f>
        <v>1</v>
      </c>
      <c r="M406" s="7" t="str">
        <f>IFERROR(INDEX($A$4:$E$1338,$H406,COLUMNS($J$3:M405)),"")</f>
        <v>Pedal rubber ()</v>
      </c>
      <c r="N406" s="6" t="str">
        <f>IFERROR(INDEX($A$4:$C$1338,$H406,COLUMNS($H$3:J405)),"")</f>
        <v>37-39</v>
      </c>
    </row>
    <row r="407" spans="1:14" x14ac:dyDescent="0.25">
      <c r="A407" s="12" t="s">
        <v>945</v>
      </c>
      <c r="C407" s="12" t="s">
        <v>946</v>
      </c>
      <c r="D407" s="12" t="s">
        <v>947</v>
      </c>
      <c r="E407" s="12">
        <v>1</v>
      </c>
      <c r="F407" s="12">
        <f>ROWS($A$4:A407)</f>
        <v>404</v>
      </c>
      <c r="G407" s="12">
        <f t="shared" si="12"/>
        <v>404</v>
      </c>
      <c r="H407" s="12">
        <f t="shared" si="13"/>
        <v>404</v>
      </c>
      <c r="J407" s="6" t="str">
        <f>IFERROR(INDEX($A$4:$E$1338,$H407,COLUMNS($J$3:J406)),"")</f>
        <v>57-2331</v>
      </c>
      <c r="K407" s="6">
        <f>IFERROR(INDEX($A$4:$E$1338,$H407,COLUMNS($J$3:K406)),"")</f>
        <v>0</v>
      </c>
      <c r="L407" s="6">
        <f>IFERROR(INDEX($C$4:$E$1338,$H407,COLUMNS($J$3:L406)),"")</f>
        <v>1</v>
      </c>
      <c r="M407" s="7" t="str">
        <f>IFERROR(INDEX($A$4:$E$1338,$H407,COLUMNS($J$3:M406)),"")</f>
        <v>Pedal rubber, centre stand ()</v>
      </c>
      <c r="N407" s="6" t="str">
        <f>IFERROR(INDEX($A$4:$C$1338,$H407,COLUMNS($H$3:J406)),"")</f>
        <v>43-42</v>
      </c>
    </row>
    <row r="408" spans="1:14" x14ac:dyDescent="0.25">
      <c r="A408" s="12" t="s">
        <v>948</v>
      </c>
      <c r="C408" s="12" t="s">
        <v>949</v>
      </c>
      <c r="D408" s="12" t="s">
        <v>944</v>
      </c>
      <c r="E408" s="12">
        <v>1</v>
      </c>
      <c r="F408" s="12">
        <f>ROWS($A$4:A408)</f>
        <v>405</v>
      </c>
      <c r="G408" s="12">
        <f t="shared" si="12"/>
        <v>405</v>
      </c>
      <c r="H408" s="12">
        <f t="shared" si="13"/>
        <v>405</v>
      </c>
      <c r="J408" s="6" t="str">
        <f>IFERROR(INDEX($A$4:$E$1338,$H408,COLUMNS($J$3:J407)),"")</f>
        <v>57-2450</v>
      </c>
      <c r="K408" s="6">
        <f>IFERROR(INDEX($A$4:$E$1338,$H408,COLUMNS($J$3:K407)),"")</f>
        <v>0</v>
      </c>
      <c r="L408" s="6">
        <f>IFERROR(INDEX($C$4:$E$1338,$H408,COLUMNS($J$3:L407)),"")</f>
        <v>1</v>
      </c>
      <c r="M408" s="7" t="str">
        <f>IFERROR(INDEX($A$4:$E$1338,$H408,COLUMNS($J$3:M407)),"")</f>
        <v>Pedal rubber ()</v>
      </c>
      <c r="N408" s="6" t="str">
        <f>IFERROR(INDEX($A$4:$C$1338,$H408,COLUMNS($H$3:J407)),"")</f>
        <v>41-30</v>
      </c>
    </row>
    <row r="409" spans="1:14" x14ac:dyDescent="0.25">
      <c r="A409" s="12" t="s">
        <v>950</v>
      </c>
      <c r="C409" s="12" t="s">
        <v>951</v>
      </c>
      <c r="D409" s="12" t="s">
        <v>952</v>
      </c>
      <c r="E409" s="12">
        <v>3</v>
      </c>
      <c r="F409" s="12">
        <f>ROWS($A$4:A409)</f>
        <v>406</v>
      </c>
      <c r="G409" s="12">
        <f t="shared" si="12"/>
        <v>406</v>
      </c>
      <c r="H409" s="12">
        <f t="shared" si="13"/>
        <v>406</v>
      </c>
      <c r="J409" s="6" t="str">
        <f>IFERROR(INDEX($A$4:$E$1338,$H409,COLUMNS($J$3:J408)),"")</f>
        <v>57-2526</v>
      </c>
      <c r="K409" s="6">
        <f>IFERROR(INDEX($A$4:$E$1338,$H409,COLUMNS($J$3:K408)),"")</f>
        <v>0</v>
      </c>
      <c r="L409" s="6">
        <f>IFERROR(INDEX($C$4:$E$1338,$H409,COLUMNS($J$3:L408)),"")</f>
        <v>3</v>
      </c>
      <c r="M409" s="7" t="str">
        <f>IFERROR(INDEX($A$4:$E$1338,$H409,COLUMNS($J$3:M408)),"")</f>
        <v>Pressure nut ()</v>
      </c>
      <c r="N409" s="6" t="str">
        <f>IFERROR(INDEX($A$4:$C$1338,$H409,COLUMNS($H$3:J408)),"")</f>
        <v>39-21</v>
      </c>
    </row>
    <row r="410" spans="1:14" x14ac:dyDescent="0.25">
      <c r="A410" s="12" t="s">
        <v>953</v>
      </c>
      <c r="C410" s="12" t="s">
        <v>954</v>
      </c>
      <c r="D410" s="12" t="s">
        <v>955</v>
      </c>
      <c r="E410" s="12">
        <v>1</v>
      </c>
      <c r="F410" s="12">
        <f>ROWS($A$4:A410)</f>
        <v>407</v>
      </c>
      <c r="G410" s="12">
        <f t="shared" si="12"/>
        <v>407</v>
      </c>
      <c r="H410" s="12">
        <f t="shared" si="13"/>
        <v>407</v>
      </c>
      <c r="J410" s="6" t="str">
        <f>IFERROR(INDEX($A$4:$E$1338,$H410,COLUMNS($J$3:J409)),"")</f>
        <v>57-3673</v>
      </c>
      <c r="K410" s="6">
        <f>IFERROR(INDEX($A$4:$E$1338,$H410,COLUMNS($J$3:K409)),"")</f>
        <v>0</v>
      </c>
      <c r="L410" s="6">
        <f>IFERROR(INDEX($C$4:$E$1338,$H410,COLUMNS($J$3:L409)),"")</f>
        <v>1</v>
      </c>
      <c r="M410" s="7" t="str">
        <f>IFERROR(INDEX($A$4:$E$1338,$H410,COLUMNS($J$3:M409)),"")</f>
        <v xml:space="preserve">   Plain washer ()</v>
      </c>
      <c r="N410" s="6" t="str">
        <f>IFERROR(INDEX($A$4:$C$1338,$H410,COLUMNS($H$3:J409)),"")</f>
        <v>37-23</v>
      </c>
    </row>
    <row r="411" spans="1:14" x14ac:dyDescent="0.25">
      <c r="A411" s="12" t="s">
        <v>956</v>
      </c>
      <c r="C411" s="12" t="s">
        <v>957</v>
      </c>
      <c r="D411" s="12" t="s">
        <v>958</v>
      </c>
      <c r="E411" s="12">
        <v>1</v>
      </c>
      <c r="F411" s="12">
        <f>ROWS($A$4:A411)</f>
        <v>408</v>
      </c>
      <c r="G411" s="12">
        <f t="shared" si="12"/>
        <v>408</v>
      </c>
      <c r="H411" s="12">
        <f t="shared" si="13"/>
        <v>408</v>
      </c>
      <c r="J411" s="6" t="str">
        <f>IFERROR(INDEX($A$4:$E$1338,$H411,COLUMNS($J$3:J410)),"")</f>
        <v>57-3762</v>
      </c>
      <c r="K411" s="6">
        <f>IFERROR(INDEX($A$4:$E$1338,$H411,COLUMNS($J$3:K410)),"")</f>
        <v>0</v>
      </c>
      <c r="L411" s="6">
        <f>IFERROR(INDEX($C$4:$E$1338,$H411,COLUMNS($J$3:L410)),"")</f>
        <v>1</v>
      </c>
      <c r="M411" s="7" t="str">
        <f>IFERROR(INDEX($A$4:$E$1338,$H411,COLUMNS($J$3:M410)),"")</f>
        <v>Abutment for clutch cable ()</v>
      </c>
      <c r="N411" s="6" t="str">
        <f>IFERROR(INDEX($A$4:$C$1338,$H411,COLUMNS($H$3:J410)),"")</f>
        <v>37-27</v>
      </c>
    </row>
    <row r="412" spans="1:14" x14ac:dyDescent="0.25">
      <c r="A412" s="12" t="s">
        <v>959</v>
      </c>
      <c r="C412" s="12" t="s">
        <v>960</v>
      </c>
      <c r="D412" s="12" t="s">
        <v>961</v>
      </c>
      <c r="E412" s="12">
        <v>1</v>
      </c>
      <c r="F412" s="12">
        <f>ROWS($A$4:A412)</f>
        <v>409</v>
      </c>
      <c r="G412" s="12">
        <f t="shared" si="12"/>
        <v>409</v>
      </c>
      <c r="H412" s="12">
        <f t="shared" si="13"/>
        <v>409</v>
      </c>
      <c r="J412" s="6" t="str">
        <f>IFERROR(INDEX($A$4:$E$1338,$H412,COLUMNS($J$3:J411)),"")</f>
        <v>57-3929</v>
      </c>
      <c r="K412" s="6">
        <f>IFERROR(INDEX($A$4:$E$1338,$H412,COLUMNS($J$3:K411)),"")</f>
        <v>0</v>
      </c>
      <c r="L412" s="6">
        <f>IFERROR(INDEX($C$4:$E$1338,$H412,COLUMNS($J$3:L411)),"")</f>
        <v>1</v>
      </c>
      <c r="M412" s="7" t="str">
        <f>IFERROR(INDEX($A$4:$E$1338,$H412,COLUMNS($J$3:M411)),"")</f>
        <v>Hub ()</v>
      </c>
      <c r="N412" s="6" t="str">
        <f>IFERROR(INDEX($A$4:$C$1338,$H412,COLUMNS($H$3:J411)),"")</f>
        <v>39-2</v>
      </c>
    </row>
    <row r="413" spans="1:14" x14ac:dyDescent="0.25">
      <c r="A413" s="12" t="s">
        <v>962</v>
      </c>
      <c r="C413" s="12" t="s">
        <v>963</v>
      </c>
      <c r="D413" s="12" t="s">
        <v>964</v>
      </c>
      <c r="E413" s="12">
        <v>1</v>
      </c>
      <c r="F413" s="12">
        <f>ROWS($A$4:A413)</f>
        <v>410</v>
      </c>
      <c r="G413" s="12">
        <f t="shared" si="12"/>
        <v>410</v>
      </c>
      <c r="H413" s="12">
        <f t="shared" si="13"/>
        <v>410</v>
      </c>
      <c r="J413" s="6" t="str">
        <f>IFERROR(INDEX($A$4:$E$1338,$H413,COLUMNS($J$3:J412)),"")</f>
        <v>57-3931</v>
      </c>
      <c r="K413" s="6">
        <f>IFERROR(INDEX($A$4:$E$1338,$H413,COLUMNS($J$3:K412)),"")</f>
        <v>0</v>
      </c>
      <c r="L413" s="6">
        <f>IFERROR(INDEX($C$4:$E$1338,$H413,COLUMNS($J$3:L412)),"")</f>
        <v>1</v>
      </c>
      <c r="M413" s="7" t="str">
        <f>IFERROR(INDEX($A$4:$E$1338,$H413,COLUMNS($J$3:M412)),"")</f>
        <v>Thrust washer ()</v>
      </c>
      <c r="N413" s="6" t="str">
        <f>IFERROR(INDEX($A$4:$C$1338,$H413,COLUMNS($H$3:J412)),"")</f>
        <v>39-3</v>
      </c>
    </row>
    <row r="414" spans="1:14" x14ac:dyDescent="0.25">
      <c r="A414" s="12" t="s">
        <v>965</v>
      </c>
      <c r="C414" s="12" t="s">
        <v>966</v>
      </c>
      <c r="D414" s="12" t="s">
        <v>967</v>
      </c>
      <c r="E414" s="12">
        <v>1</v>
      </c>
      <c r="F414" s="12">
        <f>ROWS($A$4:A414)</f>
        <v>411</v>
      </c>
      <c r="G414" s="12">
        <f t="shared" si="12"/>
        <v>411</v>
      </c>
      <c r="H414" s="12">
        <f t="shared" si="13"/>
        <v>411</v>
      </c>
      <c r="J414" s="6" t="str">
        <f>IFERROR(INDEX($A$4:$E$1338,$H414,COLUMNS($J$3:J413)),"")</f>
        <v>57-3988</v>
      </c>
      <c r="K414" s="6">
        <f>IFERROR(INDEX($A$4:$E$1338,$H414,COLUMNS($J$3:K413)),"")</f>
        <v>0</v>
      </c>
      <c r="L414" s="6">
        <f>IFERROR(INDEX($C$4:$E$1338,$H414,COLUMNS($J$3:L413)),"")</f>
        <v>1</v>
      </c>
      <c r="M414" s="7" t="str">
        <f>IFERROR(INDEX($A$4:$E$1338,$H414,COLUMNS($J$3:M413)),"")</f>
        <v>Bush ()</v>
      </c>
      <c r="N414" s="6" t="str">
        <f>IFERROR(INDEX($A$4:$C$1338,$H414,COLUMNS($H$3:J413)),"")</f>
        <v>35-7</v>
      </c>
    </row>
    <row r="415" spans="1:14" x14ac:dyDescent="0.25">
      <c r="A415" s="12" t="s">
        <v>968</v>
      </c>
      <c r="C415" s="12" t="s">
        <v>969</v>
      </c>
      <c r="D415" s="12" t="s">
        <v>970</v>
      </c>
      <c r="E415" s="12">
        <v>1</v>
      </c>
      <c r="F415" s="12">
        <f>ROWS($A$4:A415)</f>
        <v>412</v>
      </c>
      <c r="G415" s="12">
        <f t="shared" si="12"/>
        <v>412</v>
      </c>
      <c r="H415" s="12">
        <f t="shared" si="13"/>
        <v>412</v>
      </c>
      <c r="J415" s="6" t="str">
        <f>IFERROR(INDEX($A$4:$E$1338,$H415,COLUMNS($J$3:J414)),"")</f>
        <v>57-4113</v>
      </c>
      <c r="K415" s="6">
        <f>IFERROR(INDEX($A$4:$E$1338,$H415,COLUMNS($J$3:K414)),"")</f>
        <v>0</v>
      </c>
      <c r="L415" s="6">
        <f>IFERROR(INDEX($C$4:$E$1338,$H415,COLUMNS($J$3:L414)),"")</f>
        <v>1</v>
      </c>
      <c r="M415" s="7" t="str">
        <f>IFERROR(INDEX($A$4:$E$1338,$H415,COLUMNS($J$3:M414)),"")</f>
        <v>Circlip ()</v>
      </c>
      <c r="N415" s="6" t="str">
        <f>IFERROR(INDEX($A$4:$C$1338,$H415,COLUMNS($H$3:J414)),"")</f>
        <v>35-27</v>
      </c>
    </row>
    <row r="416" spans="1:14" x14ac:dyDescent="0.25">
      <c r="A416" s="12" t="s">
        <v>971</v>
      </c>
      <c r="C416" s="12" t="s">
        <v>972</v>
      </c>
      <c r="D416" s="12" t="s">
        <v>973</v>
      </c>
      <c r="E416" s="12">
        <v>1</v>
      </c>
      <c r="F416" s="12">
        <f>ROWS($A$4:A416)</f>
        <v>413</v>
      </c>
      <c r="G416" s="12">
        <f t="shared" si="12"/>
        <v>413</v>
      </c>
      <c r="H416" s="12">
        <f t="shared" si="13"/>
        <v>413</v>
      </c>
      <c r="J416" s="6" t="str">
        <f>IFERROR(INDEX($A$4:$E$1338,$H416,COLUMNS($J$3:J415)),"")</f>
        <v>57-4117</v>
      </c>
      <c r="K416" s="6">
        <f>IFERROR(INDEX($A$4:$E$1338,$H416,COLUMNS($J$3:K415)),"")</f>
        <v>0</v>
      </c>
      <c r="L416" s="6">
        <f>IFERROR(INDEX($C$4:$E$1338,$H416,COLUMNS($J$3:L415)),"")</f>
        <v>1</v>
      </c>
      <c r="M416" s="7" t="str">
        <f>IFERROR(INDEX($A$4:$E$1338,$H416,COLUMNS($J$3:M415)),"")</f>
        <v>Kickstarter quadrant ()</v>
      </c>
      <c r="N416" s="6" t="str">
        <f>IFERROR(INDEX($A$4:$C$1338,$H416,COLUMNS($H$3:J415)),"")</f>
        <v>37-15</v>
      </c>
    </row>
    <row r="417" spans="1:14" x14ac:dyDescent="0.25">
      <c r="A417" s="12" t="s">
        <v>974</v>
      </c>
      <c r="C417" s="12" t="s">
        <v>975</v>
      </c>
      <c r="D417" s="12" t="s">
        <v>976</v>
      </c>
      <c r="E417" s="12">
        <v>1</v>
      </c>
      <c r="F417" s="12">
        <f>ROWS($A$4:A417)</f>
        <v>414</v>
      </c>
      <c r="G417" s="12">
        <f t="shared" si="12"/>
        <v>414</v>
      </c>
      <c r="H417" s="12">
        <f t="shared" si="13"/>
        <v>414</v>
      </c>
      <c r="J417" s="6" t="str">
        <f>IFERROR(INDEX($A$4:$E$1338,$H417,COLUMNS($J$3:J416)),"")</f>
        <v>57-4356</v>
      </c>
      <c r="K417" s="6">
        <f>IFERROR(INDEX($A$4:$E$1338,$H417,COLUMNS($J$3:K416)),"")</f>
        <v>0</v>
      </c>
      <c r="L417" s="6">
        <f>IFERROR(INDEX($C$4:$E$1338,$H417,COLUMNS($J$3:L416)),"")</f>
        <v>1</v>
      </c>
      <c r="M417" s="7" t="str">
        <f>IFERROR(INDEX($A$4:$E$1338,$H417,COLUMNS($J$3:M416)),"")</f>
        <v>Cotter pin c/w nut and washer ()</v>
      </c>
      <c r="N417" s="6" t="str">
        <f>IFERROR(INDEX($A$4:$C$1338,$H417,COLUMNS($H$3:J416)),"")</f>
        <v>37-40</v>
      </c>
    </row>
    <row r="418" spans="1:14" x14ac:dyDescent="0.25">
      <c r="A418" s="12" t="s">
        <v>977</v>
      </c>
      <c r="C418" s="12" t="s">
        <v>978</v>
      </c>
      <c r="D418" s="12" t="s">
        <v>979</v>
      </c>
      <c r="E418" s="12">
        <v>1</v>
      </c>
      <c r="F418" s="12">
        <f>ROWS($A$4:A418)</f>
        <v>415</v>
      </c>
      <c r="G418" s="12">
        <f t="shared" si="12"/>
        <v>415</v>
      </c>
      <c r="H418" s="12">
        <f t="shared" si="13"/>
        <v>415</v>
      </c>
      <c r="J418" s="6" t="str">
        <f>IFERROR(INDEX($A$4:$E$1338,$H418,COLUMNS($J$3:J417)),"")</f>
        <v>57-4376</v>
      </c>
      <c r="K418" s="6">
        <f>IFERROR(INDEX($A$4:$E$1338,$H418,COLUMNS($J$3:K417)),"")</f>
        <v>0</v>
      </c>
      <c r="L418" s="6">
        <f>IFERROR(INDEX($C$4:$E$1338,$H418,COLUMNS($J$3:L417)),"")</f>
        <v>1</v>
      </c>
      <c r="M418" s="7" t="str">
        <f>IFERROR(INDEX($A$4:$E$1338,$H418,COLUMNS($J$3:M417)),"")</f>
        <v>Mainshaft 4th gear ()</v>
      </c>
      <c r="N418" s="6" t="str">
        <f>IFERROR(INDEX($A$4:$C$1338,$H418,COLUMNS($H$3:J417)),"")</f>
        <v>35-8</v>
      </c>
    </row>
    <row r="419" spans="1:14" x14ac:dyDescent="0.25">
      <c r="A419" s="12" t="s">
        <v>980</v>
      </c>
      <c r="C419" s="12" t="s">
        <v>981</v>
      </c>
      <c r="D419" s="12" t="s">
        <v>982</v>
      </c>
      <c r="E419" s="12">
        <v>1</v>
      </c>
      <c r="F419" s="12">
        <f>ROWS($A$4:A419)</f>
        <v>416</v>
      </c>
      <c r="G419" s="12">
        <f t="shared" si="12"/>
        <v>416</v>
      </c>
      <c r="H419" s="12">
        <f t="shared" si="13"/>
        <v>416</v>
      </c>
      <c r="J419" s="6" t="str">
        <f>IFERROR(INDEX($A$4:$E$1338,$H419,COLUMNS($J$3:J418)),"")</f>
        <v>57-4377</v>
      </c>
      <c r="K419" s="6">
        <f>IFERROR(INDEX($A$4:$E$1338,$H419,COLUMNS($J$3:K418)),"")</f>
        <v>0</v>
      </c>
      <c r="L419" s="6">
        <f>IFERROR(INDEX($C$4:$E$1338,$H419,COLUMNS($J$3:L418)),"")</f>
        <v>1</v>
      </c>
      <c r="M419" s="7" t="str">
        <f>IFERROR(INDEX($A$4:$E$1338,$H419,COLUMNS($J$3:M418)),"")</f>
        <v>MAINSHAFT 3rd GEAR ()</v>
      </c>
      <c r="N419" s="6" t="str">
        <f>IFERROR(INDEX($A$4:$C$1338,$H419,COLUMNS($H$3:J418)),"")</f>
        <v>35-9</v>
      </c>
    </row>
    <row r="420" spans="1:14" x14ac:dyDescent="0.25">
      <c r="A420" s="12" t="s">
        <v>983</v>
      </c>
      <c r="C420" s="12" t="s">
        <v>984</v>
      </c>
      <c r="D420" s="12" t="s">
        <v>985</v>
      </c>
      <c r="F420" s="12">
        <f>ROWS($A$4:A420)</f>
        <v>417</v>
      </c>
      <c r="G420" s="12">
        <f t="shared" si="12"/>
        <v>417</v>
      </c>
      <c r="H420" s="12">
        <f t="shared" si="13"/>
        <v>417</v>
      </c>
      <c r="J420" s="6" t="str">
        <f>IFERROR(INDEX($A$4:$E$1338,$H420,COLUMNS($J$3:J419)),"")</f>
        <v>57-4379</v>
      </c>
      <c r="K420" s="6">
        <f>IFERROR(INDEX($A$4:$E$1338,$H420,COLUMNS($J$3:K419)),"")</f>
        <v>0</v>
      </c>
      <c r="L420" s="6">
        <f>IFERROR(INDEX($C$4:$E$1338,$H420,COLUMNS($J$3:L419)),"")</f>
        <v>0</v>
      </c>
      <c r="M420" s="7" t="str">
        <f>IFERROR(INDEX($A$4:$E$1338,$H420,COLUMNS($J$3:M419)),"")</f>
        <v>Bush (Reference only)</v>
      </c>
      <c r="N420" s="6" t="str">
        <f>IFERROR(INDEX($A$4:$C$1338,$H420,COLUMNS($H$3:J419)),"")</f>
        <v>35-10</v>
      </c>
    </row>
    <row r="421" spans="1:14" x14ac:dyDescent="0.25">
      <c r="A421" s="12" t="s">
        <v>986</v>
      </c>
      <c r="C421" s="12" t="s">
        <v>987</v>
      </c>
      <c r="D421" s="12" t="s">
        <v>988</v>
      </c>
      <c r="E421" s="12">
        <v>1</v>
      </c>
      <c r="F421" s="12">
        <f>ROWS($A$4:A421)</f>
        <v>418</v>
      </c>
      <c r="G421" s="12">
        <f t="shared" si="12"/>
        <v>418</v>
      </c>
      <c r="H421" s="12">
        <f t="shared" si="13"/>
        <v>418</v>
      </c>
      <c r="J421" s="6" t="str">
        <f>IFERROR(INDEX($A$4:$E$1338,$H421,COLUMNS($J$3:J420)),"")</f>
        <v>57-4396</v>
      </c>
      <c r="K421" s="6">
        <f>IFERROR(INDEX($A$4:$E$1338,$H421,COLUMNS($J$3:K420)),"")</f>
        <v>0</v>
      </c>
      <c r="L421" s="6">
        <f>IFERROR(INDEX($C$4:$E$1338,$H421,COLUMNS($J$3:L420)),"")</f>
        <v>1</v>
      </c>
      <c r="M421" s="7" t="str">
        <f>IFERROR(INDEX($A$4:$E$1338,$H421,COLUMNS($J$3:M420)),"")</f>
        <v>Locknut ()</v>
      </c>
      <c r="N421" s="6" t="str">
        <f>IFERROR(INDEX($A$4:$C$1338,$H421,COLUMNS($H$3:J420)),"")</f>
        <v>35-23</v>
      </c>
    </row>
    <row r="422" spans="1:14" x14ac:dyDescent="0.25">
      <c r="A422" s="12" t="s">
        <v>989</v>
      </c>
      <c r="C422" s="12" t="s">
        <v>990</v>
      </c>
      <c r="D422" s="12" t="s">
        <v>991</v>
      </c>
      <c r="E422" s="12">
        <v>2</v>
      </c>
      <c r="F422" s="12">
        <f>ROWS($A$4:A422)</f>
        <v>419</v>
      </c>
      <c r="G422" s="12">
        <f t="shared" si="12"/>
        <v>419</v>
      </c>
      <c r="H422" s="12">
        <f t="shared" si="13"/>
        <v>419</v>
      </c>
      <c r="J422" s="6" t="str">
        <f>IFERROR(INDEX($A$4:$E$1338,$H422,COLUMNS($J$3:J421)),"")</f>
        <v>57-4403</v>
      </c>
      <c r="K422" s="6">
        <f>IFERROR(INDEX($A$4:$E$1338,$H422,COLUMNS($J$3:K421)),"")</f>
        <v>0</v>
      </c>
      <c r="L422" s="6">
        <f>IFERROR(INDEX($C$4:$E$1338,$H422,COLUMNS($J$3:L421)),"")</f>
        <v>2</v>
      </c>
      <c r="M422" s="7" t="str">
        <f>IFERROR(INDEX($A$4:$E$1338,$H422,COLUMNS($J$3:M421)),"")</f>
        <v>Gearchange quadrant plunger ()</v>
      </c>
      <c r="N422" s="6" t="str">
        <f>IFERROR(INDEX($A$4:$C$1338,$H422,COLUMNS($H$3:J421)),"")</f>
        <v>37-10</v>
      </c>
    </row>
    <row r="423" spans="1:14" x14ac:dyDescent="0.25">
      <c r="A423" s="12" t="s">
        <v>992</v>
      </c>
      <c r="C423" s="12" t="s">
        <v>993</v>
      </c>
      <c r="D423" s="12" t="s">
        <v>994</v>
      </c>
      <c r="E423" s="12">
        <v>1</v>
      </c>
      <c r="F423" s="12">
        <f>ROWS($A$4:A423)</f>
        <v>420</v>
      </c>
      <c r="G423" s="12">
        <f t="shared" si="12"/>
        <v>420</v>
      </c>
      <c r="H423" s="12">
        <f t="shared" si="13"/>
        <v>420</v>
      </c>
      <c r="J423" s="6" t="str">
        <f>IFERROR(INDEX($A$4:$E$1338,$H423,COLUMNS($J$3:J422)),"")</f>
        <v>57-4432</v>
      </c>
      <c r="K423" s="6">
        <f>IFERROR(INDEX($A$4:$E$1338,$H423,COLUMNS($J$3:K422)),"")</f>
        <v>0</v>
      </c>
      <c r="L423" s="6">
        <f>IFERROR(INDEX($C$4:$E$1338,$H423,COLUMNS($J$3:L422)),"")</f>
        <v>1</v>
      </c>
      <c r="M423" s="7" t="str">
        <f>IFERROR(INDEX($A$4:$E$1338,$H423,COLUMNS($J$3:M422)),"")</f>
        <v>MAINSHAFT ()</v>
      </c>
      <c r="N423" s="6" t="str">
        <f>IFERROR(INDEX($A$4:$C$1338,$H423,COLUMNS($H$3:J422)),"")</f>
        <v>35-6</v>
      </c>
    </row>
    <row r="424" spans="1:14" x14ac:dyDescent="0.25">
      <c r="A424" s="12" t="s">
        <v>995</v>
      </c>
      <c r="C424" s="12" t="s">
        <v>996</v>
      </c>
      <c r="D424" s="12" t="s">
        <v>997</v>
      </c>
      <c r="E424" s="12">
        <v>1</v>
      </c>
      <c r="F424" s="12">
        <f>ROWS($A$4:A424)</f>
        <v>421</v>
      </c>
      <c r="G424" s="12">
        <f t="shared" si="12"/>
        <v>421</v>
      </c>
      <c r="H424" s="12">
        <f t="shared" si="13"/>
        <v>421</v>
      </c>
      <c r="J424" s="6" t="str">
        <f>IFERROR(INDEX($A$4:$E$1338,$H424,COLUMNS($J$3:J423)),"")</f>
        <v>57-4435</v>
      </c>
      <c r="K424" s="6">
        <f>IFERROR(INDEX($A$4:$E$1338,$H424,COLUMNS($J$3:K423)),"")</f>
        <v>0</v>
      </c>
      <c r="L424" s="6">
        <f>IFERROR(INDEX($C$4:$E$1338,$H424,COLUMNS($J$3:L423)),"")</f>
        <v>1</v>
      </c>
      <c r="M424" s="7" t="str">
        <f>IFERROR(INDEX($A$4:$E$1338,$H424,COLUMNS($J$3:M423)),"")</f>
        <v>Clutch shock absorber assembly complete ()</v>
      </c>
      <c r="N424" s="6" t="str">
        <f>IFERROR(INDEX($A$4:$C$1338,$H424,COLUMNS($H$3:J423)),"")</f>
        <v>39-NOT ILL.</v>
      </c>
    </row>
    <row r="425" spans="1:14" x14ac:dyDescent="0.25">
      <c r="A425" s="12" t="s">
        <v>998</v>
      </c>
      <c r="C425" s="12" t="s">
        <v>999</v>
      </c>
      <c r="D425" s="12" t="s">
        <v>1000</v>
      </c>
      <c r="E425" s="12">
        <v>1</v>
      </c>
      <c r="F425" s="12">
        <f>ROWS($A$4:A425)</f>
        <v>422</v>
      </c>
      <c r="G425" s="12">
        <f t="shared" si="12"/>
        <v>422</v>
      </c>
      <c r="H425" s="12">
        <f t="shared" si="13"/>
        <v>422</v>
      </c>
      <c r="J425" s="6" t="str">
        <f>IFERROR(INDEX($A$4:$E$1338,$H425,COLUMNS($J$3:J424)),"")</f>
        <v>57-4436</v>
      </c>
      <c r="K425" s="6">
        <f>IFERROR(INDEX($A$4:$E$1338,$H425,COLUMNS($J$3:K424)),"")</f>
        <v>0</v>
      </c>
      <c r="L425" s="6">
        <f>IFERROR(INDEX($C$4:$E$1338,$H425,COLUMNS($J$3:L424)),"")</f>
        <v>1</v>
      </c>
      <c r="M425" s="7" t="str">
        <f>IFERROR(INDEX($A$4:$E$1338,$H425,COLUMNS($J$3:M424)),"")</f>
        <v>Inner plate ()</v>
      </c>
      <c r="N425" s="6" t="str">
        <f>IFERROR(INDEX($A$4:$C$1338,$H425,COLUMNS($H$3:J424)),"")</f>
        <v>39-7</v>
      </c>
    </row>
    <row r="426" spans="1:14" x14ac:dyDescent="0.25">
      <c r="A426" s="12" t="s">
        <v>1001</v>
      </c>
      <c r="C426" s="12" t="s">
        <v>1002</v>
      </c>
      <c r="D426" s="12" t="s">
        <v>1003</v>
      </c>
      <c r="E426" s="12">
        <v>1</v>
      </c>
      <c r="F426" s="12">
        <f>ROWS($A$4:A426)</f>
        <v>423</v>
      </c>
      <c r="G426" s="12">
        <f t="shared" si="12"/>
        <v>423</v>
      </c>
      <c r="H426" s="12">
        <f t="shared" si="13"/>
        <v>423</v>
      </c>
      <c r="J426" s="6" t="str">
        <f>IFERROR(INDEX($A$4:$E$1338,$H426,COLUMNS($J$3:J425)),"")</f>
        <v>57-4437</v>
      </c>
      <c r="K426" s="6">
        <f>IFERROR(INDEX($A$4:$E$1338,$H426,COLUMNS($J$3:K425)),"")</f>
        <v>0</v>
      </c>
      <c r="L426" s="6">
        <f>IFERROR(INDEX($C$4:$E$1338,$H426,COLUMNS($J$3:L425)),"")</f>
        <v>1</v>
      </c>
      <c r="M426" s="7" t="str">
        <f>IFERROR(INDEX($A$4:$E$1338,$H426,COLUMNS($J$3:M425)),"")</f>
        <v>Outer plate ()</v>
      </c>
      <c r="N426" s="6" t="str">
        <f>IFERROR(INDEX($A$4:$C$1338,$H426,COLUMNS($H$3:J425)),"")</f>
        <v>39-12</v>
      </c>
    </row>
    <row r="427" spans="1:14" x14ac:dyDescent="0.25">
      <c r="A427" s="12" t="s">
        <v>1004</v>
      </c>
      <c r="C427" s="12" t="s">
        <v>1005</v>
      </c>
      <c r="D427" s="12" t="s">
        <v>1006</v>
      </c>
      <c r="E427" s="12">
        <v>1</v>
      </c>
      <c r="F427" s="12">
        <f>ROWS($A$4:A427)</f>
        <v>424</v>
      </c>
      <c r="G427" s="12">
        <f t="shared" si="12"/>
        <v>424</v>
      </c>
      <c r="H427" s="12">
        <f t="shared" si="13"/>
        <v>424</v>
      </c>
      <c r="J427" s="6" t="str">
        <f>IFERROR(INDEX($A$4:$E$1338,$H427,COLUMNS($J$3:J426)),"")</f>
        <v>57-4438</v>
      </c>
      <c r="K427" s="6">
        <f>IFERROR(INDEX($A$4:$E$1338,$H427,COLUMNS($J$3:K426)),"")</f>
        <v>0</v>
      </c>
      <c r="L427" s="6">
        <f>IFERROR(INDEX($C$4:$E$1338,$H427,COLUMNS($J$3:L426)),"")</f>
        <v>1</v>
      </c>
      <c r="M427" s="7" t="str">
        <f>IFERROR(INDEX($A$4:$E$1338,$H427,COLUMNS($J$3:M426)),"")</f>
        <v>Centre ()</v>
      </c>
      <c r="N427" s="6" t="str">
        <f>IFERROR(INDEX($A$4:$C$1338,$H427,COLUMNS($H$3:J426)),"")</f>
        <v>39-6</v>
      </c>
    </row>
    <row r="428" spans="1:14" x14ac:dyDescent="0.25">
      <c r="A428" s="12" t="s">
        <v>1007</v>
      </c>
      <c r="C428" s="12" t="s">
        <v>1008</v>
      </c>
      <c r="D428" s="12" t="s">
        <v>1009</v>
      </c>
      <c r="E428" s="12">
        <v>1</v>
      </c>
      <c r="F428" s="12">
        <f>ROWS($A$4:A428)</f>
        <v>425</v>
      </c>
      <c r="G428" s="12">
        <f t="shared" si="12"/>
        <v>425</v>
      </c>
      <c r="H428" s="12">
        <f t="shared" si="13"/>
        <v>425</v>
      </c>
      <c r="J428" s="6" t="str">
        <f>IFERROR(INDEX($A$4:$E$1338,$H428,COLUMNS($J$3:J427)),"")</f>
        <v>57-4587</v>
      </c>
      <c r="K428" s="6">
        <f>IFERROR(INDEX($A$4:$E$1338,$H428,COLUMNS($J$3:K427)),"")</f>
        <v>0</v>
      </c>
      <c r="L428" s="6">
        <f>IFERROR(INDEX($C$4:$E$1338,$H428,COLUMNS($J$3:L427)),"")</f>
        <v>1</v>
      </c>
      <c r="M428" s="7" t="str">
        <f>IFERROR(INDEX($A$4:$E$1338,$H428,COLUMNS($J$3:M427)),"")</f>
        <v>CLUTCH LEVER ASSEMBLY (18-24 inclusive)</v>
      </c>
      <c r="N428" s="6" t="str">
        <f>IFERROR(INDEX($A$4:$C$1338,$H428,COLUMNS($H$3:J427)),"")</f>
        <v>37-NOT ILL.</v>
      </c>
    </row>
    <row r="429" spans="1:14" x14ac:dyDescent="0.25">
      <c r="A429" s="12" t="s">
        <v>1010</v>
      </c>
      <c r="C429" s="12" t="s">
        <v>1011</v>
      </c>
      <c r="D429" s="12" t="s">
        <v>1012</v>
      </c>
      <c r="E429" s="12">
        <v>1</v>
      </c>
      <c r="F429" s="12">
        <f>ROWS($A$4:A429)</f>
        <v>426</v>
      </c>
      <c r="G429" s="12">
        <f t="shared" si="12"/>
        <v>426</v>
      </c>
      <c r="H429" s="12">
        <f t="shared" si="13"/>
        <v>426</v>
      </c>
      <c r="J429" s="6" t="str">
        <f>IFERROR(INDEX($A$4:$E$1338,$H429,COLUMNS($J$3:J428)),"")</f>
        <v>57-4588</v>
      </c>
      <c r="K429" s="6">
        <f>IFERROR(INDEX($A$4:$E$1338,$H429,COLUMNS($J$3:K428)),"")</f>
        <v>0</v>
      </c>
      <c r="L429" s="6">
        <f>IFERROR(INDEX($C$4:$E$1338,$H429,COLUMNS($J$3:L428)),"")</f>
        <v>1</v>
      </c>
      <c r="M429" s="7" t="str">
        <f>IFERROR(INDEX($A$4:$E$1338,$H429,COLUMNS($J$3:M428)),"")</f>
        <v xml:space="preserve">   Clutch lever ()</v>
      </c>
      <c r="N429" s="6" t="str">
        <f>IFERROR(INDEX($A$4:$C$1338,$H429,COLUMNS($H$3:J428)),"")</f>
        <v>37-18</v>
      </c>
    </row>
    <row r="430" spans="1:14" x14ac:dyDescent="0.25">
      <c r="A430" s="12" t="s">
        <v>1013</v>
      </c>
      <c r="C430" s="12" t="s">
        <v>1014</v>
      </c>
      <c r="D430" s="12" t="s">
        <v>1015</v>
      </c>
      <c r="E430" s="12">
        <v>1</v>
      </c>
      <c r="F430" s="12">
        <f>ROWS($A$4:A430)</f>
        <v>427</v>
      </c>
      <c r="G430" s="12">
        <f t="shared" si="12"/>
        <v>427</v>
      </c>
      <c r="H430" s="12">
        <f t="shared" si="13"/>
        <v>427</v>
      </c>
      <c r="J430" s="6" t="str">
        <f>IFERROR(INDEX($A$4:$E$1338,$H430,COLUMNS($J$3:J429)),"")</f>
        <v>57-4589</v>
      </c>
      <c r="K430" s="6">
        <f>IFERROR(INDEX($A$4:$E$1338,$H430,COLUMNS($J$3:K429)),"")</f>
        <v>0</v>
      </c>
      <c r="L430" s="6">
        <f>IFERROR(INDEX($C$4:$E$1338,$H430,COLUMNS($J$3:L429)),"")</f>
        <v>1</v>
      </c>
      <c r="M430" s="7" t="str">
        <f>IFERROR(INDEX($A$4:$E$1338,$H430,COLUMNS($J$3:M429)),"")</f>
        <v xml:space="preserve">   Thrust plate ()</v>
      </c>
      <c r="N430" s="6" t="str">
        <f>IFERROR(INDEX($A$4:$C$1338,$H430,COLUMNS($H$3:J429)),"")</f>
        <v>37-21</v>
      </c>
    </row>
    <row r="431" spans="1:14" x14ac:dyDescent="0.25">
      <c r="A431" s="12" t="s">
        <v>1016</v>
      </c>
      <c r="C431" s="12" t="s">
        <v>1017</v>
      </c>
      <c r="D431" s="12" t="s">
        <v>1018</v>
      </c>
      <c r="E431" s="12">
        <v>1</v>
      </c>
      <c r="F431" s="12">
        <f>ROWS($A$4:A431)</f>
        <v>428</v>
      </c>
      <c r="G431" s="12">
        <f t="shared" si="12"/>
        <v>428</v>
      </c>
      <c r="H431" s="12">
        <f t="shared" si="13"/>
        <v>428</v>
      </c>
      <c r="J431" s="6" t="str">
        <f>IFERROR(INDEX($A$4:$E$1338,$H431,COLUMNS($J$3:J430)),"")</f>
        <v>57-4590</v>
      </c>
      <c r="K431" s="6">
        <f>IFERROR(INDEX($A$4:$E$1338,$H431,COLUMNS($J$3:K430)),"")</f>
        <v>0</v>
      </c>
      <c r="L431" s="6">
        <f>IFERROR(INDEX($C$4:$E$1338,$H431,COLUMNS($J$3:L430)),"")</f>
        <v>1</v>
      </c>
      <c r="M431" s="7" t="str">
        <f>IFERROR(INDEX($A$4:$E$1338,$H431,COLUMNS($J$3:M430)),"")</f>
        <v>Pressure plate ()</v>
      </c>
      <c r="N431" s="6" t="str">
        <f>IFERROR(INDEX($A$4:$C$1338,$H431,COLUMNS($H$3:J430)),"")</f>
        <v>39-16</v>
      </c>
    </row>
    <row r="432" spans="1:14" x14ac:dyDescent="0.25">
      <c r="A432" s="12" t="s">
        <v>1019</v>
      </c>
      <c r="C432" s="12" t="s">
        <v>1020</v>
      </c>
      <c r="D432" s="12" t="s">
        <v>1021</v>
      </c>
      <c r="E432" s="12">
        <v>1</v>
      </c>
      <c r="F432" s="12">
        <f>ROWS($A$4:A432)</f>
        <v>429</v>
      </c>
      <c r="G432" s="12">
        <f t="shared" si="12"/>
        <v>429</v>
      </c>
      <c r="H432" s="12">
        <f t="shared" si="13"/>
        <v>429</v>
      </c>
      <c r="J432" s="6" t="str">
        <f>IFERROR(INDEX($A$4:$E$1338,$H432,COLUMNS($J$3:J431)),"")</f>
        <v>57-4636</v>
      </c>
      <c r="K432" s="6">
        <f>IFERROR(INDEX($A$4:$E$1338,$H432,COLUMNS($J$3:K431)),"")</f>
        <v>0</v>
      </c>
      <c r="L432" s="6">
        <f>IFERROR(INDEX($C$4:$E$1338,$H432,COLUMNS($J$3:L431)),"")</f>
        <v>1</v>
      </c>
      <c r="M432" s="7" t="str">
        <f>IFERROR(INDEX($A$4:$E$1338,$H432,COLUMNS($J$3:M431)),"")</f>
        <v>Shock absorber spider ()</v>
      </c>
      <c r="N432" s="6" t="str">
        <f>IFERROR(INDEX($A$4:$C$1338,$H432,COLUMNS($H$3:J431)),"")</f>
        <v>39-9</v>
      </c>
    </row>
    <row r="433" spans="1:14" x14ac:dyDescent="0.25">
      <c r="A433" s="12" t="s">
        <v>1022</v>
      </c>
      <c r="C433" s="12" t="s">
        <v>1023</v>
      </c>
      <c r="D433" s="12" t="s">
        <v>1024</v>
      </c>
      <c r="E433" s="12">
        <v>1</v>
      </c>
      <c r="F433" s="12">
        <f>ROWS($A$4:A433)</f>
        <v>430</v>
      </c>
      <c r="G433" s="12">
        <f t="shared" si="12"/>
        <v>430</v>
      </c>
      <c r="H433" s="12">
        <f t="shared" si="13"/>
        <v>430</v>
      </c>
      <c r="J433" s="6" t="str">
        <f>IFERROR(INDEX($A$4:$E$1338,$H433,COLUMNS($J$3:J432)),"")</f>
        <v>57-4640</v>
      </c>
      <c r="K433" s="6">
        <f>IFERROR(INDEX($A$4:$E$1338,$H433,COLUMNS($J$3:K432)),"")</f>
        <v>0</v>
      </c>
      <c r="L433" s="6">
        <f>IFERROR(INDEX($C$4:$E$1338,$H433,COLUMNS($J$3:L432)),"")</f>
        <v>1</v>
      </c>
      <c r="M433" s="7" t="str">
        <f>IFERROR(INDEX($A$4:$E$1338,$H433,COLUMNS($J$3:M432)),"")</f>
        <v>Sprocket and housing ()</v>
      </c>
      <c r="N433" s="6" t="str">
        <f>IFERROR(INDEX($A$4:$C$1338,$H433,COLUMNS($H$3:J432)),"")</f>
        <v>39-5</v>
      </c>
    </row>
    <row r="434" spans="1:14" x14ac:dyDescent="0.25">
      <c r="A434" s="12" t="s">
        <v>1025</v>
      </c>
      <c r="C434" s="12" t="s">
        <v>1026</v>
      </c>
      <c r="D434" s="12" t="s">
        <v>1027</v>
      </c>
      <c r="E434" s="12">
        <v>3</v>
      </c>
      <c r="F434" s="12">
        <f>ROWS($A$4:A434)</f>
        <v>431</v>
      </c>
      <c r="G434" s="12">
        <f t="shared" si="12"/>
        <v>431</v>
      </c>
      <c r="H434" s="12">
        <f t="shared" si="13"/>
        <v>431</v>
      </c>
      <c r="J434" s="6" t="str">
        <f>IFERROR(INDEX($A$4:$E$1338,$H434,COLUMNS($J$3:J433)),"")</f>
        <v>57-4644</v>
      </c>
      <c r="K434" s="6">
        <f>IFERROR(INDEX($A$4:$E$1338,$H434,COLUMNS($J$3:K433)),"")</f>
        <v>0</v>
      </c>
      <c r="L434" s="6">
        <f>IFERROR(INDEX($C$4:$E$1338,$H434,COLUMNS($J$3:L433)),"")</f>
        <v>3</v>
      </c>
      <c r="M434" s="7" t="str">
        <f>IFERROR(INDEX($A$4:$E$1338,$H434,COLUMNS($J$3:M433)),"")</f>
        <v>Spring ()</v>
      </c>
      <c r="N434" s="6" t="str">
        <f>IFERROR(INDEX($A$4:$C$1338,$H434,COLUMNS($H$3:J433)),"")</f>
        <v>39-20</v>
      </c>
    </row>
    <row r="435" spans="1:14" x14ac:dyDescent="0.25">
      <c r="A435" s="12" t="s">
        <v>1028</v>
      </c>
      <c r="C435" s="12" t="s">
        <v>1029</v>
      </c>
      <c r="D435" s="12" t="s">
        <v>1030</v>
      </c>
      <c r="E435" s="12">
        <v>1</v>
      </c>
      <c r="F435" s="12">
        <f>ROWS($A$4:A435)</f>
        <v>432</v>
      </c>
      <c r="G435" s="12">
        <f t="shared" si="12"/>
        <v>432</v>
      </c>
      <c r="H435" s="12">
        <f t="shared" si="13"/>
        <v>432</v>
      </c>
      <c r="J435" s="6" t="str">
        <f>IFERROR(INDEX($A$4:$E$1338,$H435,COLUMNS($J$3:J434)),"")</f>
        <v>57-4647</v>
      </c>
      <c r="K435" s="6">
        <f>IFERROR(INDEX($A$4:$E$1338,$H435,COLUMNS($J$3:K434)),"")</f>
        <v>0</v>
      </c>
      <c r="L435" s="6">
        <f>IFERROR(INDEX($C$4:$E$1338,$H435,COLUMNS($J$3:L434)),"")</f>
        <v>1</v>
      </c>
      <c r="M435" s="7" t="str">
        <f>IFERROR(INDEX($A$4:$E$1338,$H435,COLUMNS($J$3:M434)),"")</f>
        <v>Layshaft 3rd gear ()</v>
      </c>
      <c r="N435" s="6" t="str">
        <f>IFERROR(INDEX($A$4:$C$1338,$H435,COLUMNS($H$3:J434)),"")</f>
        <v>35-15</v>
      </c>
    </row>
    <row r="436" spans="1:14" x14ac:dyDescent="0.25">
      <c r="A436" s="12" t="s">
        <v>1031</v>
      </c>
      <c r="C436" s="12" t="s">
        <v>1032</v>
      </c>
      <c r="D436" s="12" t="s">
        <v>1033</v>
      </c>
      <c r="E436" s="12">
        <v>1</v>
      </c>
      <c r="F436" s="12">
        <f>ROWS($A$4:A436)</f>
        <v>433</v>
      </c>
      <c r="G436" s="12">
        <f t="shared" si="12"/>
        <v>433</v>
      </c>
      <c r="H436" s="12">
        <f t="shared" si="13"/>
        <v>433</v>
      </c>
      <c r="J436" s="6" t="str">
        <f>IFERROR(INDEX($A$4:$E$1338,$H436,COLUMNS($J$3:J435)),"")</f>
        <v>57-4653</v>
      </c>
      <c r="K436" s="6">
        <f>IFERROR(INDEX($A$4:$E$1338,$H436,COLUMNS($J$3:K435)),"")</f>
        <v>0</v>
      </c>
      <c r="L436" s="6">
        <f>IFERROR(INDEX($C$4:$E$1338,$H436,COLUMNS($J$3:L435)),"")</f>
        <v>1</v>
      </c>
      <c r="M436" s="7" t="str">
        <f>IFERROR(INDEX($A$4:$E$1338,$H436,COLUMNS($J$3:M435)),"")</f>
        <v>Mainshaft 1st and 2nd gear ()</v>
      </c>
      <c r="N436" s="6" t="str">
        <f>IFERROR(INDEX($A$4:$C$1338,$H436,COLUMNS($H$3:J435)),"")</f>
        <v>35-11</v>
      </c>
    </row>
    <row r="437" spans="1:14" x14ac:dyDescent="0.25">
      <c r="A437" s="12" t="s">
        <v>1034</v>
      </c>
      <c r="C437" s="12" t="s">
        <v>1035</v>
      </c>
      <c r="D437" s="12" t="s">
        <v>1036</v>
      </c>
      <c r="E437" s="12">
        <v>1</v>
      </c>
      <c r="F437" s="12">
        <f>ROWS($A$4:A437)</f>
        <v>434</v>
      </c>
      <c r="G437" s="12">
        <f t="shared" si="12"/>
        <v>434</v>
      </c>
      <c r="H437" s="12">
        <f t="shared" si="13"/>
        <v>434</v>
      </c>
      <c r="J437" s="6" t="str">
        <f>IFERROR(INDEX($A$4:$E$1338,$H437,COLUMNS($J$3:J436)),"")</f>
        <v>57-4654</v>
      </c>
      <c r="K437" s="6">
        <f>IFERROR(INDEX($A$4:$E$1338,$H437,COLUMNS($J$3:K436)),"")</f>
        <v>0</v>
      </c>
      <c r="L437" s="6">
        <f>IFERROR(INDEX($C$4:$E$1338,$H437,COLUMNS($J$3:L436)),"")</f>
        <v>1</v>
      </c>
      <c r="M437" s="7" t="str">
        <f>IFERROR(INDEX($A$4:$E$1338,$H437,COLUMNS($J$3:M436)),"")</f>
        <v>LAYSHAFT 1st GEAR ()</v>
      </c>
      <c r="N437" s="6" t="str">
        <f>IFERROR(INDEX($A$4:$C$1338,$H437,COLUMNS($H$3:J436)),"")</f>
        <v>35-18</v>
      </c>
    </row>
    <row r="438" spans="1:14" x14ac:dyDescent="0.25">
      <c r="A438" s="12" t="s">
        <v>1037</v>
      </c>
      <c r="C438" s="12" t="s">
        <v>1038</v>
      </c>
      <c r="D438" s="12" t="s">
        <v>967</v>
      </c>
      <c r="E438" s="12">
        <v>1</v>
      </c>
      <c r="F438" s="12">
        <f>ROWS($A$4:A438)</f>
        <v>435</v>
      </c>
      <c r="G438" s="12">
        <f t="shared" si="12"/>
        <v>435</v>
      </c>
      <c r="H438" s="12">
        <f t="shared" si="13"/>
        <v>435</v>
      </c>
      <c r="J438" s="6" t="str">
        <f>IFERROR(INDEX($A$4:$E$1338,$H438,COLUMNS($J$3:J437)),"")</f>
        <v>57-4656</v>
      </c>
      <c r="K438" s="6">
        <f>IFERROR(INDEX($A$4:$E$1338,$H438,COLUMNS($J$3:K437)),"")</f>
        <v>0</v>
      </c>
      <c r="L438" s="6">
        <f>IFERROR(INDEX($C$4:$E$1338,$H438,COLUMNS($J$3:L437)),"")</f>
        <v>1</v>
      </c>
      <c r="M438" s="7" t="str">
        <f>IFERROR(INDEX($A$4:$E$1338,$H438,COLUMNS($J$3:M437)),"")</f>
        <v>Bush ()</v>
      </c>
      <c r="N438" s="6" t="str">
        <f>IFERROR(INDEX($A$4:$C$1338,$H438,COLUMNS($H$3:J437)),"")</f>
        <v>35-19</v>
      </c>
    </row>
    <row r="439" spans="1:14" x14ac:dyDescent="0.25">
      <c r="A439" s="12" t="s">
        <v>1039</v>
      </c>
      <c r="C439" s="12" t="s">
        <v>1040</v>
      </c>
      <c r="D439" s="12" t="s">
        <v>1041</v>
      </c>
      <c r="E439" s="12">
        <v>1</v>
      </c>
      <c r="F439" s="12">
        <f>ROWS($A$4:A439)</f>
        <v>436</v>
      </c>
      <c r="G439" s="12">
        <f t="shared" si="12"/>
        <v>436</v>
      </c>
      <c r="H439" s="12">
        <f t="shared" si="13"/>
        <v>436</v>
      </c>
      <c r="J439" s="6" t="str">
        <f>IFERROR(INDEX($A$4:$E$1338,$H439,COLUMNS($J$3:J438)),"")</f>
        <v>57-4657</v>
      </c>
      <c r="K439" s="6">
        <f>IFERROR(INDEX($A$4:$E$1338,$H439,COLUMNS($J$3:K438)),"")</f>
        <v>0</v>
      </c>
      <c r="L439" s="6">
        <f>IFERROR(INDEX($C$4:$E$1338,$H439,COLUMNS($J$3:L438)),"")</f>
        <v>1</v>
      </c>
      <c r="M439" s="7" t="str">
        <f>IFERROR(INDEX($A$4:$E$1338,$H439,COLUMNS($J$3:M438)),"")</f>
        <v>LAYSHAFT 2nd GEAR ()</v>
      </c>
      <c r="N439" s="6" t="str">
        <f>IFERROR(INDEX($A$4:$C$1338,$H439,COLUMNS($H$3:J438)),"")</f>
        <v>35-16</v>
      </c>
    </row>
    <row r="440" spans="1:14" x14ac:dyDescent="0.25">
      <c r="A440" s="12" t="s">
        <v>1042</v>
      </c>
      <c r="C440" s="12" t="s">
        <v>1043</v>
      </c>
      <c r="D440" s="12" t="s">
        <v>967</v>
      </c>
      <c r="E440" s="12">
        <v>1</v>
      </c>
      <c r="F440" s="12">
        <f>ROWS($A$4:A440)</f>
        <v>437</v>
      </c>
      <c r="G440" s="12">
        <f t="shared" si="12"/>
        <v>437</v>
      </c>
      <c r="H440" s="12">
        <f t="shared" si="13"/>
        <v>437</v>
      </c>
      <c r="J440" s="6" t="str">
        <f>IFERROR(INDEX($A$4:$E$1338,$H440,COLUMNS($J$3:J439)),"")</f>
        <v>57-4659</v>
      </c>
      <c r="K440" s="6">
        <f>IFERROR(INDEX($A$4:$E$1338,$H440,COLUMNS($J$3:K439)),"")</f>
        <v>0</v>
      </c>
      <c r="L440" s="6">
        <f>IFERROR(INDEX($C$4:$E$1338,$H440,COLUMNS($J$3:L439)),"")</f>
        <v>1</v>
      </c>
      <c r="M440" s="7" t="str">
        <f>IFERROR(INDEX($A$4:$E$1338,$H440,COLUMNS($J$3:M439)),"")</f>
        <v>Bush ()</v>
      </c>
      <c r="N440" s="6" t="str">
        <f>IFERROR(INDEX($A$4:$C$1338,$H440,COLUMNS($H$3:J439)),"")</f>
        <v>35-17</v>
      </c>
    </row>
    <row r="441" spans="1:14" x14ac:dyDescent="0.25">
      <c r="A441" s="12" t="s">
        <v>1044</v>
      </c>
      <c r="C441" s="12" t="s">
        <v>1045</v>
      </c>
      <c r="D441" s="12" t="s">
        <v>1046</v>
      </c>
      <c r="E441" s="12">
        <v>1</v>
      </c>
      <c r="F441" s="12">
        <f>ROWS($A$4:A441)</f>
        <v>438</v>
      </c>
      <c r="G441" s="12">
        <f t="shared" si="12"/>
        <v>438</v>
      </c>
      <c r="H441" s="12">
        <f t="shared" si="13"/>
        <v>438</v>
      </c>
      <c r="J441" s="6" t="str">
        <f>IFERROR(INDEX($A$4:$E$1338,$H441,COLUMNS($J$3:J440)),"")</f>
        <v>57-4661</v>
      </c>
      <c r="K441" s="6">
        <f>IFERROR(INDEX($A$4:$E$1338,$H441,COLUMNS($J$3:K440)),"")</f>
        <v>0</v>
      </c>
      <c r="L441" s="6">
        <f>IFERROR(INDEX($C$4:$E$1338,$H441,COLUMNS($J$3:L440)),"")</f>
        <v>1</v>
      </c>
      <c r="M441" s="7" t="str">
        <f>IFERROR(INDEX($A$4:$E$1338,$H441,COLUMNS($J$3:M440)),"")</f>
        <v>Driving dog ()</v>
      </c>
      <c r="N441" s="6" t="str">
        <f>IFERROR(INDEX($A$4:$C$1338,$H441,COLUMNS($H$3:J440)),"")</f>
        <v>35-21</v>
      </c>
    </row>
    <row r="442" spans="1:14" x14ac:dyDescent="0.25">
      <c r="A442" s="12" t="s">
        <v>1047</v>
      </c>
      <c r="C442" s="12" t="s">
        <v>1048</v>
      </c>
      <c r="D442" s="12" t="s">
        <v>1049</v>
      </c>
      <c r="E442" s="12">
        <v>3</v>
      </c>
      <c r="F442" s="12">
        <f>ROWS($A$4:A442)</f>
        <v>439</v>
      </c>
      <c r="G442" s="12">
        <f t="shared" si="12"/>
        <v>439</v>
      </c>
      <c r="H442" s="12">
        <f t="shared" si="13"/>
        <v>439</v>
      </c>
      <c r="J442" s="6" t="str">
        <f>IFERROR(INDEX($A$4:$E$1338,$H442,COLUMNS($J$3:J441)),"")</f>
        <v>57-4754</v>
      </c>
      <c r="K442" s="6">
        <f>IFERROR(INDEX($A$4:$E$1338,$H442,COLUMNS($J$3:K441)),"")</f>
        <v>0</v>
      </c>
      <c r="L442" s="6">
        <f>IFERROR(INDEX($C$4:$E$1338,$H442,COLUMNS($J$3:L441)),"")</f>
        <v>3</v>
      </c>
      <c r="M442" s="7" t="str">
        <f>IFERROR(INDEX($A$4:$E$1338,$H442,COLUMNS($J$3:M441)),"")</f>
        <v>Screwed pin ()</v>
      </c>
      <c r="N442" s="6" t="str">
        <f>IFERROR(INDEX($A$4:$C$1338,$H442,COLUMNS($H$3:J441)),"")</f>
        <v>39-13</v>
      </c>
    </row>
    <row r="443" spans="1:14" x14ac:dyDescent="0.25">
      <c r="A443" s="12" t="s">
        <v>1050</v>
      </c>
      <c r="C443" s="12" t="s">
        <v>1051</v>
      </c>
      <c r="D443" s="12" t="s">
        <v>1052</v>
      </c>
      <c r="E443" s="12">
        <v>1</v>
      </c>
      <c r="F443" s="12">
        <f>ROWS($A$4:A443)</f>
        <v>440</v>
      </c>
      <c r="G443" s="12">
        <f t="shared" si="12"/>
        <v>440</v>
      </c>
      <c r="H443" s="12">
        <f t="shared" si="13"/>
        <v>440</v>
      </c>
      <c r="J443" s="6" t="str">
        <f>IFERROR(INDEX($A$4:$E$1338,$H443,COLUMNS($J$3:J442)),"")</f>
        <v>57-4756</v>
      </c>
      <c r="K443" s="6">
        <f>IFERROR(INDEX($A$4:$E$1338,$H443,COLUMNS($J$3:K442)),"")</f>
        <v>0</v>
      </c>
      <c r="L443" s="6">
        <f>IFERROR(INDEX($C$4:$E$1338,$H443,COLUMNS($J$3:L442)),"")</f>
        <v>1</v>
      </c>
      <c r="M443" s="7" t="str">
        <f>IFERROR(INDEX($A$4:$E$1338,$H443,COLUMNS($J$3:M442)),"")</f>
        <v>Kickstarter axle ()</v>
      </c>
      <c r="N443" s="6" t="str">
        <f>IFERROR(INDEX($A$4:$C$1338,$H443,COLUMNS($H$3:J442)),"")</f>
        <v>37-17</v>
      </c>
    </row>
    <row r="444" spans="1:14" x14ac:dyDescent="0.25">
      <c r="A444" s="12" t="s">
        <v>1053</v>
      </c>
      <c r="C444" s="12" t="s">
        <v>1054</v>
      </c>
      <c r="D444" s="12" t="s">
        <v>1055</v>
      </c>
      <c r="E444" s="12">
        <v>6</v>
      </c>
      <c r="F444" s="12">
        <f>ROWS($A$4:A444)</f>
        <v>441</v>
      </c>
      <c r="G444" s="12">
        <f t="shared" si="12"/>
        <v>441</v>
      </c>
      <c r="H444" s="12">
        <f t="shared" si="13"/>
        <v>441</v>
      </c>
      <c r="J444" s="6" t="str">
        <f>IFERROR(INDEX($A$4:$E$1338,$H444,COLUMNS($J$3:J443)),"")</f>
        <v>57-4763</v>
      </c>
      <c r="K444" s="6">
        <f>IFERROR(INDEX($A$4:$E$1338,$H444,COLUMNS($J$3:K443)),"")</f>
        <v>0</v>
      </c>
      <c r="L444" s="6">
        <f>IFERROR(INDEX($C$4:$E$1338,$H444,COLUMNS($J$3:L443)),"")</f>
        <v>6</v>
      </c>
      <c r="M444" s="7" t="str">
        <f>IFERROR(INDEX($A$4:$E$1338,$H444,COLUMNS($J$3:M443)),"")</f>
        <v>Driving plate (bonded) ()</v>
      </c>
      <c r="N444" s="6" t="str">
        <f>IFERROR(INDEX($A$4:$C$1338,$H444,COLUMNS($H$3:J443)),"")</f>
        <v>39-14</v>
      </c>
    </row>
    <row r="445" spans="1:14" x14ac:dyDescent="0.25">
      <c r="A445" s="12" t="s">
        <v>1056</v>
      </c>
      <c r="C445" s="12" t="s">
        <v>1057</v>
      </c>
      <c r="D445" s="12" t="s">
        <v>1058</v>
      </c>
      <c r="E445" s="12">
        <v>1</v>
      </c>
      <c r="F445" s="12">
        <f>ROWS($A$4:A445)</f>
        <v>442</v>
      </c>
      <c r="G445" s="12">
        <f t="shared" si="12"/>
        <v>442</v>
      </c>
      <c r="H445" s="12">
        <f t="shared" si="13"/>
        <v>442</v>
      </c>
      <c r="J445" s="6" t="str">
        <f>IFERROR(INDEX($A$4:$E$1338,$H445,COLUMNS($J$3:J444)),"")</f>
        <v>57-4781</v>
      </c>
      <c r="K445" s="6">
        <f>IFERROR(INDEX($A$4:$E$1338,$H445,COLUMNS($J$3:K444)),"")</f>
        <v>0</v>
      </c>
      <c r="L445" s="6">
        <f>IFERROR(INDEX($C$4:$E$1338,$H445,COLUMNS($J$3:L444)),"")</f>
        <v>1</v>
      </c>
      <c r="M445" s="7" t="str">
        <f>IFERROR(INDEX($A$4:$E$1338,$H445,COLUMNS($J$3:M444)),"")</f>
        <v>MAINSHAFT HIGH GEAR ASSEMBLY (C/W HIGH GEAR BEARING) ()</v>
      </c>
      <c r="N445" s="6" t="str">
        <f>IFERROR(INDEX($A$4:$C$1338,$H445,COLUMNS($H$3:J444)),"")</f>
        <v>35-3</v>
      </c>
    </row>
    <row r="446" spans="1:14" x14ac:dyDescent="0.25">
      <c r="A446" s="12" t="s">
        <v>1059</v>
      </c>
      <c r="C446" s="12" t="s">
        <v>1060</v>
      </c>
      <c r="D446" s="12" t="s">
        <v>1061</v>
      </c>
      <c r="E446" s="12">
        <v>1</v>
      </c>
      <c r="F446" s="12">
        <f>ROWS($A$4:A446)</f>
        <v>443</v>
      </c>
      <c r="G446" s="12">
        <f t="shared" si="12"/>
        <v>443</v>
      </c>
      <c r="H446" s="12">
        <f t="shared" si="13"/>
        <v>443</v>
      </c>
      <c r="J446" s="6" t="str">
        <f>IFERROR(INDEX($A$4:$E$1338,$H446,COLUMNS($J$3:J445)),"")</f>
        <v>57-4782</v>
      </c>
      <c r="K446" s="6">
        <f>IFERROR(INDEX($A$4:$E$1338,$H446,COLUMNS($J$3:K445)),"")</f>
        <v>0</v>
      </c>
      <c r="L446" s="6">
        <f>IFERROR(INDEX($C$4:$E$1338,$H446,COLUMNS($J$3:L445)),"")</f>
        <v>1</v>
      </c>
      <c r="M446" s="7" t="str">
        <f>IFERROR(INDEX($A$4:$E$1338,$H446,COLUMNS($J$3:M445)),"")</f>
        <v>Gearbox sprocket - 20T ()</v>
      </c>
      <c r="N446" s="6" t="str">
        <f>IFERROR(INDEX($A$4:$C$1338,$H446,COLUMNS($H$3:J445)),"")</f>
        <v>35-22</v>
      </c>
    </row>
    <row r="447" spans="1:14" x14ac:dyDescent="0.25">
      <c r="A447" s="12" t="s">
        <v>1062</v>
      </c>
      <c r="C447" s="12" t="s">
        <v>1063</v>
      </c>
      <c r="D447" s="12" t="s">
        <v>1064</v>
      </c>
      <c r="F447" s="12">
        <f>ROWS($A$4:A447)</f>
        <v>444</v>
      </c>
      <c r="G447" s="12">
        <f t="shared" si="12"/>
        <v>444</v>
      </c>
      <c r="H447" s="12">
        <f t="shared" si="13"/>
        <v>444</v>
      </c>
      <c r="J447" s="6" t="str">
        <f>IFERROR(INDEX($A$4:$E$1338,$H447,COLUMNS($J$3:J446)),"")</f>
        <v>57-4787</v>
      </c>
      <c r="K447" s="6">
        <f>IFERROR(INDEX($A$4:$E$1338,$H447,COLUMNS($J$3:K446)),"")</f>
        <v>0</v>
      </c>
      <c r="L447" s="6">
        <f>IFERROR(INDEX($C$4:$E$1338,$H447,COLUMNS($J$3:L446)),"")</f>
        <v>0</v>
      </c>
      <c r="M447" s="7" t="str">
        <f>IFERROR(INDEX($A$4:$E$1338,$H447,COLUMNS($J$3:M446)),"")</f>
        <v>Layshaft 4th gear (Reference only)</v>
      </c>
      <c r="N447" s="6" t="str">
        <f>IFERROR(INDEX($A$4:$C$1338,$H447,COLUMNS($H$3:J446)),"")</f>
        <v>35-14</v>
      </c>
    </row>
    <row r="448" spans="1:14" x14ac:dyDescent="0.25">
      <c r="A448" s="12" t="s">
        <v>1065</v>
      </c>
      <c r="C448" s="12" t="s">
        <v>1066</v>
      </c>
      <c r="D448" s="12" t="s">
        <v>1067</v>
      </c>
      <c r="F448" s="12">
        <f>ROWS($A$4:A448)</f>
        <v>445</v>
      </c>
      <c r="G448" s="12">
        <f t="shared" si="12"/>
        <v>445</v>
      </c>
      <c r="H448" s="12">
        <f t="shared" si="13"/>
        <v>445</v>
      </c>
      <c r="J448" s="6" t="str">
        <f>IFERROR(INDEX($A$4:$E$1338,$H448,COLUMNS($J$3:J447)),"")</f>
        <v>57-4791</v>
      </c>
      <c r="K448" s="6">
        <f>IFERROR(INDEX($A$4:$E$1338,$H448,COLUMNS($J$3:K447)),"")</f>
        <v>0</v>
      </c>
      <c r="L448" s="6">
        <f>IFERROR(INDEX($C$4:$E$1338,$H448,COLUMNS($J$3:L447)),"")</f>
        <v>0</v>
      </c>
      <c r="M448" s="7" t="str">
        <f>IFERROR(INDEX($A$4:$E$1338,$H448,COLUMNS($J$3:M447)),"")</f>
        <v>Layshaft high gear (Reference only)</v>
      </c>
      <c r="N448" s="6" t="str">
        <f>IFERROR(INDEX($A$4:$C$1338,$H448,COLUMNS($H$3:J447)),"")</f>
        <v>35-13</v>
      </c>
    </row>
    <row r="449" spans="1:14" x14ac:dyDescent="0.25">
      <c r="A449" s="12" t="s">
        <v>1068</v>
      </c>
      <c r="C449" s="12" t="s">
        <v>1069</v>
      </c>
      <c r="D449" s="12" t="s">
        <v>921</v>
      </c>
      <c r="E449" s="12">
        <v>1</v>
      </c>
      <c r="F449" s="12">
        <f>ROWS($A$4:A449)</f>
        <v>446</v>
      </c>
      <c r="G449" s="12">
        <f t="shared" si="12"/>
        <v>446</v>
      </c>
      <c r="H449" s="12">
        <f t="shared" si="13"/>
        <v>446</v>
      </c>
      <c r="J449" s="6" t="str">
        <f>IFERROR(INDEX($A$4:$E$1338,$H449,COLUMNS($J$3:J448)),"")</f>
        <v>57-4794</v>
      </c>
      <c r="K449" s="6">
        <f>IFERROR(INDEX($A$4:$E$1338,$H449,COLUMNS($J$3:K448)),"")</f>
        <v>0</v>
      </c>
      <c r="L449" s="6">
        <f>IFERROR(INDEX($C$4:$E$1338,$H449,COLUMNS($J$3:L448)),"")</f>
        <v>1</v>
      </c>
      <c r="M449" s="7" t="str">
        <f>IFERROR(INDEX($A$4:$E$1338,$H449,COLUMNS($J$3:M448)),"")</f>
        <v>Washer ()</v>
      </c>
      <c r="N449" s="6" t="str">
        <f>IFERROR(INDEX($A$4:$C$1338,$H449,COLUMNS($H$3:J448)),"")</f>
        <v>39-23</v>
      </c>
    </row>
    <row r="450" spans="1:14" x14ac:dyDescent="0.25">
      <c r="A450" s="12" t="s">
        <v>1070</v>
      </c>
      <c r="C450" s="12" t="s">
        <v>1071</v>
      </c>
      <c r="D450" s="12" t="s">
        <v>1072</v>
      </c>
      <c r="E450" s="12">
        <v>1</v>
      </c>
      <c r="F450" s="12">
        <f>ROWS($A$4:A450)</f>
        <v>447</v>
      </c>
      <c r="G450" s="12">
        <f t="shared" si="12"/>
        <v>447</v>
      </c>
      <c r="H450" s="12">
        <f t="shared" si="13"/>
        <v>447</v>
      </c>
      <c r="J450" s="6" t="str">
        <f>IFERROR(INDEX($A$4:$E$1338,$H450,COLUMNS($J$3:J449)),"")</f>
        <v>57-4900</v>
      </c>
      <c r="K450" s="6">
        <f>IFERROR(INDEX($A$4:$E$1338,$H450,COLUMNS($J$3:K449)),"")</f>
        <v>0</v>
      </c>
      <c r="L450" s="6">
        <f>IFERROR(INDEX($C$4:$E$1338,$H450,COLUMNS($J$3:L449)),"")</f>
        <v>1</v>
      </c>
      <c r="M450" s="7" t="str">
        <f>IFERROR(INDEX($A$4:$E$1338,$H450,COLUMNS($J$3:M449)),"")</f>
        <v>LAYSHAFT ()</v>
      </c>
      <c r="N450" s="6" t="str">
        <f>IFERROR(INDEX($A$4:$C$1338,$H450,COLUMNS($H$3:J449)),"")</f>
        <v>35-12</v>
      </c>
    </row>
    <row r="451" spans="1:14" x14ac:dyDescent="0.25">
      <c r="A451" s="12" t="s">
        <v>1073</v>
      </c>
      <c r="C451" s="12" t="s">
        <v>996</v>
      </c>
      <c r="D451" s="12" t="s">
        <v>1074</v>
      </c>
      <c r="E451" s="12">
        <v>1</v>
      </c>
      <c r="F451" s="12">
        <f>ROWS($A$4:A451)</f>
        <v>448</v>
      </c>
      <c r="G451" s="12">
        <f t="shared" si="12"/>
        <v>448</v>
      </c>
      <c r="H451" s="12">
        <f t="shared" si="13"/>
        <v>448</v>
      </c>
      <c r="J451" s="6" t="str">
        <f>IFERROR(INDEX($A$4:$E$1338,$H451,COLUMNS($J$3:J450)),"")</f>
        <v>57-4903</v>
      </c>
      <c r="K451" s="6">
        <f>IFERROR(INDEX($A$4:$E$1338,$H451,COLUMNS($J$3:K450)),"")</f>
        <v>0</v>
      </c>
      <c r="L451" s="6">
        <f>IFERROR(INDEX($C$4:$E$1338,$H451,COLUMNS($J$3:L450)),"")</f>
        <v>1</v>
      </c>
      <c r="M451" s="7" t="str">
        <f>IFERROR(INDEX($A$4:$E$1338,$H451,COLUMNS($J$3:M450)),"")</f>
        <v>Clutch assembly complete ()</v>
      </c>
      <c r="N451" s="6" t="str">
        <f>IFERROR(INDEX($A$4:$C$1338,$H451,COLUMNS($H$3:J450)),"")</f>
        <v>39-NOT ILL.</v>
      </c>
    </row>
    <row r="452" spans="1:14" x14ac:dyDescent="0.25">
      <c r="A452" s="12" t="s">
        <v>1075</v>
      </c>
      <c r="C452" s="12" t="s">
        <v>1076</v>
      </c>
      <c r="D452" s="12" t="s">
        <v>1077</v>
      </c>
      <c r="E452" s="12">
        <v>1</v>
      </c>
      <c r="F452" s="12">
        <f>ROWS($A$4:A452)</f>
        <v>449</v>
      </c>
      <c r="G452" s="12">
        <f t="shared" si="12"/>
        <v>449</v>
      </c>
      <c r="H452" s="12">
        <f t="shared" si="13"/>
        <v>449</v>
      </c>
      <c r="J452" s="6" t="str">
        <f>IFERROR(INDEX($A$4:$E$1338,$H452,COLUMNS($J$3:J451)),"")</f>
        <v>57-4909</v>
      </c>
      <c r="K452" s="6">
        <f>IFERROR(INDEX($A$4:$E$1338,$H452,COLUMNS($J$3:K451)),"")</f>
        <v>0</v>
      </c>
      <c r="L452" s="6">
        <f>IFERROR(INDEX($C$4:$E$1338,$H452,COLUMNS($J$3:L451)),"")</f>
        <v>1</v>
      </c>
      <c r="M452" s="7" t="str">
        <f>IFERROR(INDEX($A$4:$E$1338,$H452,COLUMNS($J$3:M451)),"")</f>
        <v>Lock washer ()</v>
      </c>
      <c r="N452" s="6" t="str">
        <f>IFERROR(INDEX($A$4:$C$1338,$H452,COLUMNS($H$3:J451)),"")</f>
        <v>35-24</v>
      </c>
    </row>
    <row r="453" spans="1:14" x14ac:dyDescent="0.25">
      <c r="A453" s="12" t="s">
        <v>1078</v>
      </c>
      <c r="C453" s="12" t="s">
        <v>1079</v>
      </c>
      <c r="D453" s="12" t="s">
        <v>1080</v>
      </c>
      <c r="E453" s="12">
        <v>1</v>
      </c>
      <c r="F453" s="12">
        <f>ROWS($A$4:A453)</f>
        <v>450</v>
      </c>
      <c r="G453" s="12">
        <f t="shared" ref="G453:G516" si="14">IF(AND(ISNUMBER(SEARCH($F$2,A453)),ISNUMBER(SEARCH($E$2,D453))),F453,"")</f>
        <v>450</v>
      </c>
      <c r="H453" s="12">
        <f t="shared" ref="H453:H516" si="15">IFERROR(SMALL($G$4:$G$1338,F453),"")</f>
        <v>450</v>
      </c>
      <c r="J453" s="6" t="str">
        <f>IFERROR(INDEX($A$4:$E$1338,$H453,COLUMNS($J$3:J452)),"")</f>
        <v>57-7003</v>
      </c>
      <c r="K453" s="6">
        <f>IFERROR(INDEX($A$4:$E$1338,$H453,COLUMNS($J$3:K452)),"")</f>
        <v>0</v>
      </c>
      <c r="L453" s="6">
        <f>IFERROR(INDEX($C$4:$E$1338,$H453,COLUMNS($J$3:L452)),"")</f>
        <v>1</v>
      </c>
      <c r="M453" s="7" t="str">
        <f>IFERROR(INDEX($A$4:$E$1338,$H453,COLUMNS($J$3:M452)),"")</f>
        <v>Foot change spindle ()</v>
      </c>
      <c r="N453" s="6" t="str">
        <f>IFERROR(INDEX($A$4:$C$1338,$H453,COLUMNS($H$3:J452)),"")</f>
        <v>41-20</v>
      </c>
    </row>
    <row r="454" spans="1:14" x14ac:dyDescent="0.25">
      <c r="A454" s="12" t="s">
        <v>1081</v>
      </c>
      <c r="C454" s="12" t="s">
        <v>1082</v>
      </c>
      <c r="D454" s="12" t="s">
        <v>1083</v>
      </c>
      <c r="E454" s="12">
        <v>1</v>
      </c>
      <c r="F454" s="12">
        <f>ROWS($A$4:A454)</f>
        <v>451</v>
      </c>
      <c r="G454" s="12">
        <f t="shared" si="14"/>
        <v>451</v>
      </c>
      <c r="H454" s="12">
        <f t="shared" si="15"/>
        <v>451</v>
      </c>
      <c r="J454" s="6" t="str">
        <f>IFERROR(INDEX($A$4:$E$1338,$H454,COLUMNS($J$3:J453)),"")</f>
        <v>57-7008</v>
      </c>
      <c r="K454" s="6">
        <f>IFERROR(INDEX($A$4:$E$1338,$H454,COLUMNS($J$3:K453)),"")</f>
        <v>0</v>
      </c>
      <c r="L454" s="6">
        <f>IFERROR(INDEX($C$4:$E$1338,$H454,COLUMNS($J$3:L453)),"")</f>
        <v>1</v>
      </c>
      <c r="M454" s="7" t="str">
        <f>IFERROR(INDEX($A$4:$E$1338,$H454,COLUMNS($J$3:M453)),"")</f>
        <v xml:space="preserve">   Gearchange spindle bush ()</v>
      </c>
      <c r="N454" s="6" t="str">
        <f>IFERROR(INDEX($A$4:$C$1338,$H454,COLUMNS($H$3:J453)),"")</f>
        <v>37-3</v>
      </c>
    </row>
    <row r="455" spans="1:14" x14ac:dyDescent="0.25">
      <c r="A455" s="12" t="s">
        <v>1084</v>
      </c>
      <c r="C455" s="12" t="s">
        <v>1085</v>
      </c>
      <c r="D455" s="12" t="s">
        <v>838</v>
      </c>
      <c r="E455" s="12">
        <v>1</v>
      </c>
      <c r="F455" s="12">
        <f>ROWS($A$4:A455)</f>
        <v>452</v>
      </c>
      <c r="G455" s="12">
        <f t="shared" si="14"/>
        <v>452</v>
      </c>
      <c r="H455" s="12">
        <f t="shared" si="15"/>
        <v>452</v>
      </c>
      <c r="J455" s="6" t="str">
        <f>IFERROR(INDEX($A$4:$E$1338,$H455,COLUMNS($J$3:J454)),"")</f>
        <v>57-7009</v>
      </c>
      <c r="K455" s="6">
        <f>IFERROR(INDEX($A$4:$E$1338,$H455,COLUMNS($J$3:K454)),"")</f>
        <v>0</v>
      </c>
      <c r="L455" s="6">
        <f>IFERROR(INDEX($C$4:$E$1338,$H455,COLUMNS($J$3:L454)),"")</f>
        <v>1</v>
      </c>
      <c r="M455" s="7" t="str">
        <f>IFERROR(INDEX($A$4:$E$1338,$H455,COLUMNS($J$3:M454)),"")</f>
        <v>Bushing ()</v>
      </c>
      <c r="N455" s="6" t="str">
        <f>IFERROR(INDEX($A$4:$C$1338,$H455,COLUMNS($H$3:J454)),"")</f>
        <v>41-22</v>
      </c>
    </row>
    <row r="456" spans="1:14" x14ac:dyDescent="0.25">
      <c r="A456" s="12" t="s">
        <v>1086</v>
      </c>
      <c r="C456" s="12" t="s">
        <v>1087</v>
      </c>
      <c r="D456" s="12" t="s">
        <v>1088</v>
      </c>
      <c r="E456" s="12">
        <v>1</v>
      </c>
      <c r="F456" s="12">
        <f>ROWS($A$4:A456)</f>
        <v>453</v>
      </c>
      <c r="G456" s="12">
        <f t="shared" si="14"/>
        <v>453</v>
      </c>
      <c r="H456" s="12">
        <f t="shared" si="15"/>
        <v>453</v>
      </c>
      <c r="J456" s="6" t="str">
        <f>IFERROR(INDEX($A$4:$E$1338,$H456,COLUMNS($J$3:J455)),"")</f>
        <v>57-7010</v>
      </c>
      <c r="K456" s="6">
        <f>IFERROR(INDEX($A$4:$E$1338,$H456,COLUMNS($J$3:K455)),"")</f>
        <v>0</v>
      </c>
      <c r="L456" s="6">
        <f>IFERROR(INDEX($C$4:$E$1338,$H456,COLUMNS($J$3:L455)),"")</f>
        <v>1</v>
      </c>
      <c r="M456" s="7" t="str">
        <f>IFERROR(INDEX($A$4:$E$1338,$H456,COLUMNS($J$3:M455)),"")</f>
        <v>Gearchange pedal ()</v>
      </c>
      <c r="N456" s="6" t="str">
        <f>IFERROR(INDEX($A$4:$C$1338,$H456,COLUMNS($H$3:J455)),"")</f>
        <v>41-29</v>
      </c>
    </row>
    <row r="457" spans="1:14" x14ac:dyDescent="0.25">
      <c r="A457" s="12" t="s">
        <v>1089</v>
      </c>
      <c r="C457" s="12" t="s">
        <v>1090</v>
      </c>
      <c r="D457" s="12" t="s">
        <v>1091</v>
      </c>
      <c r="E457" s="12">
        <v>1</v>
      </c>
      <c r="F457" s="12">
        <f>ROWS($A$4:A457)</f>
        <v>454</v>
      </c>
      <c r="G457" s="12">
        <f t="shared" si="14"/>
        <v>454</v>
      </c>
      <c r="H457" s="12">
        <f t="shared" si="15"/>
        <v>454</v>
      </c>
      <c r="J457" s="6" t="str">
        <f>IFERROR(INDEX($A$4:$E$1338,$H457,COLUMNS($J$3:J456)),"")</f>
        <v>57-7014</v>
      </c>
      <c r="K457" s="6">
        <f>IFERROR(INDEX($A$4:$E$1338,$H457,COLUMNS($J$3:K456)),"")</f>
        <v>0</v>
      </c>
      <c r="L457" s="6">
        <f>IFERROR(INDEX($C$4:$E$1338,$H457,COLUMNS($J$3:L456)),"")</f>
        <v>1</v>
      </c>
      <c r="M457" s="7" t="str">
        <f>IFERROR(INDEX($A$4:$E$1338,$H457,COLUMNS($J$3:M456)),"")</f>
        <v>GEARBOX OUTER COVER ()</v>
      </c>
      <c r="N457" s="6" t="str">
        <f>IFERROR(INDEX($A$4:$C$1338,$H457,COLUMNS($H$3:J456)),"")</f>
        <v>37-1</v>
      </c>
    </row>
    <row r="458" spans="1:14" x14ac:dyDescent="0.25">
      <c r="A458" s="12" t="s">
        <v>1092</v>
      </c>
      <c r="C458" s="12" t="s">
        <v>1093</v>
      </c>
      <c r="D458" s="12" t="s">
        <v>1094</v>
      </c>
      <c r="E458" s="12">
        <v>1</v>
      </c>
      <c r="F458" s="12">
        <f>ROWS($A$4:A458)</f>
        <v>455</v>
      </c>
      <c r="G458" s="12">
        <f t="shared" si="14"/>
        <v>455</v>
      </c>
      <c r="H458" s="12">
        <f t="shared" si="15"/>
        <v>455</v>
      </c>
      <c r="J458" s="6" t="str">
        <f>IFERROR(INDEX($A$4:$E$1338,$H458,COLUMNS($J$3:J457)),"")</f>
        <v>57-7017</v>
      </c>
      <c r="K458" s="6">
        <f>IFERROR(INDEX($A$4:$E$1338,$H458,COLUMNS($J$3:K457)),"")</f>
        <v>0</v>
      </c>
      <c r="L458" s="6">
        <f>IFERROR(INDEX($C$4:$E$1338,$H458,COLUMNS($J$3:L457)),"")</f>
        <v>1</v>
      </c>
      <c r="M458" s="7" t="str">
        <f>IFERROR(INDEX($A$4:$E$1338,$H458,COLUMNS($J$3:M457)),"")</f>
        <v xml:space="preserve">   Kickstarter pedal ()</v>
      </c>
      <c r="N458" s="6" t="str">
        <f>IFERROR(INDEX($A$4:$C$1338,$H458,COLUMNS($H$3:J457)),"")</f>
        <v>37-35</v>
      </c>
    </row>
    <row r="459" spans="1:14" x14ac:dyDescent="0.25">
      <c r="A459" s="12" t="s">
        <v>1095</v>
      </c>
      <c r="C459" s="12" t="s">
        <v>1096</v>
      </c>
      <c r="D459" s="12" t="s">
        <v>1097</v>
      </c>
      <c r="E459" s="12">
        <v>1</v>
      </c>
      <c r="F459" s="12">
        <f>ROWS($A$4:A459)</f>
        <v>456</v>
      </c>
      <c r="G459" s="12">
        <f t="shared" si="14"/>
        <v>456</v>
      </c>
      <c r="H459" s="12">
        <f t="shared" si="15"/>
        <v>456</v>
      </c>
      <c r="J459" s="6" t="str">
        <f>IFERROR(INDEX($A$4:$E$1338,$H459,COLUMNS($J$3:J458)),"")</f>
        <v>57-7018</v>
      </c>
      <c r="K459" s="6">
        <f>IFERROR(INDEX($A$4:$E$1338,$H459,COLUMNS($J$3:K458)),"")</f>
        <v>0</v>
      </c>
      <c r="L459" s="6">
        <f>IFERROR(INDEX($C$4:$E$1338,$H459,COLUMNS($J$3:L458)),"")</f>
        <v>1</v>
      </c>
      <c r="M459" s="7" t="str">
        <f>IFERROR(INDEX($A$4:$E$1338,$H459,COLUMNS($J$3:M458)),"")</f>
        <v>FOLDING KICKSTARTER ASSEMBLY ()</v>
      </c>
      <c r="N459" s="6" t="str">
        <f>IFERROR(INDEX($A$4:$C$1338,$H459,COLUMNS($H$3:J458)),"")</f>
        <v>37-33</v>
      </c>
    </row>
    <row r="460" spans="1:14" x14ac:dyDescent="0.25">
      <c r="A460" s="12" t="s">
        <v>1098</v>
      </c>
      <c r="C460" s="12" t="s">
        <v>1099</v>
      </c>
      <c r="D460" s="12" t="s">
        <v>1100</v>
      </c>
      <c r="E460" s="12">
        <v>1</v>
      </c>
      <c r="F460" s="12">
        <f>ROWS($A$4:A460)</f>
        <v>457</v>
      </c>
      <c r="G460" s="12">
        <f t="shared" si="14"/>
        <v>457</v>
      </c>
      <c r="H460" s="12">
        <f t="shared" si="15"/>
        <v>457</v>
      </c>
      <c r="J460" s="6" t="str">
        <f>IFERROR(INDEX($A$4:$E$1338,$H460,COLUMNS($J$3:J459)),"")</f>
        <v>57-7021</v>
      </c>
      <c r="K460" s="6">
        <f>IFERROR(INDEX($A$4:$E$1338,$H460,COLUMNS($J$3:K459)),"")</f>
        <v>0</v>
      </c>
      <c r="L460" s="6">
        <f>IFERROR(INDEX($C$4:$E$1338,$H460,COLUMNS($J$3:L459)),"")</f>
        <v>1</v>
      </c>
      <c r="M460" s="7" t="str">
        <f>IFERROR(INDEX($A$4:$E$1338,$H460,COLUMNS($J$3:M459)),"")</f>
        <v>Gearchange quadrant assembly ()</v>
      </c>
      <c r="N460" s="6" t="str">
        <f>IFERROR(INDEX($A$4:$C$1338,$H460,COLUMNS($H$3:J459)),"")</f>
        <v>37-8</v>
      </c>
    </row>
    <row r="461" spans="1:14" x14ac:dyDescent="0.25">
      <c r="A461" s="12" t="s">
        <v>1101</v>
      </c>
      <c r="B461" s="13" t="s">
        <v>1102</v>
      </c>
      <c r="C461" s="12" t="s">
        <v>1103</v>
      </c>
      <c r="D461" s="12" t="s">
        <v>1104</v>
      </c>
      <c r="E461" s="12">
        <v>2</v>
      </c>
      <c r="F461" s="12">
        <f>ROWS($A$4:A461)</f>
        <v>458</v>
      </c>
      <c r="G461" s="12">
        <f t="shared" si="14"/>
        <v>458</v>
      </c>
      <c r="H461" s="12">
        <f t="shared" si="15"/>
        <v>458</v>
      </c>
      <c r="J461" s="6" t="str">
        <f>IFERROR(INDEX($A$4:$E$1338,$H461,COLUMNS($J$3:J460)),"")</f>
        <v>60-0262</v>
      </c>
      <c r="K461" s="6" t="str">
        <f>IFERROR(INDEX($A$4:$E$1338,$H461,COLUMNS($J$3:K460)),"")</f>
        <v>WC200</v>
      </c>
      <c r="L461" s="6">
        <f>IFERROR(INDEX($C$4:$E$1338,$H461,COLUMNS($J$3:L460)),"")</f>
        <v>2</v>
      </c>
      <c r="M461" s="7" t="str">
        <f>IFERROR(INDEX($A$4:$E$1338,$H461,COLUMNS($J$3:M460)),"")</f>
        <v>Plug cover (CHAMPION)</v>
      </c>
      <c r="N461" s="6" t="str">
        <f>IFERROR(INDEX($A$4:$C$1338,$H461,COLUMNS($H$3:J460)),"")</f>
        <v>83-17</v>
      </c>
    </row>
    <row r="462" spans="1:14" x14ac:dyDescent="0.25">
      <c r="A462" s="12" t="s">
        <v>1105</v>
      </c>
      <c r="C462" s="12" t="s">
        <v>1106</v>
      </c>
      <c r="D462" s="12" t="s">
        <v>1107</v>
      </c>
      <c r="E462" s="12">
        <v>1</v>
      </c>
      <c r="F462" s="12">
        <f>ROWS($A$4:A462)</f>
        <v>459</v>
      </c>
      <c r="G462" s="12">
        <f t="shared" si="14"/>
        <v>459</v>
      </c>
      <c r="H462" s="12">
        <f t="shared" si="15"/>
        <v>459</v>
      </c>
      <c r="J462" s="6" t="str">
        <f>IFERROR(INDEX($A$4:$E$1338,$H462,COLUMNS($J$3:J461)),"")</f>
        <v>60-0291</v>
      </c>
      <c r="K462" s="6">
        <f>IFERROR(INDEX($A$4:$E$1338,$H462,COLUMNS($J$3:K461)),"")</f>
        <v>0</v>
      </c>
      <c r="L462" s="6">
        <f>IFERROR(INDEX($C$4:$E$1338,$H462,COLUMNS($J$3:L461)),"")</f>
        <v>1</v>
      </c>
      <c r="M462" s="7" t="str">
        <f>IFERROR(INDEX($A$4:$E$1338,$H462,COLUMNS($J$3:M461)),"")</f>
        <v>Tool roll ()</v>
      </c>
      <c r="N462" s="6" t="str">
        <f>IFERROR(INDEX($A$4:$C$1338,$H462,COLUMNS($H$3:J461)),"")</f>
        <v>79-1</v>
      </c>
    </row>
    <row r="463" spans="1:14" x14ac:dyDescent="0.25">
      <c r="A463" s="12" t="s">
        <v>1108</v>
      </c>
      <c r="B463" s="13" t="s">
        <v>45</v>
      </c>
      <c r="C463" s="12" t="s">
        <v>1109</v>
      </c>
      <c r="D463" s="12" t="s">
        <v>970</v>
      </c>
      <c r="E463" s="12">
        <v>1</v>
      </c>
      <c r="F463" s="12">
        <f>ROWS($A$4:A463)</f>
        <v>460</v>
      </c>
      <c r="G463" s="12">
        <f t="shared" si="14"/>
        <v>460</v>
      </c>
      <c r="H463" s="12">
        <f t="shared" si="15"/>
        <v>460</v>
      </c>
      <c r="J463" s="6" t="str">
        <f>IFERROR(INDEX($A$4:$E$1338,$H463,COLUMNS($J$3:J462)),"")</f>
        <v>60-0494</v>
      </c>
      <c r="K463" s="6" t="str">
        <f>IFERROR(INDEX($A$4:$E$1338,$H463,COLUMNS($J$3:K462)),"")</f>
        <v>-</v>
      </c>
      <c r="L463" s="6">
        <f>IFERROR(INDEX($C$4:$E$1338,$H463,COLUMNS($J$3:L462)),"")</f>
        <v>1</v>
      </c>
      <c r="M463" s="7" t="str">
        <f>IFERROR(INDEX($A$4:$E$1338,$H463,COLUMNS($J$3:M462)),"")</f>
        <v>Circlip ()</v>
      </c>
      <c r="N463" s="6" t="str">
        <f>IFERROR(INDEX($A$4:$C$1338,$H463,COLUMNS($H$3:J462)),"")</f>
        <v>81-21</v>
      </c>
    </row>
    <row r="464" spans="1:14" x14ac:dyDescent="0.25">
      <c r="A464" s="12" t="s">
        <v>1110</v>
      </c>
      <c r="B464" s="13" t="s">
        <v>45</v>
      </c>
      <c r="C464" s="12" t="s">
        <v>1111</v>
      </c>
      <c r="D464" s="12" t="s">
        <v>1112</v>
      </c>
      <c r="E464" s="12">
        <v>1</v>
      </c>
      <c r="F464" s="12">
        <f>ROWS($A$4:A464)</f>
        <v>461</v>
      </c>
      <c r="G464" s="12">
        <f t="shared" si="14"/>
        <v>461</v>
      </c>
      <c r="H464" s="12">
        <f t="shared" si="15"/>
        <v>461</v>
      </c>
      <c r="J464" s="6" t="str">
        <f>IFERROR(INDEX($A$4:$E$1338,$H464,COLUMNS($J$3:J463)),"")</f>
        <v>60-0622</v>
      </c>
      <c r="K464" s="6" t="str">
        <f>IFERROR(INDEX($A$4:$E$1338,$H464,COLUMNS($J$3:K463)),"")</f>
        <v>-</v>
      </c>
      <c r="L464" s="6">
        <f>IFERROR(INDEX($C$4:$E$1338,$H464,COLUMNS($J$3:L463)),"")</f>
        <v>1</v>
      </c>
      <c r="M464" s="7" t="str">
        <f>IFERROR(INDEX($A$4:$E$1338,$H464,COLUMNS($J$3:M463)),"")</f>
        <v>Ignition key (state serial number)</v>
      </c>
      <c r="N464" s="6" t="str">
        <f>IFERROR(INDEX($A$4:$C$1338,$H464,COLUMNS($H$3:J463)),"")</f>
        <v>85-23</v>
      </c>
    </row>
    <row r="465" spans="1:14" x14ac:dyDescent="0.25">
      <c r="A465" s="12" t="s">
        <v>1113</v>
      </c>
      <c r="C465" s="12" t="s">
        <v>1114</v>
      </c>
      <c r="D465" s="12" t="s">
        <v>1115</v>
      </c>
      <c r="E465" s="12">
        <v>1</v>
      </c>
      <c r="F465" s="12">
        <f>ROWS($A$4:A465)</f>
        <v>462</v>
      </c>
      <c r="G465" s="12">
        <f t="shared" si="14"/>
        <v>462</v>
      </c>
      <c r="H465" s="12">
        <f t="shared" si="15"/>
        <v>462</v>
      </c>
      <c r="J465" s="6" t="str">
        <f>IFERROR(INDEX($A$4:$E$1338,$H465,COLUMNS($J$3:J464)),"")</f>
        <v>60-0623</v>
      </c>
      <c r="K465" s="6">
        <f>IFERROR(INDEX($A$4:$E$1338,$H465,COLUMNS($J$3:K464)),"")</f>
        <v>0</v>
      </c>
      <c r="L465" s="6">
        <f>IFERROR(INDEX($C$4:$E$1338,$H465,COLUMNS($J$3:L464)),"")</f>
        <v>1</v>
      </c>
      <c r="M465" s="7" t="str">
        <f>IFERROR(INDEX($A$4:$E$1338,$H465,COLUMNS($J$3:M464)),"")</f>
        <v xml:space="preserve">   Key (state serial no.) ()</v>
      </c>
      <c r="N465" s="6" t="str">
        <f>IFERROR(INDEX($A$4:$C$1338,$H465,COLUMNS($H$3:J464)),"")</f>
        <v>51-8</v>
      </c>
    </row>
    <row r="466" spans="1:14" x14ac:dyDescent="0.25">
      <c r="A466" s="12" t="s">
        <v>1116</v>
      </c>
      <c r="C466" s="12" t="s">
        <v>1117</v>
      </c>
      <c r="D466" s="12" t="s">
        <v>1118</v>
      </c>
      <c r="E466" s="12">
        <v>1</v>
      </c>
      <c r="F466" s="12">
        <f>ROWS($A$4:A466)</f>
        <v>463</v>
      </c>
      <c r="G466" s="12">
        <f t="shared" si="14"/>
        <v>463</v>
      </c>
      <c r="H466" s="12">
        <f t="shared" si="15"/>
        <v>463</v>
      </c>
      <c r="J466" s="6" t="str">
        <f>IFERROR(INDEX($A$4:$E$1338,$H466,COLUMNS($J$3:J465)),"")</f>
        <v>60-0683</v>
      </c>
      <c r="K466" s="6">
        <f>IFERROR(INDEX($A$4:$E$1338,$H466,COLUMNS($J$3:K465)),"")</f>
        <v>0</v>
      </c>
      <c r="L466" s="6">
        <f>IFERROR(INDEX($C$4:$E$1338,$H466,COLUMNS($J$3:L465)),"")</f>
        <v>1</v>
      </c>
      <c r="M466" s="7" t="str">
        <f>IFERROR(INDEX($A$4:$E$1338,$H466,COLUMNS($J$3:M465)),"")</f>
        <v>Throttle cable (twist grip to junction block) (T140V - LOW BAR)</v>
      </c>
      <c r="N466" s="6" t="str">
        <f>IFERROR(INDEX($A$4:$C$1338,$H466,COLUMNS($H$3:J465)),"")</f>
        <v>77-13</v>
      </c>
    </row>
    <row r="467" spans="1:14" x14ac:dyDescent="0.25">
      <c r="A467" s="12" t="s">
        <v>1119</v>
      </c>
      <c r="C467" s="12" t="s">
        <v>1120</v>
      </c>
      <c r="D467" s="12" t="s">
        <v>1121</v>
      </c>
      <c r="E467" s="12">
        <v>1</v>
      </c>
      <c r="F467" s="12">
        <f>ROWS($A$4:A467)</f>
        <v>464</v>
      </c>
      <c r="G467" s="12">
        <f t="shared" si="14"/>
        <v>464</v>
      </c>
      <c r="H467" s="12">
        <f t="shared" si="15"/>
        <v>464</v>
      </c>
      <c r="J467" s="6" t="str">
        <f>IFERROR(INDEX($A$4:$E$1338,$H467,COLUMNS($J$3:J466)),"")</f>
        <v>60-0685</v>
      </c>
      <c r="K467" s="6">
        <f>IFERROR(INDEX($A$4:$E$1338,$H467,COLUMNS($J$3:K466)),"")</f>
        <v>0</v>
      </c>
      <c r="L467" s="6">
        <f>IFERROR(INDEX($C$4:$E$1338,$H467,COLUMNS($J$3:L466)),"")</f>
        <v>1</v>
      </c>
      <c r="M467" s="7" t="str">
        <f>IFERROR(INDEX($A$4:$E$1338,$H467,COLUMNS($J$3:M466)),"")</f>
        <v>Junction box throttle and air control (T140V - UNIVERSAL)</v>
      </c>
      <c r="N467" s="6" t="str">
        <f>IFERROR(INDEX($A$4:$C$1338,$H467,COLUMNS($H$3:J466)),"")</f>
        <v>77-6</v>
      </c>
    </row>
    <row r="468" spans="1:14" x14ac:dyDescent="0.25">
      <c r="A468" s="12" t="s">
        <v>1122</v>
      </c>
      <c r="C468" s="12" t="s">
        <v>1123</v>
      </c>
      <c r="D468" s="12" t="s">
        <v>1124</v>
      </c>
      <c r="E468" s="12">
        <v>1</v>
      </c>
      <c r="F468" s="12">
        <f>ROWS($A$4:A468)</f>
        <v>465</v>
      </c>
      <c r="G468" s="12">
        <f t="shared" si="14"/>
        <v>465</v>
      </c>
      <c r="H468" s="12">
        <f t="shared" si="15"/>
        <v>465</v>
      </c>
      <c r="J468" s="6" t="str">
        <f>IFERROR(INDEX($A$4:$E$1338,$H468,COLUMNS($J$3:J467)),"")</f>
        <v>60-0732</v>
      </c>
      <c r="K468" s="6">
        <f>IFERROR(INDEX($A$4:$E$1338,$H468,COLUMNS($J$3:K467)),"")</f>
        <v>0</v>
      </c>
      <c r="L468" s="6">
        <f>IFERROR(INDEX($C$4:$E$1338,$H468,COLUMNS($J$3:L467)),"")</f>
        <v>1</v>
      </c>
      <c r="M468" s="7" t="str">
        <f>IFERROR(INDEX($A$4:$E$1338,$H468,COLUMNS($J$3:M467)),"")</f>
        <v>Throttle cable COMPLETE (T140V - LOW BAR)</v>
      </c>
      <c r="N468" s="6" t="str">
        <f>IFERROR(INDEX($A$4:$C$1338,$H468,COLUMNS($H$3:J467)),"")</f>
        <v>77-1</v>
      </c>
    </row>
    <row r="469" spans="1:14" x14ac:dyDescent="0.25">
      <c r="A469" s="12" t="s">
        <v>1125</v>
      </c>
      <c r="C469" s="12" t="s">
        <v>1126</v>
      </c>
      <c r="D469" s="12" t="s">
        <v>1127</v>
      </c>
      <c r="E469" s="12">
        <v>2</v>
      </c>
      <c r="F469" s="12">
        <f>ROWS($A$4:A469)</f>
        <v>466</v>
      </c>
      <c r="G469" s="12">
        <f t="shared" si="14"/>
        <v>466</v>
      </c>
      <c r="H469" s="12">
        <f t="shared" si="15"/>
        <v>466</v>
      </c>
      <c r="J469" s="6" t="str">
        <f>IFERROR(INDEX($A$4:$E$1338,$H469,COLUMNS($J$3:J468)),"")</f>
        <v>60-0733</v>
      </c>
      <c r="K469" s="6">
        <f>IFERROR(INDEX($A$4:$E$1338,$H469,COLUMNS($J$3:K468)),"")</f>
        <v>0</v>
      </c>
      <c r="L469" s="6">
        <f>IFERROR(INDEX($C$4:$E$1338,$H469,COLUMNS($J$3:L468)),"")</f>
        <v>2</v>
      </c>
      <c r="M469" s="7" t="str">
        <f>IFERROR(INDEX($A$4:$E$1338,$H469,COLUMNS($J$3:M468)),"")</f>
        <v>Throttle cable (junction block to carburetor) (T140V - HIGH BAR)</v>
      </c>
      <c r="N469" s="6" t="str">
        <f>IFERROR(INDEX($A$4:$C$1338,$H469,COLUMNS($H$3:J468)),"")</f>
        <v>77-14</v>
      </c>
    </row>
    <row r="470" spans="1:14" x14ac:dyDescent="0.25">
      <c r="A470" s="12" t="s">
        <v>1125</v>
      </c>
      <c r="C470" s="12" t="s">
        <v>1126</v>
      </c>
      <c r="D470" s="12" t="s">
        <v>1128</v>
      </c>
      <c r="E470" s="12">
        <v>2</v>
      </c>
      <c r="F470" s="12">
        <f>ROWS($A$4:A470)</f>
        <v>467</v>
      </c>
      <c r="G470" s="12">
        <f t="shared" si="14"/>
        <v>467</v>
      </c>
      <c r="H470" s="12">
        <f t="shared" si="15"/>
        <v>467</v>
      </c>
      <c r="J470" s="6" t="str">
        <f>IFERROR(INDEX($A$4:$E$1338,$H470,COLUMNS($J$3:J469)),"")</f>
        <v>60-0733</v>
      </c>
      <c r="K470" s="6">
        <f>IFERROR(INDEX($A$4:$E$1338,$H470,COLUMNS($J$3:K469)),"")</f>
        <v>0</v>
      </c>
      <c r="L470" s="6">
        <f>IFERROR(INDEX($C$4:$E$1338,$H470,COLUMNS($J$3:L469)),"")</f>
        <v>2</v>
      </c>
      <c r="M470" s="7" t="str">
        <f>IFERROR(INDEX($A$4:$E$1338,$H470,COLUMNS($J$3:M469)),"")</f>
        <v>Throttle cable (junction block to carburettor) (T140V - LOW BAR)</v>
      </c>
      <c r="N470" s="6" t="str">
        <f>IFERROR(INDEX($A$4:$C$1338,$H470,COLUMNS($H$3:J469)),"")</f>
        <v>77-14</v>
      </c>
    </row>
    <row r="471" spans="1:14" x14ac:dyDescent="0.25">
      <c r="A471" s="12" t="s">
        <v>1129</v>
      </c>
      <c r="C471" s="12" t="s">
        <v>1123</v>
      </c>
      <c r="D471" s="12" t="s">
        <v>1130</v>
      </c>
      <c r="E471" s="12">
        <v>1</v>
      </c>
      <c r="F471" s="12">
        <f>ROWS($A$4:A471)</f>
        <v>468</v>
      </c>
      <c r="G471" s="12">
        <f t="shared" si="14"/>
        <v>468</v>
      </c>
      <c r="H471" s="12">
        <f t="shared" si="15"/>
        <v>468</v>
      </c>
      <c r="J471" s="6" t="str">
        <f>IFERROR(INDEX($A$4:$E$1338,$H471,COLUMNS($J$3:J470)),"")</f>
        <v>60-0746</v>
      </c>
      <c r="K471" s="6">
        <f>IFERROR(INDEX($A$4:$E$1338,$H471,COLUMNS($J$3:K470)),"")</f>
        <v>0</v>
      </c>
      <c r="L471" s="6">
        <f>IFERROR(INDEX($C$4:$E$1338,$H471,COLUMNS($J$3:L470)),"")</f>
        <v>1</v>
      </c>
      <c r="M471" s="7" t="str">
        <f>IFERROR(INDEX($A$4:$E$1338,$H471,COLUMNS($J$3:M470)),"")</f>
        <v>Throttle cable COMPLETE (TR7RV - LOW BAR)</v>
      </c>
      <c r="N471" s="6" t="str">
        <f>IFERROR(INDEX($A$4:$C$1338,$H471,COLUMNS($H$3:J470)),"")</f>
        <v>77-1</v>
      </c>
    </row>
    <row r="472" spans="1:14" x14ac:dyDescent="0.25">
      <c r="A472" s="12" t="s">
        <v>1131</v>
      </c>
      <c r="C472" s="12" t="s">
        <v>1132</v>
      </c>
      <c r="D472" s="12" t="s">
        <v>1133</v>
      </c>
      <c r="E472" s="12">
        <v>1</v>
      </c>
      <c r="F472" s="12">
        <f>ROWS($A$4:A472)</f>
        <v>469</v>
      </c>
      <c r="G472" s="12">
        <f t="shared" si="14"/>
        <v>469</v>
      </c>
      <c r="H472" s="12">
        <f t="shared" si="15"/>
        <v>469</v>
      </c>
      <c r="J472" s="6" t="str">
        <f>IFERROR(INDEX($A$4:$E$1338,$H472,COLUMNS($J$3:J471)),"")</f>
        <v>60-0767</v>
      </c>
      <c r="K472" s="6">
        <f>IFERROR(INDEX($A$4:$E$1338,$H472,COLUMNS($J$3:K471)),"")</f>
        <v>0</v>
      </c>
      <c r="L472" s="6">
        <f>IFERROR(INDEX($C$4:$E$1338,$H472,COLUMNS($J$3:L471)),"")</f>
        <v>1</v>
      </c>
      <c r="M472" s="7" t="str">
        <f>IFERROR(INDEX($A$4:$E$1338,$H472,COLUMNS($J$3:M471)),"")</f>
        <v>Screw driver ()</v>
      </c>
      <c r="N472" s="6" t="str">
        <f>IFERROR(INDEX($A$4:$C$1338,$H472,COLUMNS($H$3:J471)),"")</f>
        <v>79-8</v>
      </c>
    </row>
    <row r="473" spans="1:14" x14ac:dyDescent="0.25">
      <c r="A473" s="12" t="s">
        <v>1134</v>
      </c>
      <c r="C473" s="12" t="s">
        <v>1135</v>
      </c>
      <c r="D473" s="12" t="s">
        <v>1136</v>
      </c>
      <c r="E473" s="12">
        <v>1</v>
      </c>
      <c r="F473" s="12">
        <f>ROWS($A$4:A473)</f>
        <v>470</v>
      </c>
      <c r="G473" s="12">
        <f t="shared" si="14"/>
        <v>470</v>
      </c>
      <c r="H473" s="12">
        <f t="shared" si="15"/>
        <v>470</v>
      </c>
      <c r="J473" s="6" t="str">
        <f>IFERROR(INDEX($A$4:$E$1338,$H473,COLUMNS($J$3:J472)),"")</f>
        <v>60-0777</v>
      </c>
      <c r="K473" s="6">
        <f>IFERROR(INDEX($A$4:$E$1338,$H473,COLUMNS($J$3:K472)),"")</f>
        <v>0</v>
      </c>
      <c r="L473" s="6">
        <f>IFERROR(INDEX($C$4:$E$1338,$H473,COLUMNS($J$3:L472)),"")</f>
        <v>1</v>
      </c>
      <c r="M473" s="7" t="str">
        <f>IFERROR(INDEX($A$4:$E$1338,$H473,COLUMNS($J$3:M472)),"")</f>
        <v>Cable clip ()</v>
      </c>
      <c r="N473" s="6" t="str">
        <f>IFERROR(INDEX($A$4:$C$1338,$H473,COLUMNS($H$3:J472)),"")</f>
        <v>77-10</v>
      </c>
    </row>
    <row r="474" spans="1:14" x14ac:dyDescent="0.25">
      <c r="A474" s="12" t="s">
        <v>1137</v>
      </c>
      <c r="B474" s="13" t="s">
        <v>1138</v>
      </c>
      <c r="C474" s="12" t="s">
        <v>1139</v>
      </c>
      <c r="D474" s="12" t="s">
        <v>1140</v>
      </c>
      <c r="E474" s="12">
        <v>2</v>
      </c>
      <c r="F474" s="12">
        <f>ROWS($A$4:A474)</f>
        <v>471</v>
      </c>
      <c r="G474" s="12">
        <f t="shared" si="14"/>
        <v>471</v>
      </c>
      <c r="H474" s="12">
        <f t="shared" si="15"/>
        <v>471</v>
      </c>
      <c r="J474" s="6" t="str">
        <f>IFERROR(INDEX($A$4:$E$1338,$H474,COLUMNS($J$3:J473)),"")</f>
        <v>60-0911</v>
      </c>
      <c r="K474" s="6" t="str">
        <f>IFERROR(INDEX($A$4:$E$1338,$H474,COLUMNS($J$3:K473)),"")</f>
        <v>N3</v>
      </c>
      <c r="L474" s="6">
        <f>IFERROR(INDEX($C$4:$E$1338,$H474,COLUMNS($J$3:L473)),"")</f>
        <v>2</v>
      </c>
      <c r="M474" s="7" t="str">
        <f>IFERROR(INDEX($A$4:$E$1338,$H474,COLUMNS($J$3:M473)),"")</f>
        <v>Sparking plug (CHAMPION)</v>
      </c>
      <c r="N474" s="6" t="str">
        <f>IFERROR(INDEX($A$4:$C$1338,$H474,COLUMNS($H$3:J473)),"")</f>
        <v>83-16</v>
      </c>
    </row>
    <row r="475" spans="1:14" x14ac:dyDescent="0.25">
      <c r="A475" s="12" t="s">
        <v>1141</v>
      </c>
      <c r="C475" s="12" t="s">
        <v>1142</v>
      </c>
      <c r="D475" s="12" t="s">
        <v>1143</v>
      </c>
      <c r="E475" s="12">
        <v>1</v>
      </c>
      <c r="F475" s="12">
        <f>ROWS($A$4:A475)</f>
        <v>472</v>
      </c>
      <c r="G475" s="12">
        <f t="shared" si="14"/>
        <v>472</v>
      </c>
      <c r="H475" s="12">
        <f t="shared" si="15"/>
        <v>472</v>
      </c>
      <c r="J475" s="6" t="str">
        <f>IFERROR(INDEX($A$4:$E$1338,$H475,COLUMNS($J$3:J474)),"")</f>
        <v>60-0971</v>
      </c>
      <c r="K475" s="6">
        <f>IFERROR(INDEX($A$4:$E$1338,$H475,COLUMNS($J$3:K474)),"")</f>
        <v>0</v>
      </c>
      <c r="L475" s="6">
        <f>IFERROR(INDEX($C$4:$E$1338,$H475,COLUMNS($J$3:L474)),"")</f>
        <v>1</v>
      </c>
      <c r="M475" s="7" t="str">
        <f>IFERROR(INDEX($A$4:$E$1338,$H475,COLUMNS($J$3:M474)),"")</f>
        <v>Box spanner ()</v>
      </c>
      <c r="N475" s="6" t="str">
        <f>IFERROR(INDEX($A$4:$C$1338,$H475,COLUMNS($H$3:J474)),"")</f>
        <v>79-5</v>
      </c>
    </row>
    <row r="476" spans="1:14" x14ac:dyDescent="0.25">
      <c r="A476" s="12" t="s">
        <v>1144</v>
      </c>
      <c r="C476" s="12" t="s">
        <v>1145</v>
      </c>
      <c r="D476" s="12" t="s">
        <v>1146</v>
      </c>
      <c r="E476" s="12">
        <v>1</v>
      </c>
      <c r="F476" s="12">
        <f>ROWS($A$4:A476)</f>
        <v>473</v>
      </c>
      <c r="G476" s="12">
        <f t="shared" si="14"/>
        <v>473</v>
      </c>
      <c r="H476" s="12">
        <f t="shared" si="15"/>
        <v>473</v>
      </c>
      <c r="J476" s="6" t="str">
        <f>IFERROR(INDEX($A$4:$E$1338,$H476,COLUMNS($J$3:J475)),"")</f>
        <v>60-0974</v>
      </c>
      <c r="K476" s="6">
        <f>IFERROR(INDEX($A$4:$E$1338,$H476,COLUMNS($J$3:K475)),"")</f>
        <v>0</v>
      </c>
      <c r="L476" s="6">
        <f>IFERROR(INDEX($C$4:$E$1338,$H476,COLUMNS($J$3:L475)),"")</f>
        <v>1</v>
      </c>
      <c r="M476" s="7" t="str">
        <f>IFERROR(INDEX($A$4:$E$1338,$H476,COLUMNS($J$3:M475)),"")</f>
        <v>Tyre valve key ()</v>
      </c>
      <c r="N476" s="6" t="str">
        <f>IFERROR(INDEX($A$4:$C$1338,$H476,COLUMNS($H$3:J475)),"")</f>
        <v>79-7</v>
      </c>
    </row>
    <row r="477" spans="1:14" x14ac:dyDescent="0.25">
      <c r="A477" s="12" t="s">
        <v>1147</v>
      </c>
      <c r="C477" s="12" t="s">
        <v>1148</v>
      </c>
      <c r="D477" s="12" t="s">
        <v>1136</v>
      </c>
      <c r="E477" s="12">
        <v>1</v>
      </c>
      <c r="F477" s="12">
        <f>ROWS($A$4:A477)</f>
        <v>474</v>
      </c>
      <c r="G477" s="12">
        <f t="shared" si="14"/>
        <v>474</v>
      </c>
      <c r="H477" s="12">
        <f t="shared" si="15"/>
        <v>474</v>
      </c>
      <c r="J477" s="6" t="str">
        <f>IFERROR(INDEX($A$4:$E$1338,$H477,COLUMNS($J$3:J476)),"")</f>
        <v>60-0978</v>
      </c>
      <c r="K477" s="6">
        <f>IFERROR(INDEX($A$4:$E$1338,$H477,COLUMNS($J$3:K476)),"")</f>
        <v>0</v>
      </c>
      <c r="L477" s="6">
        <f>IFERROR(INDEX($C$4:$E$1338,$H477,COLUMNS($J$3:L476)),"")</f>
        <v>1</v>
      </c>
      <c r="M477" s="7" t="str">
        <f>IFERROR(INDEX($A$4:$E$1338,$H477,COLUMNS($J$3:M476)),"")</f>
        <v>Cable clip ()</v>
      </c>
      <c r="N477" s="6" t="str">
        <f>IFERROR(INDEX($A$4:$C$1338,$H477,COLUMNS($H$3:J476)),"")</f>
        <v>77-8</v>
      </c>
    </row>
    <row r="478" spans="1:14" x14ac:dyDescent="0.25">
      <c r="A478" s="12" t="s">
        <v>1149</v>
      </c>
      <c r="C478" s="12" t="s">
        <v>1150</v>
      </c>
      <c r="D478" s="12" t="s">
        <v>1151</v>
      </c>
      <c r="E478" s="12">
        <v>1</v>
      </c>
      <c r="F478" s="12">
        <f>ROWS($A$4:A478)</f>
        <v>475</v>
      </c>
      <c r="G478" s="12">
        <f t="shared" si="14"/>
        <v>475</v>
      </c>
      <c r="H478" s="12">
        <f t="shared" si="15"/>
        <v>475</v>
      </c>
      <c r="J478" s="6" t="str">
        <f>IFERROR(INDEX($A$4:$E$1338,$H478,COLUMNS($J$3:J477)),"")</f>
        <v>60-1050</v>
      </c>
      <c r="K478" s="6">
        <f>IFERROR(INDEX($A$4:$E$1338,$H478,COLUMNS($J$3:K477)),"")</f>
        <v>0</v>
      </c>
      <c r="L478" s="6">
        <f>IFERROR(INDEX($C$4:$E$1338,$H478,COLUMNS($J$3:L477)),"")</f>
        <v>1</v>
      </c>
      <c r="M478" s="7" t="str">
        <f>IFERROR(INDEX($A$4:$E$1338,$H478,COLUMNS($J$3:M477)),"")</f>
        <v>Plug spanner ()</v>
      </c>
      <c r="N478" s="6" t="str">
        <f>IFERROR(INDEX($A$4:$C$1338,$H478,COLUMNS($H$3:J477)),"")</f>
        <v>79-9</v>
      </c>
    </row>
    <row r="479" spans="1:14" x14ac:dyDescent="0.25">
      <c r="A479" s="12" t="s">
        <v>1152</v>
      </c>
      <c r="C479" s="12" t="s">
        <v>1123</v>
      </c>
      <c r="D479" s="12" t="s">
        <v>1153</v>
      </c>
      <c r="E479" s="12">
        <v>1</v>
      </c>
      <c r="F479" s="12">
        <f>ROWS($A$4:A479)</f>
        <v>476</v>
      </c>
      <c r="G479" s="12">
        <f t="shared" si="14"/>
        <v>476</v>
      </c>
      <c r="H479" s="12">
        <f t="shared" si="15"/>
        <v>476</v>
      </c>
      <c r="J479" s="6" t="str">
        <f>IFERROR(INDEX($A$4:$E$1338,$H479,COLUMNS($J$3:J478)),"")</f>
        <v>60-1806</v>
      </c>
      <c r="K479" s="6">
        <f>IFERROR(INDEX($A$4:$E$1338,$H479,COLUMNS($J$3:K478)),"")</f>
        <v>0</v>
      </c>
      <c r="L479" s="6">
        <f>IFERROR(INDEX($C$4:$E$1338,$H479,COLUMNS($J$3:L478)),"")</f>
        <v>1</v>
      </c>
      <c r="M479" s="7" t="str">
        <f>IFERROR(INDEX($A$4:$E$1338,$H479,COLUMNS($J$3:M478)),"")</f>
        <v>Throttle cable COMPLETE (TR7RV - HIGH BAR)</v>
      </c>
      <c r="N479" s="6" t="str">
        <f>IFERROR(INDEX($A$4:$C$1338,$H479,COLUMNS($H$3:J478)),"")</f>
        <v>77-1</v>
      </c>
    </row>
    <row r="480" spans="1:14" x14ac:dyDescent="0.25">
      <c r="A480" s="12" t="s">
        <v>1154</v>
      </c>
      <c r="C480" s="12" t="s">
        <v>1155</v>
      </c>
      <c r="D480" s="12" t="s">
        <v>1156</v>
      </c>
      <c r="E480" s="12">
        <v>2</v>
      </c>
      <c r="F480" s="12">
        <f>ROWS($A$4:A480)</f>
        <v>477</v>
      </c>
      <c r="G480" s="12">
        <f t="shared" si="14"/>
        <v>477</v>
      </c>
      <c r="H480" s="12">
        <f t="shared" si="15"/>
        <v>477</v>
      </c>
      <c r="J480" s="6" t="str">
        <f>IFERROR(INDEX($A$4:$E$1338,$H480,COLUMNS($J$3:J479)),"")</f>
        <v>60-1841</v>
      </c>
      <c r="K480" s="6">
        <f>IFERROR(INDEX($A$4:$E$1338,$H480,COLUMNS($J$3:K479)),"")</f>
        <v>0</v>
      </c>
      <c r="L480" s="6">
        <f>IFERROR(INDEX($C$4:$E$1338,$H480,COLUMNS($J$3:L479)),"")</f>
        <v>2</v>
      </c>
      <c r="M480" s="7" t="str">
        <f>IFERROR(INDEX($A$4:$E$1338,$H480,COLUMNS($J$3:M479)),"")</f>
        <v>Grease nipple ()</v>
      </c>
      <c r="N480" s="6" t="str">
        <f>IFERROR(INDEX($A$4:$C$1338,$H480,COLUMNS($H$3:J479)),"")</f>
        <v>45-2</v>
      </c>
    </row>
    <row r="481" spans="1:14" x14ac:dyDescent="0.25">
      <c r="A481" s="12" t="s">
        <v>1157</v>
      </c>
      <c r="C481" s="12" t="s">
        <v>1158</v>
      </c>
      <c r="D481" s="12" t="s">
        <v>1159</v>
      </c>
      <c r="E481" s="12">
        <v>1</v>
      </c>
      <c r="F481" s="12">
        <f>ROWS($A$4:A481)</f>
        <v>478</v>
      </c>
      <c r="G481" s="12">
        <f t="shared" si="14"/>
        <v>478</v>
      </c>
      <c r="H481" s="12">
        <f t="shared" si="15"/>
        <v>478</v>
      </c>
      <c r="J481" s="6" t="str">
        <f>IFERROR(INDEX($A$4:$E$1338,$H481,COLUMNS($J$3:J480)),"")</f>
        <v>60-1907</v>
      </c>
      <c r="K481" s="6">
        <f>IFERROR(INDEX($A$4:$E$1338,$H481,COLUMNS($J$3:K480)),"")</f>
        <v>0</v>
      </c>
      <c r="L481" s="6">
        <f>IFERROR(INDEX($C$4:$E$1338,$H481,COLUMNS($J$3:L480)),"")</f>
        <v>1</v>
      </c>
      <c r="M481" s="7" t="str">
        <f>IFERROR(INDEX($A$4:$E$1338,$H481,COLUMNS($J$3:M480)),"")</f>
        <v>Ring spanner ()</v>
      </c>
      <c r="N481" s="6" t="str">
        <f>IFERROR(INDEX($A$4:$C$1338,$H481,COLUMNS($H$3:J480)),"")</f>
        <v>79-6</v>
      </c>
    </row>
    <row r="482" spans="1:14" x14ac:dyDescent="0.25">
      <c r="A482" s="12" t="s">
        <v>1160</v>
      </c>
      <c r="C482" s="12" t="s">
        <v>1161</v>
      </c>
      <c r="D482" s="12" t="s">
        <v>1162</v>
      </c>
      <c r="E482" s="12">
        <v>1</v>
      </c>
      <c r="F482" s="12">
        <f>ROWS($A$4:A482)</f>
        <v>479</v>
      </c>
      <c r="G482" s="12">
        <f t="shared" si="14"/>
        <v>479</v>
      </c>
      <c r="H482" s="12">
        <f t="shared" si="15"/>
        <v>479</v>
      </c>
      <c r="J482" s="6" t="str">
        <f>IFERROR(INDEX($A$4:$E$1338,$H482,COLUMNS($J$3:J481)),"")</f>
        <v>60-2084</v>
      </c>
      <c r="K482" s="6">
        <f>IFERROR(INDEX($A$4:$E$1338,$H482,COLUMNS($J$3:K481)),"")</f>
        <v>0</v>
      </c>
      <c r="L482" s="6">
        <f>IFERROR(INDEX($C$4:$E$1338,$H482,COLUMNS($J$3:L481)),"")</f>
        <v>1</v>
      </c>
      <c r="M482" s="7" t="str">
        <f>IFERROR(INDEX($A$4:$E$1338,$H482,COLUMNS($J$3:M481)),"")</f>
        <v>Spanner - open ended ()</v>
      </c>
      <c r="N482" s="6" t="str">
        <f>IFERROR(INDEX($A$4:$C$1338,$H482,COLUMNS($H$3:J481)),"")</f>
        <v>79-4</v>
      </c>
    </row>
    <row r="483" spans="1:14" x14ac:dyDescent="0.25">
      <c r="A483" s="12" t="s">
        <v>1163</v>
      </c>
      <c r="C483" s="12" t="s">
        <v>1164</v>
      </c>
      <c r="D483" s="12" t="s">
        <v>1165</v>
      </c>
      <c r="E483" s="12">
        <v>1</v>
      </c>
      <c r="F483" s="12">
        <f>ROWS($A$4:A483)</f>
        <v>480</v>
      </c>
      <c r="G483" s="12">
        <f t="shared" si="14"/>
        <v>480</v>
      </c>
      <c r="H483" s="12">
        <f t="shared" si="15"/>
        <v>480</v>
      </c>
      <c r="J483" s="6" t="str">
        <f>IFERROR(INDEX($A$4:$E$1338,$H483,COLUMNS($J$3:J482)),"")</f>
        <v>60-2087</v>
      </c>
      <c r="K483" s="6">
        <f>IFERROR(INDEX($A$4:$E$1338,$H483,COLUMNS($J$3:K482)),"")</f>
        <v>0</v>
      </c>
      <c r="L483" s="6">
        <f>IFERROR(INDEX($C$4:$E$1338,$H483,COLUMNS($J$3:L482)),"")</f>
        <v>1</v>
      </c>
      <c r="M483" s="7" t="str">
        <f>IFERROR(INDEX($A$4:$E$1338,$H483,COLUMNS($J$3:M482)),"")</f>
        <v>Check wire ()</v>
      </c>
      <c r="N483" s="6" t="str">
        <f>IFERROR(INDEX($A$4:$C$1338,$H483,COLUMNS($H$3:J482)),"")</f>
        <v>67-31</v>
      </c>
    </row>
    <row r="484" spans="1:14" x14ac:dyDescent="0.25">
      <c r="A484" s="12" t="s">
        <v>1166</v>
      </c>
      <c r="C484" s="12" t="s">
        <v>1167</v>
      </c>
      <c r="D484" s="12" t="s">
        <v>1168</v>
      </c>
      <c r="E484" s="12">
        <v>1</v>
      </c>
      <c r="F484" s="12">
        <f>ROWS($A$4:A484)</f>
        <v>481</v>
      </c>
      <c r="G484" s="12">
        <f t="shared" si="14"/>
        <v>481</v>
      </c>
      <c r="H484" s="12">
        <f t="shared" si="15"/>
        <v>481</v>
      </c>
      <c r="J484" s="6" t="str">
        <f>IFERROR(INDEX($A$4:$E$1338,$H484,COLUMNS($J$3:J483)),"")</f>
        <v>60-2118</v>
      </c>
      <c r="K484" s="6">
        <f>IFERROR(INDEX($A$4:$E$1338,$H484,COLUMNS($J$3:K483)),"")</f>
        <v>0</v>
      </c>
      <c r="L484" s="6">
        <f>IFERROR(INDEX($C$4:$E$1338,$H484,COLUMNS($J$3:L483)),"")</f>
        <v>1</v>
      </c>
      <c r="M484" s="7" t="str">
        <f>IFERROR(INDEX($A$4:$E$1338,$H484,COLUMNS($J$3:M483)),"")</f>
        <v>Rear chain, 5/8 in. x 3/8 in. x 107 links ()</v>
      </c>
      <c r="N484" s="6" t="str">
        <f>IFERROR(INDEX($A$4:$C$1338,$H484,COLUMNS($H$3:J483)),"")</f>
        <v>41-1</v>
      </c>
    </row>
    <row r="485" spans="1:14" x14ac:dyDescent="0.25">
      <c r="A485" s="12" t="s">
        <v>1169</v>
      </c>
      <c r="C485" s="12" t="s">
        <v>1170</v>
      </c>
      <c r="D485" s="12" t="s">
        <v>1171</v>
      </c>
      <c r="E485" s="12">
        <v>1</v>
      </c>
      <c r="F485" s="12">
        <f>ROWS($A$4:A485)</f>
        <v>482</v>
      </c>
      <c r="G485" s="12">
        <f t="shared" si="14"/>
        <v>482</v>
      </c>
      <c r="H485" s="12">
        <f t="shared" si="15"/>
        <v>482</v>
      </c>
      <c r="J485" s="6" t="str">
        <f>IFERROR(INDEX($A$4:$E$1338,$H485,COLUMNS($J$3:J484)),"")</f>
        <v>60-2138</v>
      </c>
      <c r="K485" s="6">
        <f>IFERROR(INDEX($A$4:$E$1338,$H485,COLUMNS($J$3:K484)),"")</f>
        <v>0</v>
      </c>
      <c r="L485" s="6">
        <f>IFERROR(INDEX($C$4:$E$1338,$H485,COLUMNS($J$3:L484)),"")</f>
        <v>1</v>
      </c>
      <c r="M485" s="7" t="str">
        <f>IFERROR(INDEX($A$4:$E$1338,$H485,COLUMNS($J$3:M484)),"")</f>
        <v>Timing label forC.B. cover ()</v>
      </c>
      <c r="N485" s="6" t="str">
        <f>IFERROR(INDEX($A$4:$C$1338,$H485,COLUMNS($H$3:J484)),"")</f>
        <v>31-Not illus.</v>
      </c>
    </row>
    <row r="486" spans="1:14" x14ac:dyDescent="0.25">
      <c r="A486" s="12" t="s">
        <v>1172</v>
      </c>
      <c r="C486" s="12" t="s">
        <v>1173</v>
      </c>
      <c r="D486" s="12" t="s">
        <v>1174</v>
      </c>
      <c r="E486" s="12">
        <v>1</v>
      </c>
      <c r="F486" s="12">
        <f>ROWS($A$4:A486)</f>
        <v>483</v>
      </c>
      <c r="G486" s="12">
        <f t="shared" si="14"/>
        <v>483</v>
      </c>
      <c r="H486" s="12">
        <f t="shared" si="15"/>
        <v>483</v>
      </c>
      <c r="J486" s="6" t="str">
        <f>IFERROR(INDEX($A$4:$E$1338,$H486,COLUMNS($J$3:J485)),"")</f>
        <v>60-2184</v>
      </c>
      <c r="K486" s="6">
        <f>IFERROR(INDEX($A$4:$E$1338,$H486,COLUMNS($J$3:K485)),"")</f>
        <v>0</v>
      </c>
      <c r="L486" s="6">
        <f>IFERROR(INDEX($C$4:$E$1338,$H486,COLUMNS($J$3:L485)),"")</f>
        <v>1</v>
      </c>
      <c r="M486" s="7" t="str">
        <f>IFERROR(INDEX($A$4:$E$1338,$H486,COLUMNS($J$3:M485)),"")</f>
        <v>Damper unit spanner ()</v>
      </c>
      <c r="N486" s="6" t="str">
        <f>IFERROR(INDEX($A$4:$C$1338,$H486,COLUMNS($H$3:J485)),"")</f>
        <v>79-2</v>
      </c>
    </row>
    <row r="487" spans="1:14" x14ac:dyDescent="0.25">
      <c r="A487" s="12" t="s">
        <v>1175</v>
      </c>
      <c r="C487" s="12" t="s">
        <v>1176</v>
      </c>
      <c r="D487" s="12" t="s">
        <v>1177</v>
      </c>
      <c r="E487" s="12">
        <v>2</v>
      </c>
      <c r="F487" s="12">
        <f>ROWS($A$4:A487)</f>
        <v>484</v>
      </c>
      <c r="G487" s="12">
        <f t="shared" si="14"/>
        <v>484</v>
      </c>
      <c r="H487" s="12">
        <f t="shared" si="15"/>
        <v>484</v>
      </c>
      <c r="J487" s="6" t="str">
        <f>IFERROR(INDEX($A$4:$E$1338,$H487,COLUMNS($J$3:J486)),"")</f>
        <v>60-2252</v>
      </c>
      <c r="K487" s="6">
        <f>IFERROR(INDEX($A$4:$E$1338,$H487,COLUMNS($J$3:K486)),"")</f>
        <v>0</v>
      </c>
      <c r="L487" s="6">
        <f>IFERROR(INDEX($C$4:$E$1338,$H487,COLUMNS($J$3:L486)),"")</f>
        <v>2</v>
      </c>
      <c r="M487" s="7" t="str">
        <f>IFERROR(INDEX($A$4:$E$1338,$H487,COLUMNS($J$3:M486)),"")</f>
        <v>Clip - breather pipe - front and rear ()</v>
      </c>
      <c r="N487" s="6" t="str">
        <f>IFERROR(INDEX($A$4:$C$1338,$H487,COLUMNS($H$3:J486)),"")</f>
        <v>43-30</v>
      </c>
    </row>
    <row r="488" spans="1:14" x14ac:dyDescent="0.25">
      <c r="A488" s="12" t="s">
        <v>1178</v>
      </c>
      <c r="C488" s="12" t="s">
        <v>1179</v>
      </c>
      <c r="D488" s="12" t="s">
        <v>921</v>
      </c>
      <c r="E488" s="12">
        <v>1</v>
      </c>
      <c r="F488" s="12">
        <f>ROWS($A$4:A488)</f>
        <v>485</v>
      </c>
      <c r="G488" s="12">
        <f t="shared" si="14"/>
        <v>485</v>
      </c>
      <c r="H488" s="12">
        <f t="shared" si="15"/>
        <v>485</v>
      </c>
      <c r="J488" s="6" t="str">
        <f>IFERROR(INDEX($A$4:$E$1338,$H488,COLUMNS($J$3:J487)),"")</f>
        <v>60-2320</v>
      </c>
      <c r="K488" s="6">
        <f>IFERROR(INDEX($A$4:$E$1338,$H488,COLUMNS($J$3:K487)),"")</f>
        <v>0</v>
      </c>
      <c r="L488" s="6">
        <f>IFERROR(INDEX($C$4:$E$1338,$H488,COLUMNS($J$3:L487)),"")</f>
        <v>1</v>
      </c>
      <c r="M488" s="7" t="str">
        <f>IFERROR(INDEX($A$4:$E$1338,$H488,COLUMNS($J$3:M487)),"")</f>
        <v>Washer ()</v>
      </c>
      <c r="N488" s="6" t="str">
        <f>IFERROR(INDEX($A$4:$C$1338,$H488,COLUMNS($H$3:J487)),"")</f>
        <v>67-5</v>
      </c>
    </row>
    <row r="489" spans="1:14" x14ac:dyDescent="0.25">
      <c r="A489" s="12" t="s">
        <v>1180</v>
      </c>
      <c r="D489" s="12" t="s">
        <v>921</v>
      </c>
      <c r="E489" s="12">
        <v>1</v>
      </c>
      <c r="F489" s="12">
        <f>ROWS($A$4:A489)</f>
        <v>486</v>
      </c>
      <c r="G489" s="12">
        <f t="shared" si="14"/>
        <v>486</v>
      </c>
      <c r="H489" s="12">
        <f t="shared" si="15"/>
        <v>486</v>
      </c>
      <c r="J489" s="6" t="str">
        <f>IFERROR(INDEX($A$4:$E$1338,$H489,COLUMNS($J$3:J488)),"")</f>
        <v>60-2320-Total</v>
      </c>
      <c r="K489" s="6">
        <f>IFERROR(INDEX($A$4:$E$1338,$H489,COLUMNS($J$3:K488)),"")</f>
        <v>0</v>
      </c>
      <c r="L489" s="6">
        <f>IFERROR(INDEX($C$4:$E$1338,$H489,COLUMNS($J$3:L488)),"")</f>
        <v>1</v>
      </c>
      <c r="M489" s="7" t="str">
        <f>IFERROR(INDEX($A$4:$E$1338,$H489,COLUMNS($J$3:M488)),"")</f>
        <v>Washer ()</v>
      </c>
      <c r="N489" s="6">
        <f>IFERROR(INDEX($A$4:$C$1338,$H489,COLUMNS($H$3:J488)),"")</f>
        <v>0</v>
      </c>
    </row>
    <row r="490" spans="1:14" x14ac:dyDescent="0.25">
      <c r="A490" s="12" t="s">
        <v>1181</v>
      </c>
      <c r="C490" s="12" t="s">
        <v>1182</v>
      </c>
      <c r="D490" s="12" t="s">
        <v>921</v>
      </c>
      <c r="E490" s="12">
        <v>2</v>
      </c>
      <c r="F490" s="12">
        <f>ROWS($A$4:A490)</f>
        <v>487</v>
      </c>
      <c r="G490" s="12">
        <f t="shared" si="14"/>
        <v>487</v>
      </c>
      <c r="H490" s="12">
        <f t="shared" si="15"/>
        <v>487</v>
      </c>
      <c r="J490" s="6" t="str">
        <f>IFERROR(INDEX($A$4:$E$1338,$H490,COLUMNS($J$3:J489)),"")</f>
        <v>60-2321</v>
      </c>
      <c r="K490" s="6">
        <f>IFERROR(INDEX($A$4:$E$1338,$H490,COLUMNS($J$3:K489)),"")</f>
        <v>0</v>
      </c>
      <c r="L490" s="6">
        <f>IFERROR(INDEX($C$4:$E$1338,$H490,COLUMNS($J$3:L489)),"")</f>
        <v>2</v>
      </c>
      <c r="M490" s="7" t="str">
        <f>IFERROR(INDEX($A$4:$E$1338,$H490,COLUMNS($J$3:M489)),"")</f>
        <v>Washer ()</v>
      </c>
      <c r="N490" s="6" t="str">
        <f>IFERROR(INDEX($A$4:$C$1338,$H490,COLUMNS($H$3:J489)),"")</f>
        <v>67-12</v>
      </c>
    </row>
    <row r="491" spans="1:14" x14ac:dyDescent="0.25">
      <c r="A491" s="12" t="s">
        <v>1181</v>
      </c>
      <c r="C491" s="12" t="s">
        <v>1183</v>
      </c>
      <c r="D491" s="12" t="s">
        <v>1184</v>
      </c>
      <c r="E491" s="12">
        <v>8</v>
      </c>
      <c r="F491" s="12">
        <f>ROWS($A$4:A491)</f>
        <v>488</v>
      </c>
      <c r="G491" s="12">
        <f t="shared" si="14"/>
        <v>488</v>
      </c>
      <c r="H491" s="12">
        <f t="shared" si="15"/>
        <v>488</v>
      </c>
      <c r="J491" s="6" t="str">
        <f>IFERROR(INDEX($A$4:$E$1338,$H491,COLUMNS($J$3:J490)),"")</f>
        <v>60-2321</v>
      </c>
      <c r="K491" s="6">
        <f>IFERROR(INDEX($A$4:$E$1338,$H491,COLUMNS($J$3:K490)),"")</f>
        <v>0</v>
      </c>
      <c r="L491" s="6">
        <f>IFERROR(INDEX($C$4:$E$1338,$H491,COLUMNS($J$3:L490)),"")</f>
        <v>8</v>
      </c>
      <c r="M491" s="7" t="str">
        <f>IFERROR(INDEX($A$4:$E$1338,$H491,COLUMNS($J$3:M490)),"")</f>
        <v>Washer (Motor to motor plates)</v>
      </c>
      <c r="N491" s="6" t="str">
        <f>IFERROR(INDEX($A$4:$C$1338,$H491,COLUMNS($H$3:J490)),"")</f>
        <v>47-27</v>
      </c>
    </row>
    <row r="492" spans="1:14" x14ac:dyDescent="0.25">
      <c r="A492" s="12" t="s">
        <v>1181</v>
      </c>
      <c r="C492" s="12" t="s">
        <v>1185</v>
      </c>
      <c r="D492" s="12" t="s">
        <v>1186</v>
      </c>
      <c r="E492" s="12">
        <v>2</v>
      </c>
      <c r="F492" s="12">
        <f>ROWS($A$4:A492)</f>
        <v>489</v>
      </c>
      <c r="G492" s="12">
        <f t="shared" si="14"/>
        <v>489</v>
      </c>
      <c r="H492" s="12">
        <f t="shared" si="15"/>
        <v>489</v>
      </c>
      <c r="J492" s="6" t="str">
        <f>IFERROR(INDEX($A$4:$E$1338,$H492,COLUMNS($J$3:J491)),"")</f>
        <v>60-2321</v>
      </c>
      <c r="K492" s="6">
        <f>IFERROR(INDEX($A$4:$E$1338,$H492,COLUMNS($J$3:K491)),"")</f>
        <v>0</v>
      </c>
      <c r="L492" s="6">
        <f>IFERROR(INDEX($C$4:$E$1338,$H492,COLUMNS($J$3:L491)),"")</f>
        <v>2</v>
      </c>
      <c r="M492" s="7" t="str">
        <f>IFERROR(INDEX($A$4:$E$1338,$H492,COLUMNS($J$3:M491)),"")</f>
        <v>Plain washer ()</v>
      </c>
      <c r="N492" s="6" t="str">
        <f>IFERROR(INDEX($A$4:$C$1338,$H492,COLUMNS($H$3:J491)),"")</f>
        <v>69-30</v>
      </c>
    </row>
    <row r="493" spans="1:14" x14ac:dyDescent="0.25">
      <c r="A493" s="12" t="s">
        <v>1187</v>
      </c>
      <c r="D493" s="12" t="s">
        <v>1186</v>
      </c>
      <c r="E493" s="12">
        <v>12</v>
      </c>
      <c r="F493" s="12">
        <f>ROWS($A$4:A493)</f>
        <v>490</v>
      </c>
      <c r="G493" s="12">
        <f t="shared" si="14"/>
        <v>490</v>
      </c>
      <c r="H493" s="12">
        <f t="shared" si="15"/>
        <v>490</v>
      </c>
      <c r="J493" s="6" t="str">
        <f>IFERROR(INDEX($A$4:$E$1338,$H493,COLUMNS($J$3:J492)),"")</f>
        <v>60-2321-Total</v>
      </c>
      <c r="K493" s="6">
        <f>IFERROR(INDEX($A$4:$E$1338,$H493,COLUMNS($J$3:K492)),"")</f>
        <v>0</v>
      </c>
      <c r="L493" s="6">
        <f>IFERROR(INDEX($C$4:$E$1338,$H493,COLUMNS($J$3:L492)),"")</f>
        <v>12</v>
      </c>
      <c r="M493" s="7" t="str">
        <f>IFERROR(INDEX($A$4:$E$1338,$H493,COLUMNS($J$3:M492)),"")</f>
        <v>Plain washer ()</v>
      </c>
      <c r="N493" s="6">
        <f>IFERROR(INDEX($A$4:$C$1338,$H493,COLUMNS($H$3:J492)),"")</f>
        <v>0</v>
      </c>
    </row>
    <row r="494" spans="1:14" x14ac:dyDescent="0.25">
      <c r="A494" s="12" t="s">
        <v>1188</v>
      </c>
      <c r="B494" s="13" t="s">
        <v>45</v>
      </c>
      <c r="C494" s="12" t="s">
        <v>1189</v>
      </c>
      <c r="D494" s="12" t="s">
        <v>1190</v>
      </c>
      <c r="E494" s="12">
        <v>5</v>
      </c>
      <c r="F494" s="12">
        <f>ROWS($A$4:A494)</f>
        <v>491</v>
      </c>
      <c r="G494" s="12">
        <f t="shared" si="14"/>
        <v>491</v>
      </c>
      <c r="H494" s="12">
        <f t="shared" si="15"/>
        <v>491</v>
      </c>
      <c r="J494" s="6" t="str">
        <f>IFERROR(INDEX($A$4:$E$1338,$H494,COLUMNS($J$3:J493)),"")</f>
        <v>60-2329</v>
      </c>
      <c r="K494" s="6" t="str">
        <f>IFERROR(INDEX($A$4:$E$1338,$H494,COLUMNS($J$3:K493)),"")</f>
        <v>-</v>
      </c>
      <c r="L494" s="6">
        <f>IFERROR(INDEX($C$4:$E$1338,$H494,COLUMNS($J$3:L493)),"")</f>
        <v>5</v>
      </c>
      <c r="M494" s="7" t="str">
        <f>IFERROR(INDEX($A$4:$E$1338,$H494,COLUMNS($J$3:M493)),"")</f>
        <v>Washer (No. plate brackets and support plate to fender)</v>
      </c>
      <c r="N494" s="6" t="str">
        <f>IFERROR(INDEX($A$4:$C$1338,$H494,COLUMNS($H$3:J493)),"")</f>
        <v>73-9</v>
      </c>
    </row>
    <row r="495" spans="1:14" x14ac:dyDescent="0.25">
      <c r="A495" s="12" t="s">
        <v>1188</v>
      </c>
      <c r="C495" s="12" t="s">
        <v>1191</v>
      </c>
      <c r="D495" s="12" t="s">
        <v>1192</v>
      </c>
      <c r="E495" s="12">
        <v>2</v>
      </c>
      <c r="F495" s="12">
        <f>ROWS($A$4:A495)</f>
        <v>492</v>
      </c>
      <c r="G495" s="12">
        <f t="shared" si="14"/>
        <v>492</v>
      </c>
      <c r="H495" s="12">
        <f t="shared" si="15"/>
        <v>492</v>
      </c>
      <c r="J495" s="6" t="str">
        <f>IFERROR(INDEX($A$4:$E$1338,$H495,COLUMNS($J$3:J494)),"")</f>
        <v>60-2329</v>
      </c>
      <c r="K495" s="6">
        <f>IFERROR(INDEX($A$4:$E$1338,$H495,COLUMNS($J$3:K494)),"")</f>
        <v>0</v>
      </c>
      <c r="L495" s="6">
        <f>IFERROR(INDEX($C$4:$E$1338,$H495,COLUMNS($J$3:L494)),"")</f>
        <v>2</v>
      </c>
      <c r="M495" s="7" t="str">
        <f>IFERROR(INDEX($A$4:$E$1338,$H495,COLUMNS($J$3:M494)),"")</f>
        <v>Washer (Fender top fixing)</v>
      </c>
      <c r="N495" s="6" t="str">
        <f>IFERROR(INDEX($A$4:$C$1338,$H495,COLUMNS($H$3:J494)),"")</f>
        <v>71-15</v>
      </c>
    </row>
    <row r="496" spans="1:14" x14ac:dyDescent="0.25">
      <c r="A496" s="12" t="s">
        <v>1188</v>
      </c>
      <c r="C496" s="12" t="s">
        <v>1193</v>
      </c>
      <c r="D496" s="12" t="s">
        <v>1194</v>
      </c>
      <c r="E496" s="12">
        <v>2</v>
      </c>
      <c r="F496" s="12">
        <f>ROWS($A$4:A496)</f>
        <v>493</v>
      </c>
      <c r="G496" s="12">
        <f t="shared" si="14"/>
        <v>493</v>
      </c>
      <c r="H496" s="12">
        <f t="shared" si="15"/>
        <v>493</v>
      </c>
      <c r="J496" s="6" t="str">
        <f>IFERROR(INDEX($A$4:$E$1338,$H496,COLUMNS($J$3:J495)),"")</f>
        <v>60-2329</v>
      </c>
      <c r="K496" s="6">
        <f>IFERROR(INDEX($A$4:$E$1338,$H496,COLUMNS($J$3:K495)),"")</f>
        <v>0</v>
      </c>
      <c r="L496" s="6">
        <f>IFERROR(INDEX($C$4:$E$1338,$H496,COLUMNS($J$3:L495)),"")</f>
        <v>2</v>
      </c>
      <c r="M496" s="7" t="str">
        <f>IFERROR(INDEX($A$4:$E$1338,$H496,COLUMNS($J$3:M495)),"")</f>
        <v>Washer (Bridge to fender)</v>
      </c>
      <c r="N496" s="6" t="str">
        <f>IFERROR(INDEX($A$4:$C$1338,$H496,COLUMNS($H$3:J495)),"")</f>
        <v>71-22</v>
      </c>
    </row>
    <row r="497" spans="1:14" x14ac:dyDescent="0.25">
      <c r="A497" s="12" t="s">
        <v>1188</v>
      </c>
      <c r="C497" s="12" t="s">
        <v>1195</v>
      </c>
      <c r="D497" s="12" t="s">
        <v>1196</v>
      </c>
      <c r="E497" s="12">
        <v>2</v>
      </c>
      <c r="F497" s="12">
        <f>ROWS($A$4:A497)</f>
        <v>494</v>
      </c>
      <c r="G497" s="12">
        <f t="shared" si="14"/>
        <v>494</v>
      </c>
      <c r="H497" s="12">
        <f t="shared" si="15"/>
        <v>494</v>
      </c>
      <c r="J497" s="6" t="str">
        <f>IFERROR(INDEX($A$4:$E$1338,$H497,COLUMNS($J$3:J496)),"")</f>
        <v>60-2329</v>
      </c>
      <c r="K497" s="6">
        <f>IFERROR(INDEX($A$4:$E$1338,$H497,COLUMNS($J$3:K496)),"")</f>
        <v>0</v>
      </c>
      <c r="L497" s="6">
        <f>IFERROR(INDEX($C$4:$E$1338,$H497,COLUMNS($J$3:L496)),"")</f>
        <v>2</v>
      </c>
      <c r="M497" s="7" t="str">
        <f>IFERROR(INDEX($A$4:$E$1338,$H497,COLUMNS($J$3:M496)),"")</f>
        <v>Washer (Grab rail to fender)</v>
      </c>
      <c r="N497" s="6" t="str">
        <f>IFERROR(INDEX($A$4:$C$1338,$H497,COLUMNS($H$3:J496)),"")</f>
        <v>71-26</v>
      </c>
    </row>
    <row r="498" spans="1:14" x14ac:dyDescent="0.25">
      <c r="A498" s="12" t="s">
        <v>1188</v>
      </c>
      <c r="B498" s="13" t="s">
        <v>45</v>
      </c>
      <c r="C498" s="12" t="s">
        <v>1197</v>
      </c>
      <c r="D498" s="12" t="s">
        <v>1198</v>
      </c>
      <c r="E498" s="12">
        <v>1</v>
      </c>
      <c r="F498" s="12">
        <f>ROWS($A$4:A498)</f>
        <v>495</v>
      </c>
      <c r="G498" s="12">
        <f t="shared" si="14"/>
        <v>495</v>
      </c>
      <c r="H498" s="12">
        <f t="shared" si="15"/>
        <v>495</v>
      </c>
      <c r="J498" s="6" t="str">
        <f>IFERROR(INDEX($A$4:$E$1338,$H498,COLUMNS($J$3:J497)),"")</f>
        <v>60-2329</v>
      </c>
      <c r="K498" s="6" t="str">
        <f>IFERROR(INDEX($A$4:$E$1338,$H498,COLUMNS($J$3:K497)),"")</f>
        <v>-</v>
      </c>
      <c r="L498" s="6">
        <f>IFERROR(INDEX($C$4:$E$1338,$H498,COLUMNS($J$3:L497)),"")</f>
        <v>1</v>
      </c>
      <c r="M498" s="7" t="str">
        <f>IFERROR(INDEX($A$4:$E$1338,$H498,COLUMNS($J$3:M497)),"")</f>
        <v>Plain washer (Battery carrier mounting)</v>
      </c>
      <c r="N498" s="6" t="str">
        <f>IFERROR(INDEX($A$4:$C$1338,$H498,COLUMNS($H$3:J497)),"")</f>
        <v>85-41</v>
      </c>
    </row>
    <row r="499" spans="1:14" x14ac:dyDescent="0.25">
      <c r="A499" s="12" t="s">
        <v>1188</v>
      </c>
      <c r="C499" s="12" t="s">
        <v>48</v>
      </c>
      <c r="D499" s="12" t="s">
        <v>1199</v>
      </c>
      <c r="E499" s="12">
        <v>4</v>
      </c>
      <c r="F499" s="12">
        <f>ROWS($A$4:A499)</f>
        <v>496</v>
      </c>
      <c r="G499" s="12">
        <f t="shared" si="14"/>
        <v>496</v>
      </c>
      <c r="H499" s="12">
        <f t="shared" si="15"/>
        <v>496</v>
      </c>
      <c r="J499" s="6" t="str">
        <f>IFERROR(INDEX($A$4:$E$1338,$H499,COLUMNS($J$3:J498)),"")</f>
        <v>60-2329</v>
      </c>
      <c r="K499" s="6">
        <f>IFERROR(INDEX($A$4:$E$1338,$H499,COLUMNS($J$3:K498)),"")</f>
        <v>0</v>
      </c>
      <c r="L499" s="6">
        <f>IFERROR(INDEX($C$4:$E$1338,$H499,COLUMNS($J$3:L498)),"")</f>
        <v>4</v>
      </c>
      <c r="M499" s="7" t="str">
        <f>IFERROR(INDEX($A$4:$E$1338,$H499,COLUMNS($J$3:M498)),"")</f>
        <v>Washer (Number plate attachment)</v>
      </c>
      <c r="N499" s="6" t="str">
        <f>IFERROR(INDEX($A$4:$C$1338,$H499,COLUMNS($H$3:J498)),"")</f>
        <v>71-</v>
      </c>
    </row>
    <row r="500" spans="1:14" x14ac:dyDescent="0.25">
      <c r="A500" s="12" t="s">
        <v>1200</v>
      </c>
      <c r="D500" s="12" t="s">
        <v>1186</v>
      </c>
      <c r="E500" s="12">
        <v>16</v>
      </c>
      <c r="F500" s="12">
        <f>ROWS($A$4:A500)</f>
        <v>497</v>
      </c>
      <c r="G500" s="12">
        <f t="shared" si="14"/>
        <v>497</v>
      </c>
      <c r="H500" s="12">
        <f t="shared" si="15"/>
        <v>497</v>
      </c>
      <c r="J500" s="6" t="str">
        <f>IFERROR(INDEX($A$4:$E$1338,$H500,COLUMNS($J$3:J499)),"")</f>
        <v>60-2329-Total</v>
      </c>
      <c r="K500" s="6">
        <f>IFERROR(INDEX($A$4:$E$1338,$H500,COLUMNS($J$3:K499)),"")</f>
        <v>0</v>
      </c>
      <c r="L500" s="6">
        <f>IFERROR(INDEX($C$4:$E$1338,$H500,COLUMNS($J$3:L499)),"")</f>
        <v>16</v>
      </c>
      <c r="M500" s="7" t="str">
        <f>IFERROR(INDEX($A$4:$E$1338,$H500,COLUMNS($J$3:M499)),"")</f>
        <v>Plain washer ()</v>
      </c>
      <c r="N500" s="6">
        <f>IFERROR(INDEX($A$4:$C$1338,$H500,COLUMNS($H$3:J499)),"")</f>
        <v>0</v>
      </c>
    </row>
    <row r="501" spans="1:14" x14ac:dyDescent="0.25">
      <c r="A501" s="12" t="s">
        <v>1201</v>
      </c>
      <c r="C501" s="12" t="s">
        <v>1202</v>
      </c>
      <c r="D501" s="12" t="s">
        <v>1203</v>
      </c>
      <c r="E501" s="12">
        <v>4</v>
      </c>
      <c r="F501" s="12">
        <f>ROWS($A$4:A501)</f>
        <v>498</v>
      </c>
      <c r="G501" s="12">
        <f t="shared" si="14"/>
        <v>498</v>
      </c>
      <c r="H501" s="12">
        <f t="shared" si="15"/>
        <v>498</v>
      </c>
      <c r="J501" s="6" t="str">
        <f>IFERROR(INDEX($A$4:$E$1338,$H501,COLUMNS($J$3:J500)),"")</f>
        <v>60-2330</v>
      </c>
      <c r="K501" s="6">
        <f>IFERROR(INDEX($A$4:$E$1338,$H501,COLUMNS($J$3:K500)),"")</f>
        <v>0</v>
      </c>
      <c r="L501" s="6">
        <f>IFERROR(INDEX($C$4:$E$1338,$H501,COLUMNS($J$3:L500)),"")</f>
        <v>4</v>
      </c>
      <c r="M501" s="7" t="str">
        <f>IFERROR(INDEX($A$4:$E$1338,$H501,COLUMNS($J$3:M500)),"")</f>
        <v>Washer (Sump plate to frame)</v>
      </c>
      <c r="N501" s="6" t="str">
        <f>IFERROR(INDEX($A$4:$C$1338,$H501,COLUMNS($H$3:J500)),"")</f>
        <v>43-7</v>
      </c>
    </row>
    <row r="502" spans="1:14" x14ac:dyDescent="0.25">
      <c r="A502" s="12" t="s">
        <v>1201</v>
      </c>
      <c r="C502" s="12" t="s">
        <v>1204</v>
      </c>
      <c r="D502" s="12" t="s">
        <v>1205</v>
      </c>
      <c r="E502" s="12">
        <v>2</v>
      </c>
      <c r="F502" s="12">
        <f>ROWS($A$4:A502)</f>
        <v>499</v>
      </c>
      <c r="G502" s="12">
        <f t="shared" si="14"/>
        <v>499</v>
      </c>
      <c r="H502" s="12">
        <f t="shared" si="15"/>
        <v>499</v>
      </c>
      <c r="J502" s="6" t="str">
        <f>IFERROR(INDEX($A$4:$E$1338,$H502,COLUMNS($J$3:J501)),"")</f>
        <v>60-2330</v>
      </c>
      <c r="K502" s="6">
        <f>IFERROR(INDEX($A$4:$E$1338,$H502,COLUMNS($J$3:K501)),"")</f>
        <v>0</v>
      </c>
      <c r="L502" s="6">
        <f>IFERROR(INDEX($C$4:$E$1338,$H502,COLUMNS($J$3:L501)),"")</f>
        <v>2</v>
      </c>
      <c r="M502" s="7" t="str">
        <f>IFERROR(INDEX($A$4:$E$1338,$H502,COLUMNS($J$3:M501)),"")</f>
        <v>Washer (Fender front fixing)</v>
      </c>
      <c r="N502" s="6" t="str">
        <f>IFERROR(INDEX($A$4:$C$1338,$H502,COLUMNS($H$3:J501)),"")</f>
        <v>71-18</v>
      </c>
    </row>
    <row r="503" spans="1:14" x14ac:dyDescent="0.25">
      <c r="A503" s="12" t="s">
        <v>1201</v>
      </c>
      <c r="C503" s="12" t="s">
        <v>1206</v>
      </c>
      <c r="D503" s="12" t="s">
        <v>1207</v>
      </c>
      <c r="E503" s="12">
        <v>9</v>
      </c>
      <c r="F503" s="12">
        <f>ROWS($A$4:A503)</f>
        <v>500</v>
      </c>
      <c r="G503" s="12">
        <f t="shared" si="14"/>
        <v>500</v>
      </c>
      <c r="H503" s="12">
        <f t="shared" si="15"/>
        <v>500</v>
      </c>
      <c r="J503" s="6" t="str">
        <f>IFERROR(INDEX($A$4:$E$1338,$H503,COLUMNS($J$3:J502)),"")</f>
        <v>60-2330</v>
      </c>
      <c r="K503" s="6">
        <f>IFERROR(INDEX($A$4:$E$1338,$H503,COLUMNS($J$3:K502)),"")</f>
        <v>0</v>
      </c>
      <c r="L503" s="6">
        <f>IFERROR(INDEX($C$4:$E$1338,$H503,COLUMNS($J$3:L502)),"")</f>
        <v>9</v>
      </c>
      <c r="M503" s="7" t="str">
        <f>IFERROR(INDEX($A$4:$E$1338,$H503,COLUMNS($J$3:M502)),"")</f>
        <v>Washer (Rear motor plates to frame)</v>
      </c>
      <c r="N503" s="6" t="str">
        <f>IFERROR(INDEX($A$4:$C$1338,$H503,COLUMNS($H$3:J502)),"")</f>
        <v>47-23</v>
      </c>
    </row>
    <row r="504" spans="1:14" x14ac:dyDescent="0.25">
      <c r="A504" s="12" t="s">
        <v>1201</v>
      </c>
      <c r="C504" s="12" t="s">
        <v>1208</v>
      </c>
      <c r="D504" s="12" t="s">
        <v>1186</v>
      </c>
      <c r="E504" s="12">
        <v>10</v>
      </c>
      <c r="F504" s="12">
        <f>ROWS($A$4:A504)</f>
        <v>501</v>
      </c>
      <c r="G504" s="12">
        <f t="shared" si="14"/>
        <v>501</v>
      </c>
      <c r="H504" s="12">
        <f t="shared" si="15"/>
        <v>501</v>
      </c>
      <c r="J504" s="6" t="str">
        <f>IFERROR(INDEX($A$4:$E$1338,$H504,COLUMNS($J$3:J503)),"")</f>
        <v>60-2330</v>
      </c>
      <c r="K504" s="6">
        <f>IFERROR(INDEX($A$4:$E$1338,$H504,COLUMNS($J$3:K503)),"")</f>
        <v>0</v>
      </c>
      <c r="L504" s="6">
        <f>IFERROR(INDEX($C$4:$E$1338,$H504,COLUMNS($J$3:L503)),"")</f>
        <v>10</v>
      </c>
      <c r="M504" s="7" t="str">
        <f>IFERROR(INDEX($A$4:$E$1338,$H504,COLUMNS($J$3:M503)),"")</f>
        <v>Plain washer ()</v>
      </c>
      <c r="N504" s="6" t="str">
        <f>IFERROR(INDEX($A$4:$C$1338,$H504,COLUMNS($H$3:J503)),"")</f>
        <v>11-30</v>
      </c>
    </row>
    <row r="505" spans="1:14" x14ac:dyDescent="0.25">
      <c r="A505" s="13" t="s">
        <v>1201</v>
      </c>
      <c r="B505" s="13" t="s">
        <v>45</v>
      </c>
      <c r="C505" s="12" t="s">
        <v>1209</v>
      </c>
      <c r="D505" s="12" t="s">
        <v>1210</v>
      </c>
      <c r="E505" s="12">
        <v>2</v>
      </c>
      <c r="F505" s="12">
        <f>ROWS($A$4:A505)</f>
        <v>502</v>
      </c>
      <c r="G505" s="12">
        <f t="shared" si="14"/>
        <v>502</v>
      </c>
      <c r="H505" s="12">
        <f t="shared" si="15"/>
        <v>502</v>
      </c>
      <c r="J505" s="6" t="str">
        <f>IFERROR(INDEX($A$4:$E$1338,$H505,COLUMNS($J$3:J504)),"")</f>
        <v>60-2330</v>
      </c>
      <c r="K505" s="6" t="str">
        <f>IFERROR(INDEX($A$4:$E$1338,$H505,COLUMNS($J$3:K504)),"")</f>
        <v>-</v>
      </c>
      <c r="L505" s="6">
        <f>IFERROR(INDEX($C$4:$E$1338,$H505,COLUMNS($J$3:L504)),"")</f>
        <v>2</v>
      </c>
      <c r="M505" s="7" t="str">
        <f>IFERROR(INDEX($A$4:$E$1338,$H505,COLUMNS($J$3:M504)),"")</f>
        <v>Washer for nut ()</v>
      </c>
      <c r="N505" s="6" t="str">
        <f>IFERROR(INDEX($A$4:$C$1338,$H505,COLUMNS($H$3:J504)),"")</f>
        <v>63-31</v>
      </c>
    </row>
    <row r="506" spans="1:14" x14ac:dyDescent="0.25">
      <c r="A506" s="13" t="s">
        <v>1201</v>
      </c>
      <c r="B506" s="13" t="s">
        <v>45</v>
      </c>
      <c r="C506" s="12" t="s">
        <v>1211</v>
      </c>
      <c r="D506" s="12" t="s">
        <v>1212</v>
      </c>
      <c r="E506" s="12">
        <v>1</v>
      </c>
      <c r="F506" s="12">
        <f>ROWS($A$4:A506)</f>
        <v>503</v>
      </c>
      <c r="G506" s="12">
        <f t="shared" si="14"/>
        <v>503</v>
      </c>
      <c r="H506" s="12">
        <f t="shared" si="15"/>
        <v>503</v>
      </c>
      <c r="J506" s="6" t="str">
        <f>IFERROR(INDEX($A$4:$E$1338,$H506,COLUMNS($J$3:J505)),"")</f>
        <v>60-2330</v>
      </c>
      <c r="K506" s="6" t="str">
        <f>IFERROR(INDEX($A$4:$E$1338,$H506,COLUMNS($J$3:K505)),"")</f>
        <v>-</v>
      </c>
      <c r="L506" s="6">
        <f>IFERROR(INDEX($C$4:$E$1338,$H506,COLUMNS($J$3:L505)),"")</f>
        <v>1</v>
      </c>
      <c r="M506" s="7" t="str">
        <f>IFERROR(INDEX($A$4:$E$1338,$H506,COLUMNS($J$3:M505)),"")</f>
        <v>Washer for master cylinder fixing, rear ()</v>
      </c>
      <c r="N506" s="6" t="str">
        <f>IFERROR(INDEX($A$4:$C$1338,$H506,COLUMNS($H$3:J505)),"")</f>
        <v>63-32</v>
      </c>
    </row>
    <row r="507" spans="1:14" x14ac:dyDescent="0.25">
      <c r="A507" s="12" t="s">
        <v>1213</v>
      </c>
      <c r="D507" s="12" t="s">
        <v>1186</v>
      </c>
      <c r="E507" s="12">
        <v>28</v>
      </c>
      <c r="F507" s="12">
        <f>ROWS($A$4:A507)</f>
        <v>504</v>
      </c>
      <c r="G507" s="12">
        <f t="shared" si="14"/>
        <v>504</v>
      </c>
      <c r="H507" s="12">
        <f t="shared" si="15"/>
        <v>504</v>
      </c>
      <c r="J507" s="6" t="str">
        <f>IFERROR(INDEX($A$4:$E$1338,$H507,COLUMNS($J$3:J506)),"")</f>
        <v>60-2330-Total</v>
      </c>
      <c r="K507" s="6">
        <f>IFERROR(INDEX($A$4:$E$1338,$H507,COLUMNS($J$3:K506)),"")</f>
        <v>0</v>
      </c>
      <c r="L507" s="6">
        <f>IFERROR(INDEX($C$4:$E$1338,$H507,COLUMNS($J$3:L506)),"")</f>
        <v>28</v>
      </c>
      <c r="M507" s="7" t="str">
        <f>IFERROR(INDEX($A$4:$E$1338,$H507,COLUMNS($J$3:M506)),"")</f>
        <v>Plain washer ()</v>
      </c>
      <c r="N507" s="6">
        <f>IFERROR(INDEX($A$4:$C$1338,$H507,COLUMNS($H$3:J506)),"")</f>
        <v>0</v>
      </c>
    </row>
    <row r="508" spans="1:14" x14ac:dyDescent="0.25">
      <c r="A508" s="12" t="s">
        <v>1214</v>
      </c>
      <c r="C508" s="12" t="s">
        <v>1215</v>
      </c>
      <c r="D508" s="12" t="s">
        <v>1216</v>
      </c>
      <c r="E508" s="12">
        <v>1</v>
      </c>
      <c r="F508" s="12">
        <f>ROWS($A$4:A508)</f>
        <v>505</v>
      </c>
      <c r="G508" s="12">
        <f t="shared" si="14"/>
        <v>505</v>
      </c>
      <c r="H508" s="12">
        <f t="shared" si="15"/>
        <v>505</v>
      </c>
      <c r="J508" s="6" t="str">
        <f>IFERROR(INDEX($A$4:$E$1338,$H508,COLUMNS($J$3:J507)),"")</f>
        <v>60-2331</v>
      </c>
      <c r="K508" s="6">
        <f>IFERROR(INDEX($A$4:$E$1338,$H508,COLUMNS($J$3:K507)),"")</f>
        <v>0</v>
      </c>
      <c r="L508" s="6">
        <f>IFERROR(INDEX($C$4:$E$1338,$H508,COLUMNS($J$3:L507)),"")</f>
        <v>1</v>
      </c>
      <c r="M508" s="7" t="str">
        <f>IFERROR(INDEX($A$4:$E$1338,$H508,COLUMNS($J$3:M507)),"")</f>
        <v xml:space="preserve">   Washer ()</v>
      </c>
      <c r="N508" s="6" t="str">
        <f>IFERROR(INDEX($A$4:$C$1338,$H508,COLUMNS($H$3:J507)),"")</f>
        <v>51-5</v>
      </c>
    </row>
    <row r="509" spans="1:14" x14ac:dyDescent="0.25">
      <c r="A509" s="13" t="s">
        <v>1214</v>
      </c>
      <c r="B509" s="13" t="s">
        <v>45</v>
      </c>
      <c r="C509" s="12" t="s">
        <v>1217</v>
      </c>
      <c r="D509" s="12" t="s">
        <v>1218</v>
      </c>
      <c r="E509" s="12">
        <v>2</v>
      </c>
      <c r="F509" s="12">
        <f>ROWS($A$4:A509)</f>
        <v>506</v>
      </c>
      <c r="G509" s="12">
        <f t="shared" si="14"/>
        <v>506</v>
      </c>
      <c r="H509" s="12">
        <f t="shared" si="15"/>
        <v>506</v>
      </c>
      <c r="J509" s="6" t="str">
        <f>IFERROR(INDEX($A$4:$E$1338,$H509,COLUMNS($J$3:J508)),"")</f>
        <v>60-2331</v>
      </c>
      <c r="K509" s="6" t="str">
        <f>IFERROR(INDEX($A$4:$E$1338,$H509,COLUMNS($J$3:K508)),"")</f>
        <v>-</v>
      </c>
      <c r="L509" s="6">
        <f>IFERROR(INDEX($C$4:$E$1338,$H509,COLUMNS($J$3:L508)),"")</f>
        <v>2</v>
      </c>
      <c r="M509" s="7" t="str">
        <f>IFERROR(INDEX($A$4:$E$1338,$H509,COLUMNS($J$3:M508)),"")</f>
        <v>Washer, for nut ()</v>
      </c>
      <c r="N509" s="6" t="str">
        <f>IFERROR(INDEX($A$4:$C$1338,$H509,COLUMNS($H$3:J508)),"")</f>
        <v>63-20</v>
      </c>
    </row>
    <row r="510" spans="1:14" x14ac:dyDescent="0.25">
      <c r="A510" s="12" t="s">
        <v>1214</v>
      </c>
      <c r="C510" s="12" t="s">
        <v>1219</v>
      </c>
      <c r="D510" s="12" t="s">
        <v>1220</v>
      </c>
      <c r="E510" s="12">
        <v>2</v>
      </c>
      <c r="F510" s="12">
        <f>ROWS($A$4:A510)</f>
        <v>507</v>
      </c>
      <c r="G510" s="12">
        <f t="shared" si="14"/>
        <v>507</v>
      </c>
      <c r="H510" s="12">
        <f t="shared" si="15"/>
        <v>507</v>
      </c>
      <c r="J510" s="6" t="str">
        <f>IFERROR(INDEX($A$4:$E$1338,$H510,COLUMNS($J$3:J509)),"")</f>
        <v>60-2331</v>
      </c>
      <c r="K510" s="6">
        <f>IFERROR(INDEX($A$4:$E$1338,$H510,COLUMNS($J$3:K509)),"")</f>
        <v>0</v>
      </c>
      <c r="L510" s="6">
        <f>IFERROR(INDEX($C$4:$E$1338,$H510,COLUMNS($J$3:L509)),"")</f>
        <v>2</v>
      </c>
      <c r="M510" s="7" t="str">
        <f>IFERROR(INDEX($A$4:$E$1338,$H510,COLUMNS($J$3:M509)),"")</f>
        <v>Washer, damper - top ()</v>
      </c>
      <c r="N510" s="6" t="str">
        <f>IFERROR(INDEX($A$4:$C$1338,$H510,COLUMNS($H$3:J509)),"")</f>
        <v>45-24</v>
      </c>
    </row>
    <row r="511" spans="1:14" x14ac:dyDescent="0.25">
      <c r="A511" s="12" t="s">
        <v>1214</v>
      </c>
      <c r="C511" s="12" t="s">
        <v>1221</v>
      </c>
      <c r="D511" s="12" t="s">
        <v>1222</v>
      </c>
      <c r="E511" s="12">
        <v>2</v>
      </c>
      <c r="F511" s="12">
        <f>ROWS($A$4:A511)</f>
        <v>508</v>
      </c>
      <c r="G511" s="12">
        <f t="shared" si="14"/>
        <v>508</v>
      </c>
      <c r="H511" s="12">
        <f t="shared" si="15"/>
        <v>508</v>
      </c>
      <c r="J511" s="6" t="str">
        <f>IFERROR(INDEX($A$4:$E$1338,$H511,COLUMNS($J$3:J510)),"")</f>
        <v>60-2331</v>
      </c>
      <c r="K511" s="6">
        <f>IFERROR(INDEX($A$4:$E$1338,$H511,COLUMNS($J$3:K510)),"")</f>
        <v>0</v>
      </c>
      <c r="L511" s="6">
        <f>IFERROR(INDEX($C$4:$E$1338,$H511,COLUMNS($J$3:L510)),"")</f>
        <v>2</v>
      </c>
      <c r="M511" s="7" t="str">
        <f>IFERROR(INDEX($A$4:$E$1338,$H511,COLUMNS($J$3:M510)),"")</f>
        <v>Washer damper lower ()</v>
      </c>
      <c r="N511" s="6" t="str">
        <f>IFERROR(INDEX($A$4:$C$1338,$H511,COLUMNS($H$3:J510)),"")</f>
        <v>45-27</v>
      </c>
    </row>
    <row r="512" spans="1:14" x14ac:dyDescent="0.25">
      <c r="A512" s="12" t="s">
        <v>1214</v>
      </c>
      <c r="C512" s="12" t="s">
        <v>1223</v>
      </c>
      <c r="D512" s="12" t="s">
        <v>1224</v>
      </c>
      <c r="E512" s="12">
        <v>2</v>
      </c>
      <c r="F512" s="12">
        <f>ROWS($A$4:A512)</f>
        <v>509</v>
      </c>
      <c r="G512" s="12">
        <f t="shared" si="14"/>
        <v>509</v>
      </c>
      <c r="H512" s="12">
        <f t="shared" si="15"/>
        <v>509</v>
      </c>
      <c r="J512" s="6" t="str">
        <f>IFERROR(INDEX($A$4:$E$1338,$H512,COLUMNS($J$3:J511)),"")</f>
        <v>60-2331</v>
      </c>
      <c r="K512" s="6">
        <f>IFERROR(INDEX($A$4:$E$1338,$H512,COLUMNS($J$3:K511)),"")</f>
        <v>0</v>
      </c>
      <c r="L512" s="6">
        <f>IFERROR(INDEX($C$4:$E$1338,$H512,COLUMNS($J$3:L511)),"")</f>
        <v>2</v>
      </c>
      <c r="M512" s="7" t="str">
        <f>IFERROR(INDEX($A$4:$E$1338,$H512,COLUMNS($J$3:M511)),"")</f>
        <v>Washer (Torque stay) ()</v>
      </c>
      <c r="N512" s="6" t="str">
        <f>IFERROR(INDEX($A$4:$C$1338,$H512,COLUMNS($H$3:J511)),"")</f>
        <v>19-38</v>
      </c>
    </row>
    <row r="513" spans="1:14" x14ac:dyDescent="0.25">
      <c r="A513" s="12" t="s">
        <v>1214</v>
      </c>
      <c r="C513" s="12" t="s">
        <v>1225</v>
      </c>
      <c r="D513" s="12" t="s">
        <v>1224</v>
      </c>
      <c r="E513" s="12">
        <v>2</v>
      </c>
      <c r="F513" s="12">
        <f>ROWS($A$4:A513)</f>
        <v>510</v>
      </c>
      <c r="G513" s="12">
        <f t="shared" si="14"/>
        <v>510</v>
      </c>
      <c r="H513" s="12">
        <f t="shared" si="15"/>
        <v>510</v>
      </c>
      <c r="J513" s="6" t="str">
        <f>IFERROR(INDEX($A$4:$E$1338,$H513,COLUMNS($J$3:J512)),"")</f>
        <v>60-2331</v>
      </c>
      <c r="K513" s="6">
        <f>IFERROR(INDEX($A$4:$E$1338,$H513,COLUMNS($J$3:K512)),"")</f>
        <v>0</v>
      </c>
      <c r="L513" s="6">
        <f>IFERROR(INDEX($C$4:$E$1338,$H513,COLUMNS($J$3:L512)),"")</f>
        <v>2</v>
      </c>
      <c r="M513" s="7" t="str">
        <f>IFERROR(INDEX($A$4:$E$1338,$H513,COLUMNS($J$3:M512)),"")</f>
        <v>Washer (Torque stay) ()</v>
      </c>
      <c r="N513" s="6" t="str">
        <f>IFERROR(INDEX($A$4:$C$1338,$H513,COLUMNS($H$3:J512)),"")</f>
        <v>23-38</v>
      </c>
    </row>
    <row r="514" spans="1:14" x14ac:dyDescent="0.25">
      <c r="A514" s="12" t="s">
        <v>1226</v>
      </c>
      <c r="D514" s="12" t="s">
        <v>1227</v>
      </c>
      <c r="E514" s="12">
        <v>11</v>
      </c>
      <c r="F514" s="12">
        <f>ROWS($A$4:A514)</f>
        <v>511</v>
      </c>
      <c r="G514" s="12">
        <f t="shared" si="14"/>
        <v>511</v>
      </c>
      <c r="H514" s="12">
        <f t="shared" si="15"/>
        <v>511</v>
      </c>
      <c r="J514" s="6" t="str">
        <f>IFERROR(INDEX($A$4:$E$1338,$H514,COLUMNS($J$3:J513)),"")</f>
        <v>60-2331-Total</v>
      </c>
      <c r="K514" s="6">
        <f>IFERROR(INDEX($A$4:$E$1338,$H514,COLUMNS($J$3:K513)),"")</f>
        <v>0</v>
      </c>
      <c r="L514" s="6">
        <f>IFERROR(INDEX($C$4:$E$1338,$H514,COLUMNS($J$3:L513)),"")</f>
        <v>11</v>
      </c>
      <c r="M514" s="7" t="str">
        <f>IFERROR(INDEX($A$4:$E$1338,$H514,COLUMNS($J$3:M513)),"")</f>
        <v>Washer damper, nut and torque stay ()</v>
      </c>
      <c r="N514" s="6">
        <f>IFERROR(INDEX($A$4:$C$1338,$H514,COLUMNS($H$3:J513)),"")</f>
        <v>0</v>
      </c>
    </row>
    <row r="515" spans="1:14" x14ac:dyDescent="0.25">
      <c r="A515" s="12" t="s">
        <v>1228</v>
      </c>
      <c r="C515" s="12" t="s">
        <v>1229</v>
      </c>
      <c r="D515" s="12" t="s">
        <v>1230</v>
      </c>
      <c r="E515" s="12">
        <v>1</v>
      </c>
      <c r="F515" s="12">
        <f>ROWS($A$4:A515)</f>
        <v>512</v>
      </c>
      <c r="G515" s="12">
        <f t="shared" si="14"/>
        <v>512</v>
      </c>
      <c r="H515" s="12">
        <f t="shared" si="15"/>
        <v>512</v>
      </c>
      <c r="J515" s="6" t="str">
        <f>IFERROR(INDEX($A$4:$E$1338,$H515,COLUMNS($J$3:J514)),"")</f>
        <v>60-2332</v>
      </c>
      <c r="K515" s="6">
        <f>IFERROR(INDEX($A$4:$E$1338,$H515,COLUMNS($J$3:K514)),"")</f>
        <v>0</v>
      </c>
      <c r="L515" s="6">
        <f>IFERROR(INDEX($C$4:$E$1338,$H515,COLUMNS($J$3:L514)),"")</f>
        <v>1</v>
      </c>
      <c r="M515" s="7" t="str">
        <f>IFERROR(INDEX($A$4:$E$1338,$H515,COLUMNS($J$3:M514)),"")</f>
        <v>Washer, torque stay to swinging arm ()</v>
      </c>
      <c r="N515" s="6" t="str">
        <f>IFERROR(INDEX($A$4:$C$1338,$H515,COLUMNS($H$3:J514)),"")</f>
        <v>45-16</v>
      </c>
    </row>
    <row r="516" spans="1:14" x14ac:dyDescent="0.25">
      <c r="A516" s="12" t="s">
        <v>1228</v>
      </c>
      <c r="C516" s="12" t="s">
        <v>1231</v>
      </c>
      <c r="D516" s="12" t="s">
        <v>1232</v>
      </c>
      <c r="E516" s="12">
        <v>1</v>
      </c>
      <c r="F516" s="12">
        <f>ROWS($A$4:A516)</f>
        <v>513</v>
      </c>
      <c r="G516" s="12">
        <f t="shared" si="14"/>
        <v>513</v>
      </c>
      <c r="H516" s="12">
        <f t="shared" si="15"/>
        <v>513</v>
      </c>
      <c r="J516" s="6" t="str">
        <f>IFERROR(INDEX($A$4:$E$1338,$H516,COLUMNS($J$3:J515)),"")</f>
        <v>60-2332</v>
      </c>
      <c r="K516" s="6">
        <f>IFERROR(INDEX($A$4:$E$1338,$H516,COLUMNS($J$3:K515)),"")</f>
        <v>0</v>
      </c>
      <c r="L516" s="6">
        <f>IFERROR(INDEX($C$4:$E$1338,$H516,COLUMNS($J$3:L515)),"")</f>
        <v>1</v>
      </c>
      <c r="M516" s="7" t="str">
        <f>IFERROR(INDEX($A$4:$E$1338,$H516,COLUMNS($J$3:M515)),"")</f>
        <v>Washer (Motor to frame centre bottom)</v>
      </c>
      <c r="N516" s="6" t="str">
        <f>IFERROR(INDEX($A$4:$C$1338,$H516,COLUMNS($H$3:J515)),"")</f>
        <v>47-33</v>
      </c>
    </row>
    <row r="517" spans="1:14" x14ac:dyDescent="0.25">
      <c r="A517" s="12" t="s">
        <v>1228</v>
      </c>
      <c r="C517" s="12" t="s">
        <v>1233</v>
      </c>
      <c r="D517" s="12" t="s">
        <v>1234</v>
      </c>
      <c r="E517" s="12">
        <v>1</v>
      </c>
      <c r="F517" s="12">
        <f>ROWS($A$4:A517)</f>
        <v>514</v>
      </c>
      <c r="G517" s="12">
        <f t="shared" ref="G517:G580" si="16">IF(AND(ISNUMBER(SEARCH($F$2,A517)),ISNUMBER(SEARCH($E$2,D517))),F517,"")</f>
        <v>514</v>
      </c>
      <c r="H517" s="12">
        <f t="shared" ref="H517:H580" si="17">IFERROR(SMALL($G$4:$G$1338,F517),"")</f>
        <v>514</v>
      </c>
      <c r="J517" s="6" t="str">
        <f>IFERROR(INDEX($A$4:$E$1338,$H517,COLUMNS($J$3:J516)),"")</f>
        <v>60-2332</v>
      </c>
      <c r="K517" s="6">
        <f>IFERROR(INDEX($A$4:$E$1338,$H517,COLUMNS($J$3:K516)),"")</f>
        <v>0</v>
      </c>
      <c r="L517" s="6">
        <f>IFERROR(INDEX($C$4:$E$1338,$H517,COLUMNS($J$3:L516)),"")</f>
        <v>1</v>
      </c>
      <c r="M517" s="7" t="str">
        <f>IFERROR(INDEX($A$4:$E$1338,$H517,COLUMNS($J$3:M516)),"")</f>
        <v>Washer (Motor fixing front)</v>
      </c>
      <c r="N517" s="6" t="str">
        <f>IFERROR(INDEX($A$4:$C$1338,$H517,COLUMNS($H$3:J516)),"")</f>
        <v>47-38</v>
      </c>
    </row>
    <row r="518" spans="1:14" x14ac:dyDescent="0.25">
      <c r="A518" s="12" t="s">
        <v>1228</v>
      </c>
      <c r="B518" s="13" t="s">
        <v>45</v>
      </c>
      <c r="C518" s="12" t="s">
        <v>1235</v>
      </c>
      <c r="D518" s="12" t="s">
        <v>1236</v>
      </c>
      <c r="E518" s="12">
        <v>6</v>
      </c>
      <c r="F518" s="12">
        <f>ROWS($A$4:A518)</f>
        <v>515</v>
      </c>
      <c r="G518" s="12">
        <f t="shared" si="16"/>
        <v>515</v>
      </c>
      <c r="H518" s="12">
        <f t="shared" si="17"/>
        <v>515</v>
      </c>
      <c r="J518" s="6" t="str">
        <f>IFERROR(INDEX($A$4:$E$1338,$H518,COLUMNS($J$3:J517)),"")</f>
        <v>60-2332</v>
      </c>
      <c r="K518" s="6" t="str">
        <f>IFERROR(INDEX($A$4:$E$1338,$H518,COLUMNS($J$3:K517)),"")</f>
        <v>-</v>
      </c>
      <c r="L518" s="6">
        <f>IFERROR(INDEX($C$4:$E$1338,$H518,COLUMNS($J$3:L517)),"")</f>
        <v>6</v>
      </c>
      <c r="M518" s="7" t="str">
        <f>IFERROR(INDEX($A$4:$E$1338,$H518,COLUMNS($J$3:M517)),"")</f>
        <v>Plain washer (Flasher lamp stanchion)</v>
      </c>
      <c r="N518" s="6" t="str">
        <f>IFERROR(INDEX($A$4:$C$1338,$H518,COLUMNS($H$3:J517)),"")</f>
        <v>87-43</v>
      </c>
    </row>
    <row r="519" spans="1:14" x14ac:dyDescent="0.25">
      <c r="A519" s="12" t="s">
        <v>1237</v>
      </c>
      <c r="D519" s="12" t="s">
        <v>1186</v>
      </c>
      <c r="E519" s="12">
        <v>9</v>
      </c>
      <c r="F519" s="12">
        <f>ROWS($A$4:A519)</f>
        <v>516</v>
      </c>
      <c r="G519" s="12">
        <f t="shared" si="16"/>
        <v>516</v>
      </c>
      <c r="H519" s="12">
        <f t="shared" si="17"/>
        <v>516</v>
      </c>
      <c r="J519" s="6" t="str">
        <f>IFERROR(INDEX($A$4:$E$1338,$H519,COLUMNS($J$3:J518)),"")</f>
        <v>60-2332-Total</v>
      </c>
      <c r="K519" s="6">
        <f>IFERROR(INDEX($A$4:$E$1338,$H519,COLUMNS($J$3:K518)),"")</f>
        <v>0</v>
      </c>
      <c r="L519" s="6">
        <f>IFERROR(INDEX($C$4:$E$1338,$H519,COLUMNS($J$3:L518)),"")</f>
        <v>9</v>
      </c>
      <c r="M519" s="7" t="str">
        <f>IFERROR(INDEX($A$4:$E$1338,$H519,COLUMNS($J$3:M518)),"")</f>
        <v>Plain washer ()</v>
      </c>
      <c r="N519" s="6">
        <f>IFERROR(INDEX($A$4:$C$1338,$H519,COLUMNS($H$3:J518)),"")</f>
        <v>0</v>
      </c>
    </row>
    <row r="520" spans="1:14" x14ac:dyDescent="0.25">
      <c r="A520" s="12" t="s">
        <v>1238</v>
      </c>
      <c r="C520" s="12" t="s">
        <v>1239</v>
      </c>
      <c r="D520" s="12" t="s">
        <v>921</v>
      </c>
      <c r="E520" s="12">
        <v>2</v>
      </c>
      <c r="F520" s="12">
        <f>ROWS($A$4:A520)</f>
        <v>517</v>
      </c>
      <c r="G520" s="12">
        <f t="shared" si="16"/>
        <v>517</v>
      </c>
      <c r="H520" s="12">
        <f t="shared" si="17"/>
        <v>517</v>
      </c>
      <c r="J520" s="6" t="str">
        <f>IFERROR(INDEX($A$4:$E$1338,$H520,COLUMNS($J$3:J519)),"")</f>
        <v>60-2333</v>
      </c>
      <c r="K520" s="6">
        <f>IFERROR(INDEX($A$4:$E$1338,$H520,COLUMNS($J$3:K519)),"")</f>
        <v>0</v>
      </c>
      <c r="L520" s="6">
        <f>IFERROR(INDEX($C$4:$E$1338,$H520,COLUMNS($J$3:L519)),"")</f>
        <v>2</v>
      </c>
      <c r="M520" s="7" t="str">
        <f>IFERROR(INDEX($A$4:$E$1338,$H520,COLUMNS($J$3:M519)),"")</f>
        <v>Washer ()</v>
      </c>
      <c r="N520" s="6" t="str">
        <f>IFERROR(INDEX($A$4:$C$1338,$H520,COLUMNS($H$3:J519)),"")</f>
        <v>47-4</v>
      </c>
    </row>
    <row r="521" spans="1:14" x14ac:dyDescent="0.25">
      <c r="A521" s="12" t="s">
        <v>1240</v>
      </c>
      <c r="B521" s="13" t="s">
        <v>45</v>
      </c>
      <c r="C521" s="12" t="s">
        <v>1241</v>
      </c>
      <c r="D521" s="12" t="s">
        <v>1242</v>
      </c>
      <c r="E521" s="12">
        <v>4</v>
      </c>
      <c r="F521" s="12">
        <f>ROWS($A$4:A521)</f>
        <v>518</v>
      </c>
      <c r="G521" s="12">
        <f t="shared" si="16"/>
        <v>518</v>
      </c>
      <c r="H521" s="12">
        <f t="shared" si="17"/>
        <v>518</v>
      </c>
      <c r="J521" s="6" t="str">
        <f>IFERROR(INDEX($A$4:$E$1338,$H521,COLUMNS($J$3:J520)),"")</f>
        <v>60-2347</v>
      </c>
      <c r="K521" s="6" t="str">
        <f>IFERROR(INDEX($A$4:$E$1338,$H521,COLUMNS($J$3:K520)),"")</f>
        <v>-</v>
      </c>
      <c r="L521" s="6">
        <f>IFERROR(INDEX($C$4:$E$1338,$H521,COLUMNS($J$3:L520)),"")</f>
        <v>4</v>
      </c>
      <c r="M521" s="7" t="str">
        <f>IFERROR(INDEX($A$4:$E$1338,$H521,COLUMNS($J$3:M520)),"")</f>
        <v>Washer (Horn attachment)</v>
      </c>
      <c r="N521" s="6" t="str">
        <f>IFERROR(INDEX($A$4:$C$1338,$H521,COLUMNS($H$3:J520)),"")</f>
        <v>83-29</v>
      </c>
    </row>
    <row r="522" spans="1:14" x14ac:dyDescent="0.25">
      <c r="A522" s="12" t="s">
        <v>1240</v>
      </c>
      <c r="D522" s="12" t="s">
        <v>1243</v>
      </c>
      <c r="E522" s="12">
        <v>1</v>
      </c>
      <c r="F522" s="12">
        <f>ROWS($A$4:A522)</f>
        <v>519</v>
      </c>
      <c r="G522" s="12">
        <f t="shared" si="16"/>
        <v>519</v>
      </c>
      <c r="H522" s="12">
        <f t="shared" si="17"/>
        <v>519</v>
      </c>
      <c r="J522" s="6" t="str">
        <f>IFERROR(INDEX($A$4:$E$1338,$H522,COLUMNS($J$3:J521)),"")</f>
        <v>60-2347</v>
      </c>
      <c r="K522" s="6">
        <f>IFERROR(INDEX($A$4:$E$1338,$H522,COLUMNS($J$3:K521)),"")</f>
        <v>0</v>
      </c>
      <c r="L522" s="6">
        <f>IFERROR(INDEX($C$4:$E$1338,$H522,COLUMNS($J$3:L521)),"")</f>
        <v>1</v>
      </c>
      <c r="M522" s="7" t="str">
        <f>IFERROR(INDEX($A$4:$E$1338,$H522,COLUMNS($J$3:M521)),"")</f>
        <v>Washer, chainguard fixing - front ()</v>
      </c>
      <c r="N522" s="6">
        <f>IFERROR(INDEX($A$4:$C$1338,$H522,COLUMNS($H$3:J521)),"")</f>
        <v>0</v>
      </c>
    </row>
    <row r="523" spans="1:14" x14ac:dyDescent="0.25">
      <c r="A523" s="12" t="s">
        <v>1244</v>
      </c>
      <c r="D523" s="12" t="s">
        <v>921</v>
      </c>
      <c r="E523" s="12">
        <v>5</v>
      </c>
      <c r="F523" s="12">
        <f>ROWS($A$4:A523)</f>
        <v>520</v>
      </c>
      <c r="G523" s="12">
        <f t="shared" si="16"/>
        <v>520</v>
      </c>
      <c r="H523" s="12">
        <f t="shared" si="17"/>
        <v>520</v>
      </c>
      <c r="J523" s="6" t="str">
        <f>IFERROR(INDEX($A$4:$E$1338,$H523,COLUMNS($J$3:J522)),"")</f>
        <v>60-2347-Total</v>
      </c>
      <c r="K523" s="6">
        <f>IFERROR(INDEX($A$4:$E$1338,$H523,COLUMNS($J$3:K522)),"")</f>
        <v>0</v>
      </c>
      <c r="L523" s="6">
        <f>IFERROR(INDEX($C$4:$E$1338,$H523,COLUMNS($J$3:L522)),"")</f>
        <v>5</v>
      </c>
      <c r="M523" s="7" t="str">
        <f>IFERROR(INDEX($A$4:$E$1338,$H523,COLUMNS($J$3:M522)),"")</f>
        <v>Washer ()</v>
      </c>
      <c r="N523" s="6">
        <f>IFERROR(INDEX($A$4:$C$1338,$H523,COLUMNS($H$3:J522)),"")</f>
        <v>0</v>
      </c>
    </row>
    <row r="524" spans="1:14" x14ac:dyDescent="0.25">
      <c r="A524" s="12" t="s">
        <v>1245</v>
      </c>
      <c r="C524" s="12" t="s">
        <v>1246</v>
      </c>
      <c r="D524" s="12" t="s">
        <v>1247</v>
      </c>
      <c r="E524" s="12">
        <v>2</v>
      </c>
      <c r="F524" s="12">
        <f>ROWS($A$4:A524)</f>
        <v>521</v>
      </c>
      <c r="G524" s="12">
        <f t="shared" si="16"/>
        <v>521</v>
      </c>
      <c r="H524" s="12">
        <f t="shared" si="17"/>
        <v>521</v>
      </c>
      <c r="J524" s="6" t="str">
        <f>IFERROR(INDEX($A$4:$E$1338,$H524,COLUMNS($J$3:J523)),"")</f>
        <v>60-2363</v>
      </c>
      <c r="K524" s="6">
        <f>IFERROR(INDEX($A$4:$E$1338,$H524,COLUMNS($J$3:K523)),"")</f>
        <v>0</v>
      </c>
      <c r="L524" s="6">
        <f>IFERROR(INDEX($C$4:$E$1338,$H524,COLUMNS($J$3:L523)),"")</f>
        <v>2</v>
      </c>
      <c r="M524" s="7" t="str">
        <f>IFERROR(INDEX($A$4:$E$1338,$H524,COLUMNS($J$3:M523)),"")</f>
        <v xml:space="preserve">     Valve ball (7/32 in. dia.) ()</v>
      </c>
      <c r="N524" s="6" t="str">
        <f>IFERROR(INDEX($A$4:$C$1338,$H524,COLUMNS($H$3:J523)),"")</f>
        <v>15-6</v>
      </c>
    </row>
    <row r="525" spans="1:14" x14ac:dyDescent="0.25">
      <c r="A525" s="12" t="s">
        <v>1248</v>
      </c>
      <c r="C525" s="12" t="s">
        <v>1249</v>
      </c>
      <c r="D525" s="12" t="s">
        <v>1250</v>
      </c>
      <c r="E525" s="12">
        <v>1</v>
      </c>
      <c r="F525" s="12">
        <f>ROWS($A$4:A525)</f>
        <v>522</v>
      </c>
      <c r="G525" s="12">
        <f t="shared" si="16"/>
        <v>522</v>
      </c>
      <c r="H525" s="12">
        <f t="shared" si="17"/>
        <v>522</v>
      </c>
      <c r="J525" s="6" t="str">
        <f>IFERROR(INDEX($A$4:$E$1338,$H525,COLUMNS($J$3:J524)),"")</f>
        <v>60-2364</v>
      </c>
      <c r="K525" s="6">
        <f>IFERROR(INDEX($A$4:$E$1338,$H525,COLUMNS($J$3:K524)),"")</f>
        <v>0</v>
      </c>
      <c r="L525" s="6">
        <f>IFERROR(INDEX($C$4:$E$1338,$H525,COLUMNS($J$3:L524)),"")</f>
        <v>1</v>
      </c>
      <c r="M525" s="7" t="str">
        <f>IFERROR(INDEX($A$4:$E$1338,$H525,COLUMNS($J$3:M524)),"")</f>
        <v xml:space="preserve">   Steel ball, 1/4 in. diam. ()</v>
      </c>
      <c r="N525" s="6" t="str">
        <f>IFERROR(INDEX($A$4:$C$1338,$H525,COLUMNS($H$3:J524)),"")</f>
        <v>37-37</v>
      </c>
    </row>
    <row r="526" spans="1:14" x14ac:dyDescent="0.25">
      <c r="A526" s="12" t="s">
        <v>1251</v>
      </c>
      <c r="C526" s="12" t="s">
        <v>1252</v>
      </c>
      <c r="D526" s="12" t="s">
        <v>1253</v>
      </c>
      <c r="E526" s="12">
        <v>3</v>
      </c>
      <c r="F526" s="12">
        <f>ROWS($A$4:A526)</f>
        <v>523</v>
      </c>
      <c r="G526" s="12">
        <f t="shared" si="16"/>
        <v>523</v>
      </c>
      <c r="H526" s="12">
        <f t="shared" si="17"/>
        <v>523</v>
      </c>
      <c r="J526" s="6" t="str">
        <f>IFERROR(INDEX($A$4:$E$1338,$H526,COLUMNS($J$3:J525)),"")</f>
        <v>60-2368</v>
      </c>
      <c r="K526" s="6">
        <f>IFERROR(INDEX($A$4:$E$1338,$H526,COLUMNS($J$3:K525)),"")</f>
        <v>0</v>
      </c>
      <c r="L526" s="6">
        <f>IFERROR(INDEX($C$4:$E$1338,$H526,COLUMNS($J$3:L525)),"")</f>
        <v>3</v>
      </c>
      <c r="M526" s="7" t="str">
        <f>IFERROR(INDEX($A$4:$E$1338,$H526,COLUMNS($J$3:M525)),"")</f>
        <v xml:space="preserve">   Ball, 3/8 in. diam. ()</v>
      </c>
      <c r="N526" s="6" t="str">
        <f>IFERROR(INDEX($A$4:$C$1338,$H526,COLUMNS($H$3:J525)),"")</f>
        <v>37-20</v>
      </c>
    </row>
    <row r="527" spans="1:14" x14ac:dyDescent="0.25">
      <c r="A527" s="12" t="s">
        <v>1254</v>
      </c>
      <c r="C527" s="12" t="s">
        <v>1255</v>
      </c>
      <c r="D527" s="12" t="s">
        <v>1256</v>
      </c>
      <c r="E527" s="12">
        <v>1</v>
      </c>
      <c r="F527" s="12">
        <f>ROWS($A$4:A527)</f>
        <v>524</v>
      </c>
      <c r="G527" s="12">
        <f t="shared" si="16"/>
        <v>524</v>
      </c>
      <c r="H527" s="12">
        <f t="shared" si="17"/>
        <v>524</v>
      </c>
      <c r="J527" s="6" t="str">
        <f>IFERROR(INDEX($A$4:$E$1338,$H527,COLUMNS($J$3:J526)),"")</f>
        <v>60-2381</v>
      </c>
      <c r="K527" s="6">
        <f>IFERROR(INDEX($A$4:$E$1338,$H527,COLUMNS($J$3:K526)),"")</f>
        <v>0</v>
      </c>
      <c r="L527" s="6">
        <f>IFERROR(INDEX($C$4:$E$1338,$H527,COLUMNS($J$3:L526)),"")</f>
        <v>1</v>
      </c>
      <c r="M527" s="7" t="str">
        <f>IFERROR(INDEX($A$4:$E$1338,$H527,COLUMNS($J$3:M526)),"")</f>
        <v>Screw - self tapping ()</v>
      </c>
      <c r="N527" s="6" t="str">
        <f>IFERROR(INDEX($A$4:$C$1338,$H527,COLUMNS($H$3:J526)),"")</f>
        <v>67-32</v>
      </c>
    </row>
    <row r="528" spans="1:14" x14ac:dyDescent="0.25">
      <c r="A528" s="12" t="s">
        <v>1257</v>
      </c>
      <c r="B528" s="13" t="s">
        <v>45</v>
      </c>
      <c r="C528" s="12" t="s">
        <v>1258</v>
      </c>
      <c r="D528" s="12" t="s">
        <v>1259</v>
      </c>
      <c r="E528" s="12">
        <v>4</v>
      </c>
      <c r="F528" s="12">
        <f>ROWS($A$4:A528)</f>
        <v>525</v>
      </c>
      <c r="G528" s="12">
        <f t="shared" si="16"/>
        <v>525</v>
      </c>
      <c r="H528" s="12">
        <f t="shared" si="17"/>
        <v>525</v>
      </c>
      <c r="J528" s="6" t="str">
        <f>IFERROR(INDEX($A$4:$E$1338,$H528,COLUMNS($J$3:J527)),"")</f>
        <v>60-2391</v>
      </c>
      <c r="K528" s="6" t="str">
        <f>IFERROR(INDEX($A$4:$E$1338,$H528,COLUMNS($J$3:K527)),"")</f>
        <v>-</v>
      </c>
      <c r="L528" s="6">
        <f>IFERROR(INDEX($C$4:$E$1338,$H528,COLUMNS($J$3:L527)),"")</f>
        <v>4</v>
      </c>
      <c r="M528" s="7" t="str">
        <f>IFERROR(INDEX($A$4:$E$1338,$H528,COLUMNS($J$3:M527)),"")</f>
        <v>Washer (Condenser attachment)</v>
      </c>
      <c r="N528" s="6" t="str">
        <f>IFERROR(INDEX($A$4:$C$1338,$H528,COLUMNS($H$3:J527)),"")</f>
        <v>83-13</v>
      </c>
    </row>
    <row r="529" spans="1:14" x14ac:dyDescent="0.25">
      <c r="A529" s="12" t="s">
        <v>1257</v>
      </c>
      <c r="B529" s="13" t="s">
        <v>45</v>
      </c>
      <c r="C529" s="12" t="s">
        <v>1260</v>
      </c>
      <c r="D529" s="12" t="s">
        <v>1261</v>
      </c>
      <c r="E529" s="12">
        <v>1</v>
      </c>
      <c r="F529" s="12">
        <f>ROWS($A$4:A529)</f>
        <v>526</v>
      </c>
      <c r="G529" s="12">
        <f t="shared" si="16"/>
        <v>526</v>
      </c>
      <c r="H529" s="12">
        <f t="shared" si="17"/>
        <v>526</v>
      </c>
      <c r="J529" s="6" t="str">
        <f>IFERROR(INDEX($A$4:$E$1338,$H529,COLUMNS($J$3:J528)),"")</f>
        <v>60-2391</v>
      </c>
      <c r="K529" s="6" t="str">
        <f>IFERROR(INDEX($A$4:$E$1338,$H529,COLUMNS($J$3:K528)),"")</f>
        <v>-</v>
      </c>
      <c r="L529" s="6">
        <f>IFERROR(INDEX($C$4:$E$1338,$H529,COLUMNS($J$3:L528)),"")</f>
        <v>1</v>
      </c>
      <c r="M529" s="7" t="str">
        <f>IFERROR(INDEX($A$4:$E$1338,$H529,COLUMNS($J$3:M528)),"")</f>
        <v>Washer (Flasher unit attach.)</v>
      </c>
      <c r="N529" s="6" t="str">
        <f>IFERROR(INDEX($A$4:$C$1338,$H529,COLUMNS($H$3:J528)),"")</f>
        <v>83-22</v>
      </c>
    </row>
    <row r="530" spans="1:14" x14ac:dyDescent="0.25">
      <c r="A530" s="12" t="s">
        <v>1257</v>
      </c>
      <c r="B530" s="13" t="s">
        <v>45</v>
      </c>
      <c r="C530" s="12" t="s">
        <v>1262</v>
      </c>
      <c r="D530" s="12" t="s">
        <v>1263</v>
      </c>
      <c r="E530" s="12">
        <v>2</v>
      </c>
      <c r="F530" s="12">
        <f>ROWS($A$4:A530)</f>
        <v>527</v>
      </c>
      <c r="G530" s="12">
        <f t="shared" si="16"/>
        <v>527</v>
      </c>
      <c r="H530" s="12">
        <f t="shared" si="17"/>
        <v>527</v>
      </c>
      <c r="J530" s="6" t="str">
        <f>IFERROR(INDEX($A$4:$E$1338,$H530,COLUMNS($J$3:J529)),"")</f>
        <v>60-2391</v>
      </c>
      <c r="K530" s="6" t="str">
        <f>IFERROR(INDEX($A$4:$E$1338,$H530,COLUMNS($J$3:K529)),"")</f>
        <v>-</v>
      </c>
      <c r="L530" s="6">
        <f>IFERROR(INDEX($C$4:$E$1338,$H530,COLUMNS($J$3:L529)),"")</f>
        <v>2</v>
      </c>
      <c r="M530" s="7" t="str">
        <f>IFERROR(INDEX($A$4:$E$1338,$H530,COLUMNS($J$3:M529)),"")</f>
        <v>Washer (Bracket to frame)</v>
      </c>
      <c r="N530" s="6" t="str">
        <f>IFERROR(INDEX($A$4:$C$1338,$H530,COLUMNS($H$3:J529)),"")</f>
        <v>83-38</v>
      </c>
    </row>
    <row r="531" spans="1:14" x14ac:dyDescent="0.25">
      <c r="A531" s="12" t="s">
        <v>1257</v>
      </c>
      <c r="B531" s="13" t="s">
        <v>45</v>
      </c>
      <c r="C531" s="12" t="s">
        <v>512</v>
      </c>
      <c r="D531" s="12" t="s">
        <v>1264</v>
      </c>
      <c r="E531" s="12">
        <v>4</v>
      </c>
      <c r="F531" s="12">
        <f>ROWS($A$4:A531)</f>
        <v>528</v>
      </c>
      <c r="G531" s="12">
        <f t="shared" si="16"/>
        <v>528</v>
      </c>
      <c r="H531" s="12">
        <f t="shared" si="17"/>
        <v>528</v>
      </c>
      <c r="J531" s="6" t="str">
        <f>IFERROR(INDEX($A$4:$E$1338,$H531,COLUMNS($J$3:J530)),"")</f>
        <v>60-2391</v>
      </c>
      <c r="K531" s="6" t="str">
        <f>IFERROR(INDEX($A$4:$E$1338,$H531,COLUMNS($J$3:K530)),"")</f>
        <v>-</v>
      </c>
      <c r="L531" s="6">
        <f>IFERROR(INDEX($C$4:$E$1338,$H531,COLUMNS($J$3:L530)),"")</f>
        <v>4</v>
      </c>
      <c r="M531" s="7" t="str">
        <f>IFERROR(INDEX($A$4:$E$1338,$H531,COLUMNS($J$3:M530)),"")</f>
        <v>Washer (For speedo and Tacho mounting (not illustrated))</v>
      </c>
      <c r="N531" s="6" t="str">
        <f>IFERROR(INDEX($A$4:$C$1338,$H531,COLUMNS($H$3:J530)),"")</f>
        <v>81-</v>
      </c>
    </row>
    <row r="532" spans="1:14" x14ac:dyDescent="0.25">
      <c r="A532" s="12" t="s">
        <v>1265</v>
      </c>
      <c r="D532" s="12" t="s">
        <v>921</v>
      </c>
      <c r="E532" s="12">
        <v>11</v>
      </c>
      <c r="F532" s="12">
        <f>ROWS($A$4:A532)</f>
        <v>529</v>
      </c>
      <c r="G532" s="12">
        <f t="shared" si="16"/>
        <v>529</v>
      </c>
      <c r="H532" s="12">
        <f t="shared" si="17"/>
        <v>529</v>
      </c>
      <c r="J532" s="6" t="str">
        <f>IFERROR(INDEX($A$4:$E$1338,$H532,COLUMNS($J$3:J531)),"")</f>
        <v>60-2391-Total</v>
      </c>
      <c r="K532" s="6">
        <f>IFERROR(INDEX($A$4:$E$1338,$H532,COLUMNS($J$3:K531)),"")</f>
        <v>0</v>
      </c>
      <c r="L532" s="6">
        <f>IFERROR(INDEX($C$4:$E$1338,$H532,COLUMNS($J$3:L531)),"")</f>
        <v>11</v>
      </c>
      <c r="M532" s="7" t="str">
        <f>IFERROR(INDEX($A$4:$E$1338,$H532,COLUMNS($J$3:M531)),"")</f>
        <v>Washer ()</v>
      </c>
      <c r="N532" s="6">
        <f>IFERROR(INDEX($A$4:$C$1338,$H532,COLUMNS($H$3:J531)),"")</f>
        <v>0</v>
      </c>
    </row>
    <row r="533" spans="1:14" x14ac:dyDescent="0.25">
      <c r="A533" s="12" t="s">
        <v>1266</v>
      </c>
      <c r="C533" s="12" t="s">
        <v>1267</v>
      </c>
      <c r="D533" s="12" t="s">
        <v>921</v>
      </c>
      <c r="E533" s="12">
        <v>2</v>
      </c>
      <c r="F533" s="12">
        <f>ROWS($A$4:A533)</f>
        <v>530</v>
      </c>
      <c r="G533" s="12">
        <f t="shared" si="16"/>
        <v>530</v>
      </c>
      <c r="H533" s="12">
        <f t="shared" si="17"/>
        <v>530</v>
      </c>
      <c r="J533" s="6" t="str">
        <f>IFERROR(INDEX($A$4:$E$1338,$H533,COLUMNS($J$3:J532)),"")</f>
        <v>60-2416</v>
      </c>
      <c r="K533" s="6">
        <f>IFERROR(INDEX($A$4:$E$1338,$H533,COLUMNS($J$3:K532)),"")</f>
        <v>0</v>
      </c>
      <c r="L533" s="6">
        <f>IFERROR(INDEX($C$4:$E$1338,$H533,COLUMNS($J$3:L532)),"")</f>
        <v>2</v>
      </c>
      <c r="M533" s="7" t="str">
        <f>IFERROR(INDEX($A$4:$E$1338,$H533,COLUMNS($J$3:M532)),"")</f>
        <v>Washer ()</v>
      </c>
      <c r="N533" s="6" t="str">
        <f>IFERROR(INDEX($A$4:$C$1338,$H533,COLUMNS($H$3:J532)),"")</f>
        <v>49-25</v>
      </c>
    </row>
    <row r="534" spans="1:14" x14ac:dyDescent="0.25">
      <c r="A534" s="12" t="s">
        <v>1266</v>
      </c>
      <c r="B534" s="13" t="s">
        <v>45</v>
      </c>
      <c r="C534" s="12" t="s">
        <v>1268</v>
      </c>
      <c r="D534" s="12" t="s">
        <v>921</v>
      </c>
      <c r="E534" s="12">
        <v>2</v>
      </c>
      <c r="F534" s="12">
        <f>ROWS($A$4:A534)</f>
        <v>531</v>
      </c>
      <c r="G534" s="12">
        <f t="shared" si="16"/>
        <v>531</v>
      </c>
      <c r="H534" s="12">
        <f t="shared" si="17"/>
        <v>531</v>
      </c>
      <c r="J534" s="6" t="str">
        <f>IFERROR(INDEX($A$4:$E$1338,$H534,COLUMNS($J$3:J533)),"")</f>
        <v>60-2416</v>
      </c>
      <c r="K534" s="6" t="str">
        <f>IFERROR(INDEX($A$4:$E$1338,$H534,COLUMNS($J$3:K533)),"")</f>
        <v>-</v>
      </c>
      <c r="L534" s="6">
        <f>IFERROR(INDEX($C$4:$E$1338,$H534,COLUMNS($J$3:L533)),"")</f>
        <v>2</v>
      </c>
      <c r="M534" s="7" t="str">
        <f>IFERROR(INDEX($A$4:$E$1338,$H534,COLUMNS($J$3:M533)),"")</f>
        <v>Washer ()</v>
      </c>
      <c r="N534" s="6" t="str">
        <f>IFERROR(INDEX($A$4:$C$1338,$H534,COLUMNS($H$3:J533)),"")</f>
        <v>83-26</v>
      </c>
    </row>
    <row r="535" spans="1:14" x14ac:dyDescent="0.25">
      <c r="A535" s="12" t="s">
        <v>1266</v>
      </c>
      <c r="B535" s="13" t="s">
        <v>45</v>
      </c>
      <c r="C535" s="12" t="s">
        <v>1269</v>
      </c>
      <c r="D535" s="12" t="s">
        <v>1270</v>
      </c>
      <c r="E535" s="12">
        <v>2</v>
      </c>
      <c r="F535" s="12">
        <f>ROWS($A$4:A535)</f>
        <v>532</v>
      </c>
      <c r="G535" s="12">
        <f t="shared" si="16"/>
        <v>532</v>
      </c>
      <c r="H535" s="12">
        <f t="shared" si="17"/>
        <v>532</v>
      </c>
      <c r="J535" s="6" t="str">
        <f>IFERROR(INDEX($A$4:$E$1338,$H535,COLUMNS($J$3:J534)),"")</f>
        <v>60-2416</v>
      </c>
      <c r="K535" s="6" t="str">
        <f>IFERROR(INDEX($A$4:$E$1338,$H535,COLUMNS($J$3:K534)),"")</f>
        <v>-</v>
      </c>
      <c r="L535" s="6">
        <f>IFERROR(INDEX($C$4:$E$1338,$H535,COLUMNS($J$3:L534)),"")</f>
        <v>2</v>
      </c>
      <c r="M535" s="7" t="str">
        <f>IFERROR(INDEX($A$4:$E$1338,$H535,COLUMNS($J$3:M534)),"")</f>
        <v>Washer (Reflector Mounting)</v>
      </c>
      <c r="N535" s="6" t="str">
        <f>IFERROR(INDEX($A$4:$C$1338,$H535,COLUMNS($H$3:J534)),"")</f>
        <v>83-33</v>
      </c>
    </row>
    <row r="536" spans="1:14" x14ac:dyDescent="0.25">
      <c r="A536" s="12" t="s">
        <v>1271</v>
      </c>
      <c r="D536" s="12" t="s">
        <v>921</v>
      </c>
      <c r="E536" s="12">
        <v>6</v>
      </c>
      <c r="F536" s="12">
        <f>ROWS($A$4:A536)</f>
        <v>533</v>
      </c>
      <c r="G536" s="12">
        <f t="shared" si="16"/>
        <v>533</v>
      </c>
      <c r="H536" s="12">
        <f t="shared" si="17"/>
        <v>533</v>
      </c>
      <c r="J536" s="6" t="str">
        <f>IFERROR(INDEX($A$4:$E$1338,$H536,COLUMNS($J$3:J535)),"")</f>
        <v>60-2416-Total</v>
      </c>
      <c r="K536" s="6">
        <f>IFERROR(INDEX($A$4:$E$1338,$H536,COLUMNS($J$3:K535)),"")</f>
        <v>0</v>
      </c>
      <c r="L536" s="6">
        <f>IFERROR(INDEX($C$4:$E$1338,$H536,COLUMNS($J$3:L535)),"")</f>
        <v>6</v>
      </c>
      <c r="M536" s="7" t="str">
        <f>IFERROR(INDEX($A$4:$E$1338,$H536,COLUMNS($J$3:M535)),"")</f>
        <v>Washer ()</v>
      </c>
      <c r="N536" s="6">
        <f>IFERROR(INDEX($A$4:$C$1338,$H536,COLUMNS($H$3:J535)),"")</f>
        <v>0</v>
      </c>
    </row>
    <row r="537" spans="1:14" x14ac:dyDescent="0.25">
      <c r="A537" s="12" t="s">
        <v>1272</v>
      </c>
      <c r="C537" s="12" t="s">
        <v>1273</v>
      </c>
      <c r="D537" s="12" t="s">
        <v>1274</v>
      </c>
      <c r="E537" s="12">
        <v>4</v>
      </c>
      <c r="F537" s="12">
        <f>ROWS($A$4:A537)</f>
        <v>534</v>
      </c>
      <c r="G537" s="12">
        <f t="shared" si="16"/>
        <v>534</v>
      </c>
      <c r="H537" s="12">
        <f t="shared" si="17"/>
        <v>534</v>
      </c>
      <c r="J537" s="6" t="str">
        <f>IFERROR(INDEX($A$4:$E$1338,$H537,COLUMNS($J$3:J536)),"")</f>
        <v>60-2417</v>
      </c>
      <c r="K537" s="6">
        <f>IFERROR(INDEX($A$4:$E$1338,$H537,COLUMNS($J$3:K536)),"")</f>
        <v>0</v>
      </c>
      <c r="L537" s="6">
        <f>IFERROR(INDEX($C$4:$E$1338,$H537,COLUMNS($J$3:L536)),"")</f>
        <v>4</v>
      </c>
      <c r="M537" s="7" t="str">
        <f>IFERROR(INDEX($A$4:$E$1338,$H537,COLUMNS($J$3:M536)),"")</f>
        <v>Washer (Hinge Attachment)</v>
      </c>
      <c r="N537" s="6" t="str">
        <f>IFERROR(INDEX($A$4:$C$1338,$H537,COLUMNS($H$3:J536)),"")</f>
        <v>67-29</v>
      </c>
    </row>
    <row r="538" spans="1:14" x14ac:dyDescent="0.25">
      <c r="A538" s="12" t="s">
        <v>1275</v>
      </c>
      <c r="C538" s="12" t="s">
        <v>1276</v>
      </c>
      <c r="D538" s="12" t="s">
        <v>1263</v>
      </c>
      <c r="E538" s="12">
        <v>1</v>
      </c>
      <c r="F538" s="12">
        <f>ROWS($A$4:A538)</f>
        <v>535</v>
      </c>
      <c r="G538" s="12">
        <f t="shared" si="16"/>
        <v>535</v>
      </c>
      <c r="H538" s="12">
        <f t="shared" si="17"/>
        <v>535</v>
      </c>
      <c r="J538" s="6" t="str">
        <f>IFERROR(INDEX($A$4:$E$1338,$H538,COLUMNS($J$3:J537)),"")</f>
        <v>60-2419</v>
      </c>
      <c r="K538" s="6">
        <f>IFERROR(INDEX($A$4:$E$1338,$H538,COLUMNS($J$3:K537)),"")</f>
        <v>0</v>
      </c>
      <c r="L538" s="6">
        <f>IFERROR(INDEX($C$4:$E$1338,$H538,COLUMNS($J$3:L537)),"")</f>
        <v>1</v>
      </c>
      <c r="M538" s="7" t="str">
        <f>IFERROR(INDEX($A$4:$E$1338,$H538,COLUMNS($J$3:M537)),"")</f>
        <v>Washer (Bracket to frame)</v>
      </c>
      <c r="N538" s="6" t="str">
        <f>IFERROR(INDEX($A$4:$C$1338,$H538,COLUMNS($H$3:J537)),"")</f>
        <v>47-42</v>
      </c>
    </row>
    <row r="539" spans="1:14" x14ac:dyDescent="0.25">
      <c r="A539" s="12" t="s">
        <v>1277</v>
      </c>
      <c r="C539" s="12" t="s">
        <v>1278</v>
      </c>
      <c r="D539" s="12" t="s">
        <v>921</v>
      </c>
      <c r="E539" s="12">
        <v>2</v>
      </c>
      <c r="F539" s="12">
        <f>ROWS($A$4:A539)</f>
        <v>536</v>
      </c>
      <c r="G539" s="12">
        <f t="shared" si="16"/>
        <v>536</v>
      </c>
      <c r="H539" s="12">
        <f t="shared" si="17"/>
        <v>536</v>
      </c>
      <c r="J539" s="6" t="str">
        <f>IFERROR(INDEX($A$4:$E$1338,$H539,COLUMNS($J$3:J538)),"")</f>
        <v>60-2427</v>
      </c>
      <c r="K539" s="6">
        <f>IFERROR(INDEX($A$4:$E$1338,$H539,COLUMNS($J$3:K538)),"")</f>
        <v>0</v>
      </c>
      <c r="L539" s="6">
        <f>IFERROR(INDEX($C$4:$E$1338,$H539,COLUMNS($J$3:L538)),"")</f>
        <v>2</v>
      </c>
      <c r="M539" s="7" t="str">
        <f>IFERROR(INDEX($A$4:$E$1338,$H539,COLUMNS($J$3:M538)),"")</f>
        <v>Washer ()</v>
      </c>
      <c r="N539" s="6" t="str">
        <f>IFERROR(INDEX($A$4:$C$1338,$H539,COLUMNS($H$3:J538)),"")</f>
        <v>71-12</v>
      </c>
    </row>
    <row r="540" spans="1:14" x14ac:dyDescent="0.25">
      <c r="A540" s="12" t="s">
        <v>1277</v>
      </c>
      <c r="C540" s="12" t="s">
        <v>1279</v>
      </c>
      <c r="D540" s="12" t="s">
        <v>1280</v>
      </c>
      <c r="E540" s="12">
        <v>2</v>
      </c>
      <c r="F540" s="12">
        <f>ROWS($A$4:A540)</f>
        <v>537</v>
      </c>
      <c r="G540" s="12">
        <f t="shared" si="16"/>
        <v>537</v>
      </c>
      <c r="H540" s="12">
        <f t="shared" si="17"/>
        <v>537</v>
      </c>
      <c r="J540" s="6" t="str">
        <f>IFERROR(INDEX($A$4:$E$1338,$H540,COLUMNS($J$3:J539)),"")</f>
        <v>60-2427</v>
      </c>
      <c r="K540" s="6">
        <f>IFERROR(INDEX($A$4:$E$1338,$H540,COLUMNS($J$3:K539)),"")</f>
        <v>0</v>
      </c>
      <c r="L540" s="6">
        <f>IFERROR(INDEX($C$4:$E$1338,$H540,COLUMNS($J$3:L539)),"")</f>
        <v>2</v>
      </c>
      <c r="M540" s="7" t="str">
        <f>IFERROR(INDEX($A$4:$E$1338,$H540,COLUMNS($J$3:M539)),"")</f>
        <v>Washer (Bracket to fork leg and bridge piece)</v>
      </c>
      <c r="N540" s="6" t="str">
        <f>IFERROR(INDEX($A$4:$C$1338,$H540,COLUMNS($H$3:J539)),"")</f>
        <v>57-36</v>
      </c>
    </row>
    <row r="541" spans="1:14" x14ac:dyDescent="0.25">
      <c r="A541" s="12" t="s">
        <v>1277</v>
      </c>
      <c r="B541" s="12" t="s">
        <v>45</v>
      </c>
      <c r="C541" s="12" t="s">
        <v>1281</v>
      </c>
      <c r="D541" s="12" t="s">
        <v>1282</v>
      </c>
      <c r="E541" s="12">
        <v>1</v>
      </c>
      <c r="F541" s="12">
        <f>ROWS($A$4:A541)</f>
        <v>538</v>
      </c>
      <c r="G541" s="12">
        <f t="shared" si="16"/>
        <v>538</v>
      </c>
      <c r="H541" s="12">
        <f t="shared" si="17"/>
        <v>538</v>
      </c>
      <c r="J541" s="6" t="str">
        <f>IFERROR(INDEX($A$4:$E$1338,$H541,COLUMNS($J$3:J540)),"")</f>
        <v>60-2427</v>
      </c>
      <c r="K541" s="6" t="str">
        <f>IFERROR(INDEX($A$4:$E$1338,$H541,COLUMNS($J$3:K540)),"")</f>
        <v>-</v>
      </c>
      <c r="L541" s="6">
        <f>IFERROR(INDEX($C$4:$E$1338,$H541,COLUMNS($J$3:L540)),"")</f>
        <v>1</v>
      </c>
      <c r="M541" s="7" t="str">
        <f>IFERROR(INDEX($A$4:$E$1338,$H541,COLUMNS($J$3:M540)),"")</f>
        <v>Spring washer for bolt ()</v>
      </c>
      <c r="N541" s="6" t="str">
        <f>IFERROR(INDEX($A$4:$C$1338,$H541,COLUMNS($H$3:J540)),"")</f>
        <v>65-46</v>
      </c>
    </row>
    <row r="542" spans="1:14" x14ac:dyDescent="0.25">
      <c r="A542" s="12" t="s">
        <v>1277</v>
      </c>
      <c r="B542" s="12" t="s">
        <v>45</v>
      </c>
      <c r="C542" s="12" t="s">
        <v>1283</v>
      </c>
      <c r="D542" s="12" t="s">
        <v>1284</v>
      </c>
      <c r="E542" s="12">
        <v>1</v>
      </c>
      <c r="F542" s="12">
        <f>ROWS($A$4:A542)</f>
        <v>539</v>
      </c>
      <c r="G542" s="12">
        <f t="shared" si="16"/>
        <v>539</v>
      </c>
      <c r="H542" s="12">
        <f t="shared" si="17"/>
        <v>539</v>
      </c>
      <c r="J542" s="6" t="str">
        <f>IFERROR(INDEX($A$4:$E$1338,$H542,COLUMNS($J$3:J541)),"")</f>
        <v>60-2427</v>
      </c>
      <c r="K542" s="6" t="str">
        <f>IFERROR(INDEX($A$4:$E$1338,$H542,COLUMNS($J$3:K541)),"")</f>
        <v>-</v>
      </c>
      <c r="L542" s="6">
        <f>IFERROR(INDEX($C$4:$E$1338,$H542,COLUMNS($J$3:L541)),"")</f>
        <v>1</v>
      </c>
      <c r="M542" s="7" t="str">
        <f>IFERROR(INDEX($A$4:$E$1338,$H542,COLUMNS($J$3:M541)),"")</f>
        <v>Washer, for bolt ()</v>
      </c>
      <c r="N542" s="6" t="str">
        <f>IFERROR(INDEX($A$4:$C$1338,$H542,COLUMNS($H$3:J541)),"")</f>
        <v>65-53</v>
      </c>
    </row>
    <row r="543" spans="1:14" x14ac:dyDescent="0.25">
      <c r="A543" s="12" t="s">
        <v>1285</v>
      </c>
      <c r="D543" s="12" t="s">
        <v>1282</v>
      </c>
      <c r="E543" s="12">
        <v>6</v>
      </c>
      <c r="F543" s="12">
        <f>ROWS($A$4:A543)</f>
        <v>540</v>
      </c>
      <c r="G543" s="12">
        <f t="shared" si="16"/>
        <v>540</v>
      </c>
      <c r="H543" s="12">
        <f t="shared" si="17"/>
        <v>540</v>
      </c>
      <c r="J543" s="6" t="str">
        <f>IFERROR(INDEX($A$4:$E$1338,$H543,COLUMNS($J$3:J542)),"")</f>
        <v>60-2427-Total</v>
      </c>
      <c r="K543" s="6">
        <f>IFERROR(INDEX($A$4:$E$1338,$H543,COLUMNS($J$3:K542)),"")</f>
        <v>0</v>
      </c>
      <c r="L543" s="6">
        <f>IFERROR(INDEX($C$4:$E$1338,$H543,COLUMNS($J$3:L542)),"")</f>
        <v>6</v>
      </c>
      <c r="M543" s="7" t="str">
        <f>IFERROR(INDEX($A$4:$E$1338,$H543,COLUMNS($J$3:M542)),"")</f>
        <v>Spring washer for bolt ()</v>
      </c>
      <c r="N543" s="6">
        <f>IFERROR(INDEX($A$4:$C$1338,$H543,COLUMNS($H$3:J542)),"")</f>
        <v>0</v>
      </c>
    </row>
    <row r="544" spans="1:14" x14ac:dyDescent="0.25">
      <c r="A544" s="12" t="s">
        <v>1286</v>
      </c>
      <c r="C544" s="12" t="s">
        <v>1287</v>
      </c>
      <c r="D544" s="12" t="s">
        <v>921</v>
      </c>
      <c r="E544" s="12">
        <v>2</v>
      </c>
      <c r="F544" s="12">
        <f>ROWS($A$4:A544)</f>
        <v>541</v>
      </c>
      <c r="G544" s="12">
        <f t="shared" si="16"/>
        <v>541</v>
      </c>
      <c r="H544" s="12">
        <f t="shared" si="17"/>
        <v>541</v>
      </c>
      <c r="J544" s="6" t="str">
        <f>IFERROR(INDEX($A$4:$E$1338,$H544,COLUMNS($J$3:J543)),"")</f>
        <v>60-2428</v>
      </c>
      <c r="K544" s="6">
        <f>IFERROR(INDEX($A$4:$E$1338,$H544,COLUMNS($J$3:K543)),"")</f>
        <v>0</v>
      </c>
      <c r="L544" s="6">
        <f>IFERROR(INDEX($C$4:$E$1338,$H544,COLUMNS($J$3:L543)),"")</f>
        <v>2</v>
      </c>
      <c r="M544" s="7" t="str">
        <f>IFERROR(INDEX($A$4:$E$1338,$H544,COLUMNS($J$3:M543)),"")</f>
        <v>Washer ()</v>
      </c>
      <c r="N544" s="6" t="str">
        <f>IFERROR(INDEX($A$4:$C$1338,$H544,COLUMNS($H$3:J543)),"")</f>
        <v>71-10</v>
      </c>
    </row>
    <row r="545" spans="1:14" x14ac:dyDescent="0.25">
      <c r="A545" s="12" t="s">
        <v>1286</v>
      </c>
      <c r="C545" s="12" t="s">
        <v>1288</v>
      </c>
      <c r="D545" s="12" t="s">
        <v>1216</v>
      </c>
      <c r="E545" s="12">
        <v>8</v>
      </c>
      <c r="F545" s="12">
        <f>ROWS($A$4:A545)</f>
        <v>542</v>
      </c>
      <c r="G545" s="12">
        <f t="shared" si="16"/>
        <v>542</v>
      </c>
      <c r="H545" s="12">
        <f t="shared" si="17"/>
        <v>542</v>
      </c>
      <c r="J545" s="6" t="str">
        <f>IFERROR(INDEX($A$4:$E$1338,$H545,COLUMNS($J$3:J544)),"")</f>
        <v>60-2428</v>
      </c>
      <c r="K545" s="6">
        <f>IFERROR(INDEX($A$4:$E$1338,$H545,COLUMNS($J$3:K544)),"")</f>
        <v>0</v>
      </c>
      <c r="L545" s="6">
        <f>IFERROR(INDEX($C$4:$E$1338,$H545,COLUMNS($J$3:L544)),"")</f>
        <v>8</v>
      </c>
      <c r="M545" s="7" t="str">
        <f>IFERROR(INDEX($A$4:$E$1338,$H545,COLUMNS($J$3:M544)),"")</f>
        <v xml:space="preserve">   Washer ()</v>
      </c>
      <c r="N545" s="6" t="str">
        <f>IFERROR(INDEX($A$4:$C$1338,$H545,COLUMNS($H$3:J544)),"")</f>
        <v>51-27</v>
      </c>
    </row>
    <row r="546" spans="1:14" x14ac:dyDescent="0.25">
      <c r="A546" s="12" t="s">
        <v>1286</v>
      </c>
      <c r="C546" s="12" t="s">
        <v>1289</v>
      </c>
      <c r="D546" s="12" t="s">
        <v>1290</v>
      </c>
      <c r="E546" s="12">
        <v>2</v>
      </c>
      <c r="F546" s="12">
        <f>ROWS($A$4:A546)</f>
        <v>543</v>
      </c>
      <c r="G546" s="12">
        <f t="shared" si="16"/>
        <v>543</v>
      </c>
      <c r="H546" s="12">
        <f t="shared" si="17"/>
        <v>543</v>
      </c>
      <c r="J546" s="6" t="str">
        <f>IFERROR(INDEX($A$4:$E$1338,$H546,COLUMNS($J$3:J545)),"")</f>
        <v>60-2428</v>
      </c>
      <c r="K546" s="6">
        <f>IFERROR(INDEX($A$4:$E$1338,$H546,COLUMNS($J$3:K545)),"")</f>
        <v>0</v>
      </c>
      <c r="L546" s="6">
        <f>IFERROR(INDEX($C$4:$E$1338,$H546,COLUMNS($J$3:L545)),"")</f>
        <v>2</v>
      </c>
      <c r="M546" s="7" t="str">
        <f>IFERROR(INDEX($A$4:$E$1338,$H546,COLUMNS($J$3:M545)),"")</f>
        <v>Spring washer ()</v>
      </c>
      <c r="N546" s="6" t="str">
        <f>IFERROR(INDEX($A$4:$C$1338,$H546,COLUMNS($H$3:J545)),"")</f>
        <v>67-27</v>
      </c>
    </row>
    <row r="547" spans="1:14" x14ac:dyDescent="0.25">
      <c r="A547" s="12" t="s">
        <v>1286</v>
      </c>
      <c r="C547" s="12" t="s">
        <v>1291</v>
      </c>
      <c r="D547" s="12" t="s">
        <v>1290</v>
      </c>
      <c r="E547" s="12">
        <v>2</v>
      </c>
      <c r="F547" s="12">
        <f>ROWS($A$4:A547)</f>
        <v>544</v>
      </c>
      <c r="G547" s="12">
        <f t="shared" si="16"/>
        <v>544</v>
      </c>
      <c r="H547" s="12">
        <f t="shared" si="17"/>
        <v>544</v>
      </c>
      <c r="J547" s="6" t="str">
        <f>IFERROR(INDEX($A$4:$E$1338,$H547,COLUMNS($J$3:J546)),"")</f>
        <v>60-2428</v>
      </c>
      <c r="K547" s="6">
        <f>IFERROR(INDEX($A$4:$E$1338,$H547,COLUMNS($J$3:K546)),"")</f>
        <v>0</v>
      </c>
      <c r="L547" s="6">
        <f>IFERROR(INDEX($C$4:$E$1338,$H547,COLUMNS($J$3:L546)),"")</f>
        <v>2</v>
      </c>
      <c r="M547" s="7" t="str">
        <f>IFERROR(INDEX($A$4:$E$1338,$H547,COLUMNS($J$3:M546)),"")</f>
        <v>Spring washer ()</v>
      </c>
      <c r="N547" s="6" t="str">
        <f>IFERROR(INDEX($A$4:$C$1338,$H547,COLUMNS($H$3:J546)),"")</f>
        <v>11-49</v>
      </c>
    </row>
    <row r="548" spans="1:14" x14ac:dyDescent="0.25">
      <c r="A548" s="12" t="s">
        <v>1292</v>
      </c>
      <c r="D548" s="12" t="s">
        <v>1290</v>
      </c>
      <c r="E548" s="12">
        <v>14</v>
      </c>
      <c r="F548" s="12">
        <f>ROWS($A$4:A548)</f>
        <v>545</v>
      </c>
      <c r="G548" s="12">
        <f t="shared" si="16"/>
        <v>545</v>
      </c>
      <c r="H548" s="12">
        <f t="shared" si="17"/>
        <v>545</v>
      </c>
      <c r="J548" s="6" t="str">
        <f>IFERROR(INDEX($A$4:$E$1338,$H548,COLUMNS($J$3:J547)),"")</f>
        <v>60-2428-Total</v>
      </c>
      <c r="K548" s="6">
        <f>IFERROR(INDEX($A$4:$E$1338,$H548,COLUMNS($J$3:K547)),"")</f>
        <v>0</v>
      </c>
      <c r="L548" s="6">
        <f>IFERROR(INDEX($C$4:$E$1338,$H548,COLUMNS($J$3:L547)),"")</f>
        <v>14</v>
      </c>
      <c r="M548" s="7" t="str">
        <f>IFERROR(INDEX($A$4:$E$1338,$H548,COLUMNS($J$3:M547)),"")</f>
        <v>Spring washer ()</v>
      </c>
      <c r="N548" s="6">
        <f>IFERROR(INDEX($A$4:$C$1338,$H548,COLUMNS($H$3:J547)),"")</f>
        <v>0</v>
      </c>
    </row>
    <row r="549" spans="1:14" x14ac:dyDescent="0.25">
      <c r="A549" s="12" t="s">
        <v>1293</v>
      </c>
      <c r="C549" s="12" t="s">
        <v>1294</v>
      </c>
      <c r="D549" s="12" t="s">
        <v>1295</v>
      </c>
      <c r="E549" s="12">
        <v>2</v>
      </c>
      <c r="F549" s="12">
        <f>ROWS($A$4:A549)</f>
        <v>546</v>
      </c>
      <c r="G549" s="12">
        <f t="shared" si="16"/>
        <v>546</v>
      </c>
      <c r="H549" s="12">
        <f t="shared" si="17"/>
        <v>546</v>
      </c>
      <c r="J549" s="6" t="str">
        <f>IFERROR(INDEX($A$4:$E$1338,$H549,COLUMNS($J$3:J548)),"")</f>
        <v>60-2438</v>
      </c>
      <c r="K549" s="6">
        <f>IFERROR(INDEX($A$4:$E$1338,$H549,COLUMNS($J$3:K548)),"")</f>
        <v>0</v>
      </c>
      <c r="L549" s="6">
        <f>IFERROR(INDEX($C$4:$E$1338,$H549,COLUMNS($J$3:L548)),"")</f>
        <v>2</v>
      </c>
      <c r="M549" s="7" t="str">
        <f>IFERROR(INDEX($A$4:$E$1338,$H549,COLUMNS($J$3:M548)),"")</f>
        <v>Washer (All models - Cover to body)</v>
      </c>
      <c r="N549" s="6" t="str">
        <f>IFERROR(INDEX($A$4:$C$1338,$H549,COLUMNS($H$3:J548)),"")</f>
        <v>69-7</v>
      </c>
    </row>
    <row r="550" spans="1:14" x14ac:dyDescent="0.25">
      <c r="A550" s="12" t="s">
        <v>1296</v>
      </c>
      <c r="C550" s="12" t="s">
        <v>10</v>
      </c>
      <c r="D550" s="12" t="s">
        <v>1297</v>
      </c>
      <c r="E550" s="12">
        <v>2</v>
      </c>
      <c r="F550" s="12">
        <f>ROWS($A$4:A550)</f>
        <v>547</v>
      </c>
      <c r="G550" s="12">
        <f t="shared" si="16"/>
        <v>547</v>
      </c>
      <c r="H550" s="12">
        <f t="shared" si="17"/>
        <v>547</v>
      </c>
      <c r="J550" s="6" t="str">
        <f>IFERROR(INDEX($A$4:$E$1338,$H550,COLUMNS($J$3:J549)),"")</f>
        <v>60-2569</v>
      </c>
      <c r="K550" s="6">
        <f>IFERROR(INDEX($A$4:$E$1338,$H550,COLUMNS($J$3:K549)),"")</f>
        <v>0</v>
      </c>
      <c r="L550" s="6">
        <f>IFERROR(INDEX($C$4:$E$1338,$H550,COLUMNS($J$3:L549)),"")</f>
        <v>2</v>
      </c>
      <c r="M550" s="7" t="str">
        <f>IFERROR(INDEX($A$4:$E$1338,$H550,COLUMNS($J$3:M549)),"")</f>
        <v>Tank badge ()</v>
      </c>
      <c r="N550" s="6" t="str">
        <f>IFERROR(INDEX($A$4:$C$1338,$H550,COLUMNS($H$3:J549)),"")</f>
        <v>67-</v>
      </c>
    </row>
    <row r="551" spans="1:14" x14ac:dyDescent="0.25">
      <c r="A551" s="12" t="s">
        <v>1298</v>
      </c>
      <c r="C551" s="12" t="s">
        <v>1299</v>
      </c>
      <c r="D551" s="12" t="s">
        <v>1300</v>
      </c>
      <c r="F551" s="12">
        <f>ROWS($A$4:A551)</f>
        <v>548</v>
      </c>
      <c r="G551" s="12">
        <f t="shared" si="16"/>
        <v>548</v>
      </c>
      <c r="H551" s="12">
        <f t="shared" si="17"/>
        <v>548</v>
      </c>
      <c r="J551" s="6" t="str">
        <f>IFERROR(INDEX($A$4:$E$1338,$H551,COLUMNS($J$3:J550)),"")</f>
        <v>60-2599</v>
      </c>
      <c r="K551" s="6">
        <f>IFERROR(INDEX($A$4:$E$1338,$H551,COLUMNS($J$3:K550)),"")</f>
        <v>0</v>
      </c>
      <c r="L551" s="6">
        <f>IFERROR(INDEX($C$4:$E$1338,$H551,COLUMNS($J$3:L550)),"")</f>
        <v>0</v>
      </c>
      <c r="M551" s="7" t="str">
        <f>IFERROR(INDEX($A$4:$E$1338,$H551,COLUMNS($J$3:M550)),"")</f>
        <v>Licence holder (Available)</v>
      </c>
      <c r="N551" s="6" t="str">
        <f>IFERROR(INDEX($A$4:$C$1338,$H551,COLUMNS($H$3:J550)),"")</f>
        <v>79-Not illus.</v>
      </c>
    </row>
    <row r="552" spans="1:14" x14ac:dyDescent="0.25">
      <c r="A552" s="12" t="s">
        <v>1301</v>
      </c>
      <c r="B552" s="13" t="s">
        <v>45</v>
      </c>
      <c r="C552" s="12" t="s">
        <v>1302</v>
      </c>
      <c r="D552" s="12" t="s">
        <v>1303</v>
      </c>
      <c r="E552" s="12">
        <v>1</v>
      </c>
      <c r="F552" s="12">
        <f>ROWS($A$4:A552)</f>
        <v>549</v>
      </c>
      <c r="G552" s="12">
        <f t="shared" si="16"/>
        <v>549</v>
      </c>
      <c r="H552" s="12">
        <f t="shared" si="17"/>
        <v>549</v>
      </c>
      <c r="J552" s="6" t="str">
        <f>IFERROR(INDEX($A$4:$E$1338,$H552,COLUMNS($J$3:J551)),"")</f>
        <v>60-2600</v>
      </c>
      <c r="K552" s="6" t="str">
        <f>IFERROR(INDEX($A$4:$E$1338,$H552,COLUMNS($J$3:K551)),"")</f>
        <v>-</v>
      </c>
      <c r="L552" s="6">
        <f>IFERROR(INDEX($C$4:$E$1338,$H552,COLUMNS($J$3:L551)),"")</f>
        <v>1</v>
      </c>
      <c r="M552" s="7" t="str">
        <f>IFERROR(INDEX($A$4:$E$1338,$H552,COLUMNS($J$3:M551)),"")</f>
        <v>Rubber cup ()</v>
      </c>
      <c r="N552" s="6" t="str">
        <f>IFERROR(INDEX($A$4:$C$1338,$H552,COLUMNS($H$3:J551)),"")</f>
        <v>81-9</v>
      </c>
    </row>
    <row r="553" spans="1:14" x14ac:dyDescent="0.25">
      <c r="A553" s="12" t="s">
        <v>1304</v>
      </c>
      <c r="C553" s="12" t="s">
        <v>1305</v>
      </c>
      <c r="D553" s="12" t="s">
        <v>1306</v>
      </c>
      <c r="E553" s="12">
        <v>1</v>
      </c>
      <c r="F553" s="12">
        <f>ROWS($A$4:A553)</f>
        <v>550</v>
      </c>
      <c r="G553" s="12">
        <f t="shared" si="16"/>
        <v>550</v>
      </c>
      <c r="H553" s="12">
        <f t="shared" si="17"/>
        <v>550</v>
      </c>
      <c r="J553" s="6" t="str">
        <f>IFERROR(INDEX($A$4:$E$1338,$H553,COLUMNS($J$3:J552)),"")</f>
        <v>60-2640</v>
      </c>
      <c r="K553" s="6">
        <f>IFERROR(INDEX($A$4:$E$1338,$H553,COLUMNS($J$3:K552)),"")</f>
        <v>0</v>
      </c>
      <c r="L553" s="6">
        <f>IFERROR(INDEX($C$4:$E$1338,$H553,COLUMNS($J$3:L552)),"")</f>
        <v>1</v>
      </c>
      <c r="M553" s="7" t="str">
        <f>IFERROR(INDEX($A$4:$E$1338,$H553,COLUMNS($J$3:M552)),"")</f>
        <v>'0! ring shift spindle ()</v>
      </c>
      <c r="N553" s="6" t="str">
        <f>IFERROR(INDEX($A$4:$C$1338,$H553,COLUMNS($H$3:J552)),"")</f>
        <v>41-32</v>
      </c>
    </row>
    <row r="554" spans="1:14" x14ac:dyDescent="0.25">
      <c r="A554" s="12" t="s">
        <v>1307</v>
      </c>
      <c r="C554" s="12" t="s">
        <v>1308</v>
      </c>
      <c r="D554" s="12" t="s">
        <v>1309</v>
      </c>
      <c r="F554" s="12">
        <f>ROWS($A$4:A554)</f>
        <v>551</v>
      </c>
      <c r="G554" s="12">
        <f t="shared" si="16"/>
        <v>551</v>
      </c>
      <c r="H554" s="12">
        <f t="shared" si="17"/>
        <v>551</v>
      </c>
      <c r="J554" s="6" t="str">
        <f>IFERROR(INDEX($A$4:$E$1338,$H554,COLUMNS($J$3:J553)),"")</f>
        <v>60-2701</v>
      </c>
      <c r="K554" s="6">
        <f>IFERROR(INDEX($A$4:$E$1338,$H554,COLUMNS($J$3:K553)),"")</f>
        <v>0</v>
      </c>
      <c r="L554" s="6">
        <f>IFERROR(INDEX($C$4:$E$1338,$H554,COLUMNS($J$3:L553)),"")</f>
        <v>0</v>
      </c>
      <c r="M554" s="7" t="str">
        <f>IFERROR(INDEX($A$4:$E$1338,$H554,COLUMNS($J$3:M553)),"")</f>
        <v xml:space="preserve">   Split pin (5/64 in. x 1/2 in.) (Reference only)</v>
      </c>
      <c r="N554" s="6" t="str">
        <f>IFERROR(INDEX($A$4:$C$1338,$H554,COLUMNS($H$3:J553)),"")</f>
        <v>37-24</v>
      </c>
    </row>
    <row r="555" spans="1:14" x14ac:dyDescent="0.25">
      <c r="A555" s="12" t="s">
        <v>1310</v>
      </c>
      <c r="C555" s="12" t="s">
        <v>1311</v>
      </c>
      <c r="D555" s="12" t="s">
        <v>1312</v>
      </c>
      <c r="F555" s="12">
        <f>ROWS($A$4:A555)</f>
        <v>552</v>
      </c>
      <c r="G555" s="12">
        <f t="shared" si="16"/>
        <v>552</v>
      </c>
      <c r="H555" s="12">
        <f t="shared" si="17"/>
        <v>552</v>
      </c>
      <c r="J555" s="6" t="str">
        <f>IFERROR(INDEX($A$4:$E$1338,$H555,COLUMNS($J$3:J554)),"")</f>
        <v>60-2720</v>
      </c>
      <c r="K555" s="6">
        <f>IFERROR(INDEX($A$4:$E$1338,$H555,COLUMNS($J$3:K554)),"")</f>
        <v>0</v>
      </c>
      <c r="L555" s="6">
        <f>IFERROR(INDEX($C$4:$E$1338,$H555,COLUMNS($J$3:L554)),"")</f>
        <v>0</v>
      </c>
      <c r="M555" s="7" t="str">
        <f>IFERROR(INDEX($A$4:$E$1338,$H555,COLUMNS($J$3:M554)),"")</f>
        <v>Split pin (3/32 in. x 1/2 in.) (Reference only)</v>
      </c>
      <c r="N555" s="6" t="str">
        <f>IFERROR(INDEX($A$4:$C$1338,$H555,COLUMNS($H$3:J554)),"")</f>
        <v>67-35</v>
      </c>
    </row>
    <row r="556" spans="1:14" x14ac:dyDescent="0.25">
      <c r="A556" s="12" t="s">
        <v>1313</v>
      </c>
      <c r="B556" s="13" t="s">
        <v>45</v>
      </c>
      <c r="C556" s="12" t="s">
        <v>1314</v>
      </c>
      <c r="D556" s="12" t="s">
        <v>1315</v>
      </c>
      <c r="E556" s="12">
        <v>2</v>
      </c>
      <c r="F556" s="12">
        <f>ROWS($A$4:A556)</f>
        <v>553</v>
      </c>
      <c r="G556" s="12">
        <f t="shared" si="16"/>
        <v>553</v>
      </c>
      <c r="H556" s="12">
        <f t="shared" si="17"/>
        <v>553</v>
      </c>
      <c r="J556" s="6" t="str">
        <f>IFERROR(INDEX($A$4:$E$1338,$H556,COLUMNS($J$3:J555)),"")</f>
        <v>60-3161</v>
      </c>
      <c r="K556" s="6" t="str">
        <f>IFERROR(INDEX($A$4:$E$1338,$H556,COLUMNS($J$3:K555)),"")</f>
        <v>-</v>
      </c>
      <c r="L556" s="6">
        <f>IFERROR(INDEX($C$4:$E$1338,$H556,COLUMNS($J$3:L555)),"")</f>
        <v>2</v>
      </c>
      <c r="M556" s="7" t="str">
        <f>IFERROR(INDEX($A$4:$E$1338,$H556,COLUMNS($J$3:M555)),"")</f>
        <v>Grommet (Horn attachment)</v>
      </c>
      <c r="N556" s="6" t="str">
        <f>IFERROR(INDEX($A$4:$C$1338,$H556,COLUMNS($H$3:J555)),"")</f>
        <v>83-30</v>
      </c>
    </row>
    <row r="557" spans="1:14" x14ac:dyDescent="0.25">
      <c r="A557" s="12" t="s">
        <v>1316</v>
      </c>
      <c r="C557" s="12" t="s">
        <v>1317</v>
      </c>
      <c r="D557" s="12" t="s">
        <v>1318</v>
      </c>
      <c r="E557" s="12">
        <v>1</v>
      </c>
      <c r="F557" s="12">
        <f>ROWS($A$4:A557)</f>
        <v>554</v>
      </c>
      <c r="G557" s="12">
        <f t="shared" si="16"/>
        <v>554</v>
      </c>
      <c r="H557" s="12">
        <f t="shared" si="17"/>
        <v>554</v>
      </c>
      <c r="J557" s="6" t="str">
        <f>IFERROR(INDEX($A$4:$E$1338,$H557,COLUMNS($J$3:J556)),"")</f>
        <v>60-3213</v>
      </c>
      <c r="K557" s="6">
        <f>IFERROR(INDEX($A$4:$E$1338,$H557,COLUMNS($J$3:K556)),"")</f>
        <v>0</v>
      </c>
      <c r="L557" s="6">
        <f>IFERROR(INDEX($C$4:$E$1338,$H557,COLUMNS($J$3:L556)),"")</f>
        <v>1</v>
      </c>
      <c r="M557" s="7" t="str">
        <f>IFERROR(INDEX($A$4:$E$1338,$H557,COLUMNS($J$3:M556)),"")</f>
        <v>Speedometer drive unit ()</v>
      </c>
      <c r="N557" s="6" t="str">
        <f>IFERROR(INDEX($A$4:$C$1338,$H557,COLUMNS($H$3:J556)),"")</f>
        <v>61-27</v>
      </c>
    </row>
    <row r="558" spans="1:14" x14ac:dyDescent="0.25">
      <c r="A558" s="12" t="s">
        <v>1319</v>
      </c>
      <c r="B558" s="13" t="s">
        <v>45</v>
      </c>
      <c r="C558" s="12" t="s">
        <v>1320</v>
      </c>
      <c r="D558" s="12" t="s">
        <v>1321</v>
      </c>
      <c r="E558" s="12">
        <v>1</v>
      </c>
      <c r="F558" s="12">
        <f>ROWS($A$4:A558)</f>
        <v>555</v>
      </c>
      <c r="G558" s="12">
        <f t="shared" si="16"/>
        <v>555</v>
      </c>
      <c r="H558" s="12">
        <f t="shared" si="17"/>
        <v>555</v>
      </c>
      <c r="J558" s="6" t="str">
        <f>IFERROR(INDEX($A$4:$E$1338,$H558,COLUMNS($J$3:J557)),"")</f>
        <v>60-3355</v>
      </c>
      <c r="K558" s="6" t="str">
        <f>IFERROR(INDEX($A$4:$E$1338,$H558,COLUMNS($J$3:K557)),"")</f>
        <v>-</v>
      </c>
      <c r="L558" s="6">
        <f>IFERROR(INDEX($C$4:$E$1338,$H558,COLUMNS($J$3:L557)),"")</f>
        <v>1</v>
      </c>
      <c r="M558" s="7" t="str">
        <f>IFERROR(INDEX($A$4:$E$1338,$H558,COLUMNS($J$3:M557)),"")</f>
        <v>O-ring ()</v>
      </c>
      <c r="N558" s="6" t="str">
        <f>IFERROR(INDEX($A$4:$C$1338,$H558,COLUMNS($H$3:J557)),"")</f>
        <v>81-16</v>
      </c>
    </row>
    <row r="559" spans="1:14" x14ac:dyDescent="0.25">
      <c r="A559" s="12" t="s">
        <v>1319</v>
      </c>
      <c r="C559" s="12" t="s">
        <v>1322</v>
      </c>
      <c r="D559" s="12" t="s">
        <v>1323</v>
      </c>
      <c r="E559" s="12">
        <v>1</v>
      </c>
      <c r="F559" s="12">
        <f>ROWS($A$4:A559)</f>
        <v>556</v>
      </c>
      <c r="G559" s="12">
        <f t="shared" si="16"/>
        <v>556</v>
      </c>
      <c r="H559" s="12">
        <f t="shared" si="17"/>
        <v>556</v>
      </c>
      <c r="J559" s="6" t="str">
        <f>IFERROR(INDEX($A$4:$E$1338,$H559,COLUMNS($J$3:J558)),"")</f>
        <v>60-3355</v>
      </c>
      <c r="K559" s="6">
        <f>IFERROR(INDEX($A$4:$E$1338,$H559,COLUMNS($J$3:K558)),"")</f>
        <v>0</v>
      </c>
      <c r="L559" s="6">
        <f>IFERROR(INDEX($C$4:$E$1338,$H559,COLUMNS($J$3:L558)),"")</f>
        <v>1</v>
      </c>
      <c r="M559" s="7" t="str">
        <f>IFERROR(INDEX($A$4:$E$1338,$H559,COLUMNS($J$3:M558)),"")</f>
        <v xml:space="preserve">     'O' ring, release valve to crankcase ()</v>
      </c>
      <c r="N559" s="6" t="str">
        <f>IFERROR(INDEX($A$4:$C$1338,$H559,COLUMNS($H$3:J558)),"")</f>
        <v>15-19</v>
      </c>
    </row>
    <row r="560" spans="1:14" x14ac:dyDescent="0.25">
      <c r="A560" s="12" t="s">
        <v>1324</v>
      </c>
      <c r="C560" s="12" t="s">
        <v>1325</v>
      </c>
      <c r="D560" s="12" t="s">
        <v>1326</v>
      </c>
      <c r="E560" s="12">
        <v>1</v>
      </c>
      <c r="F560" s="12">
        <f>ROWS($A$4:A560)</f>
        <v>557</v>
      </c>
      <c r="G560" s="12">
        <f t="shared" si="16"/>
        <v>557</v>
      </c>
      <c r="H560" s="12">
        <f t="shared" si="17"/>
        <v>557</v>
      </c>
      <c r="J560" s="6" t="str">
        <f>IFERROR(INDEX($A$4:$E$1338,$H560,COLUMNS($J$3:J559)),"")</f>
        <v>60-3361</v>
      </c>
      <c r="K560" s="6">
        <f>IFERROR(INDEX($A$4:$E$1338,$H560,COLUMNS($J$3:K559)),"")</f>
        <v>0</v>
      </c>
      <c r="L560" s="6">
        <f>IFERROR(INDEX($C$4:$E$1338,$H560,COLUMNS($J$3:L559)),"")</f>
        <v>1</v>
      </c>
      <c r="M560" s="7" t="str">
        <f>IFERROR(INDEX($A$4:$E$1338,$H560,COLUMNS($J$3:M559)),"")</f>
        <v>Transfer "Made in England" ()</v>
      </c>
      <c r="N560" s="6" t="str">
        <f>IFERROR(INDEX($A$4:$C$1338,$H560,COLUMNS($H$3:J559)),"")</f>
        <v>43-Not illus.</v>
      </c>
    </row>
    <row r="561" spans="1:14" x14ac:dyDescent="0.25">
      <c r="A561" s="12" t="s">
        <v>1327</v>
      </c>
      <c r="C561" s="12" t="s">
        <v>1328</v>
      </c>
      <c r="D561" s="12" t="s">
        <v>970</v>
      </c>
      <c r="E561" s="12">
        <v>1</v>
      </c>
      <c r="F561" s="12">
        <f>ROWS($A$4:A561)</f>
        <v>558</v>
      </c>
      <c r="G561" s="12">
        <f t="shared" si="16"/>
        <v>558</v>
      </c>
      <c r="H561" s="12">
        <f t="shared" si="17"/>
        <v>558</v>
      </c>
      <c r="J561" s="6" t="str">
        <f>IFERROR(INDEX($A$4:$E$1338,$H561,COLUMNS($J$3:J560)),"")</f>
        <v>60-3494</v>
      </c>
      <c r="K561" s="6">
        <f>IFERROR(INDEX($A$4:$E$1338,$H561,COLUMNS($J$3:K560)),"")</f>
        <v>0</v>
      </c>
      <c r="L561" s="6">
        <f>IFERROR(INDEX($C$4:$E$1338,$H561,COLUMNS($J$3:L560)),"")</f>
        <v>1</v>
      </c>
      <c r="M561" s="7" t="str">
        <f>IFERROR(INDEX($A$4:$E$1338,$H561,COLUMNS($J$3:M560)),"")</f>
        <v>Circlip ()</v>
      </c>
      <c r="N561" s="6" t="str">
        <f>IFERROR(INDEX($A$4:$C$1338,$H561,COLUMNS($H$3:J560)),"")</f>
        <v>35-20</v>
      </c>
    </row>
    <row r="562" spans="1:14" x14ac:dyDescent="0.25">
      <c r="A562" s="12" t="s">
        <v>1329</v>
      </c>
      <c r="C562" s="12" t="s">
        <v>1330</v>
      </c>
      <c r="D562" s="12" t="s">
        <v>1331</v>
      </c>
      <c r="E562" s="12">
        <v>1</v>
      </c>
      <c r="F562" s="12">
        <f>ROWS($A$4:A562)</f>
        <v>559</v>
      </c>
      <c r="G562" s="12">
        <f t="shared" si="16"/>
        <v>559</v>
      </c>
      <c r="H562" s="12">
        <f t="shared" si="17"/>
        <v>559</v>
      </c>
      <c r="J562" s="6" t="str">
        <f>IFERROR(INDEX($A$4:$E$1338,$H562,COLUMNS($J$3:J561)),"")</f>
        <v>60-3500</v>
      </c>
      <c r="K562" s="6">
        <f>IFERROR(INDEX($A$4:$E$1338,$H562,COLUMNS($J$3:K561)),"")</f>
        <v>0</v>
      </c>
      <c r="L562" s="6">
        <f>IFERROR(INDEX($C$4:$E$1338,$H562,COLUMNS($J$3:L561)),"")</f>
        <v>1</v>
      </c>
      <c r="M562" s="7" t="str">
        <f>IFERROR(INDEX($A$4:$E$1338,$H562,COLUMNS($J$3:M561)),"")</f>
        <v>Oil seal, cover plate ()</v>
      </c>
      <c r="N562" s="6" t="str">
        <f>IFERROR(INDEX($A$4:$C$1338,$H562,COLUMNS($H$3:J561)),"")</f>
        <v>35-1</v>
      </c>
    </row>
    <row r="563" spans="1:14" x14ac:dyDescent="0.25">
      <c r="A563" s="12" t="s">
        <v>1329</v>
      </c>
      <c r="C563" s="12" t="s">
        <v>1332</v>
      </c>
      <c r="D563" s="12" t="s">
        <v>1333</v>
      </c>
      <c r="E563" s="12">
        <v>1</v>
      </c>
      <c r="F563" s="12">
        <f>ROWS($A$4:A563)</f>
        <v>560</v>
      </c>
      <c r="G563" s="12">
        <f t="shared" si="16"/>
        <v>560</v>
      </c>
      <c r="H563" s="12">
        <f t="shared" si="17"/>
        <v>560</v>
      </c>
      <c r="J563" s="6" t="str">
        <f>IFERROR(INDEX($A$4:$E$1338,$H563,COLUMNS($J$3:J562)),"")</f>
        <v>60-3500</v>
      </c>
      <c r="K563" s="6">
        <f>IFERROR(INDEX($A$4:$E$1338,$H563,COLUMNS($J$3:K562)),"")</f>
        <v>0</v>
      </c>
      <c r="L563" s="6">
        <f>IFERROR(INDEX($C$4:$E$1338,$H563,COLUMNS($J$3:L562)),"")</f>
        <v>1</v>
      </c>
      <c r="M563" s="7" t="str">
        <f>IFERROR(INDEX($A$4:$E$1338,$H563,COLUMNS($J$3:M562)),"")</f>
        <v>Oil seal, high gear ()</v>
      </c>
      <c r="N563" s="6" t="str">
        <f>IFERROR(INDEX($A$4:$C$1338,$H563,COLUMNS($H$3:J562)),"")</f>
        <v>35-5</v>
      </c>
    </row>
    <row r="564" spans="1:14" x14ac:dyDescent="0.25">
      <c r="A564" s="12" t="s">
        <v>1334</v>
      </c>
      <c r="C564" s="12" t="s">
        <v>1335</v>
      </c>
      <c r="D564" s="12" t="s">
        <v>1336</v>
      </c>
      <c r="E564" s="12">
        <v>2</v>
      </c>
      <c r="F564" s="12">
        <f>ROWS($A$4:A564)</f>
        <v>561</v>
      </c>
      <c r="G564" s="12">
        <f t="shared" si="16"/>
        <v>561</v>
      </c>
      <c r="H564" s="12">
        <f t="shared" si="17"/>
        <v>561</v>
      </c>
      <c r="J564" s="6" t="str">
        <f>IFERROR(INDEX($A$4:$E$1338,$H564,COLUMNS($J$3:J563)),"")</f>
        <v>60-3511</v>
      </c>
      <c r="K564" s="6">
        <f>IFERROR(INDEX($A$4:$E$1338,$H564,COLUMNS($J$3:K563)),"")</f>
        <v>0</v>
      </c>
      <c r="L564" s="6">
        <f>IFERROR(INDEX($C$4:$E$1338,$H564,COLUMNS($J$3:L563)),"")</f>
        <v>2</v>
      </c>
      <c r="M564" s="7" t="str">
        <f>IFERROR(INDEX($A$4:$E$1338,$H564,COLUMNS($J$3:M563)),"")</f>
        <v>Needle roller bearing ()</v>
      </c>
      <c r="N564" s="6" t="str">
        <f>IFERROR(INDEX($A$4:$C$1338,$H564,COLUMNS($H$3:J563)),"")</f>
        <v>35-4</v>
      </c>
    </row>
    <row r="565" spans="1:14" x14ac:dyDescent="0.25">
      <c r="A565" s="12" t="s">
        <v>1337</v>
      </c>
      <c r="D565" s="12" t="s">
        <v>1338</v>
      </c>
      <c r="E565" s="12">
        <v>1</v>
      </c>
      <c r="F565" s="12">
        <f>ROWS($A$4:A565)</f>
        <v>562</v>
      </c>
      <c r="G565" s="12">
        <f t="shared" si="16"/>
        <v>562</v>
      </c>
      <c r="H565" s="12">
        <f t="shared" si="17"/>
        <v>562</v>
      </c>
      <c r="J565" s="6" t="str">
        <f>IFERROR(INDEX($A$4:$E$1338,$H565,COLUMNS($J$3:J564)),"")</f>
        <v>60-3512</v>
      </c>
      <c r="K565" s="6">
        <f>IFERROR(INDEX($A$4:$E$1338,$H565,COLUMNS($J$3:K564)),"")</f>
        <v>0</v>
      </c>
      <c r="L565" s="6">
        <f>IFERROR(INDEX($C$4:$E$1338,$H565,COLUMNS($J$3:L564)),"")</f>
        <v>1</v>
      </c>
      <c r="M565" s="7" t="str">
        <f>IFERROR(INDEX($A$4:$E$1338,$H565,COLUMNS($J$3:M564)),"")</f>
        <v>Oil seal, gearbox sprocket ()</v>
      </c>
      <c r="N565" s="6">
        <f>IFERROR(INDEX($A$4:$C$1338,$H565,COLUMNS($H$3:J564)),"")</f>
        <v>0</v>
      </c>
    </row>
    <row r="566" spans="1:14" x14ac:dyDescent="0.25">
      <c r="A566" s="12" t="s">
        <v>1339</v>
      </c>
      <c r="C566" s="12" t="s">
        <v>1340</v>
      </c>
      <c r="D566" s="12" t="s">
        <v>1341</v>
      </c>
      <c r="E566" s="12">
        <v>2</v>
      </c>
      <c r="F566" s="12">
        <f>ROWS($A$4:A566)</f>
        <v>563</v>
      </c>
      <c r="G566" s="12">
        <f t="shared" si="16"/>
        <v>563</v>
      </c>
      <c r="H566" s="12">
        <f t="shared" si="17"/>
        <v>563</v>
      </c>
      <c r="J566" s="6" t="str">
        <f>IFERROR(INDEX($A$4:$E$1338,$H566,COLUMNS($J$3:J565)),"")</f>
        <v>60-3539</v>
      </c>
      <c r="K566" s="6">
        <f>IFERROR(INDEX($A$4:$E$1338,$H566,COLUMNS($J$3:K565)),"")</f>
        <v>0</v>
      </c>
      <c r="L566" s="6">
        <f>IFERROR(INDEX($C$4:$E$1338,$H566,COLUMNS($J$3:L565)),"")</f>
        <v>2</v>
      </c>
      <c r="M566" s="7" t="str">
        <f>IFERROR(INDEX($A$4:$E$1338,$H566,COLUMNS($J$3:M565)),"")</f>
        <v>Screw (All models - left assy to right assy)</v>
      </c>
      <c r="N566" s="6" t="str">
        <f>IFERROR(INDEX($A$4:$C$1338,$H566,COLUMNS($H$3:J565)),"")</f>
        <v>69-9</v>
      </c>
    </row>
    <row r="567" spans="1:14" x14ac:dyDescent="0.25">
      <c r="A567" s="12" t="s">
        <v>1342</v>
      </c>
      <c r="C567" s="12" t="s">
        <v>1343</v>
      </c>
      <c r="D567" s="12" t="s">
        <v>1344</v>
      </c>
      <c r="E567" s="12">
        <v>2</v>
      </c>
      <c r="F567" s="12">
        <f>ROWS($A$4:A567)</f>
        <v>564</v>
      </c>
      <c r="G567" s="12">
        <f t="shared" si="16"/>
        <v>564</v>
      </c>
      <c r="H567" s="12">
        <f t="shared" si="17"/>
        <v>564</v>
      </c>
      <c r="J567" s="6" t="str">
        <f>IFERROR(INDEX($A$4:$E$1338,$H567,COLUMNS($J$3:J566)),"")</f>
        <v>60-3548</v>
      </c>
      <c r="K567" s="6">
        <f>IFERROR(INDEX($A$4:$E$1338,$H567,COLUMNS($J$3:K566)),"")</f>
        <v>0</v>
      </c>
      <c r="L567" s="6">
        <f>IFERROR(INDEX($C$4:$E$1338,$H567,COLUMNS($J$3:L566)),"")</f>
        <v>2</v>
      </c>
      <c r="M567" s="7" t="str">
        <f>IFERROR(INDEX($A$4:$E$1338,$H567,COLUMNS($J$3:M566)),"")</f>
        <v>Sealing ring ()</v>
      </c>
      <c r="N567" s="6" t="str">
        <f>IFERROR(INDEX($A$4:$C$1338,$H567,COLUMNS($H$3:J566)),"")</f>
        <v>19-46</v>
      </c>
    </row>
    <row r="568" spans="1:14" x14ac:dyDescent="0.25">
      <c r="A568" s="12" t="s">
        <v>1342</v>
      </c>
      <c r="C568" s="12" t="s">
        <v>1345</v>
      </c>
      <c r="D568" s="12" t="s">
        <v>1344</v>
      </c>
      <c r="E568" s="12">
        <v>2</v>
      </c>
      <c r="F568" s="12">
        <f>ROWS($A$4:A568)</f>
        <v>565</v>
      </c>
      <c r="G568" s="12">
        <f t="shared" si="16"/>
        <v>565</v>
      </c>
      <c r="H568" s="12">
        <f t="shared" si="17"/>
        <v>565</v>
      </c>
      <c r="J568" s="6" t="str">
        <f>IFERROR(INDEX($A$4:$E$1338,$H568,COLUMNS($J$3:J567)),"")</f>
        <v>60-3548</v>
      </c>
      <c r="K568" s="6">
        <f>IFERROR(INDEX($A$4:$E$1338,$H568,COLUMNS($J$3:K567)),"")</f>
        <v>0</v>
      </c>
      <c r="L568" s="6">
        <f>IFERROR(INDEX($C$4:$E$1338,$H568,COLUMNS($J$3:L567)),"")</f>
        <v>2</v>
      </c>
      <c r="M568" s="7" t="str">
        <f>IFERROR(INDEX($A$4:$E$1338,$H568,COLUMNS($J$3:M567)),"")</f>
        <v>Sealing ring ()</v>
      </c>
      <c r="N568" s="6" t="str">
        <f>IFERROR(INDEX($A$4:$C$1338,$H568,COLUMNS($H$3:J567)),"")</f>
        <v>23-46</v>
      </c>
    </row>
    <row r="569" spans="1:14" x14ac:dyDescent="0.25">
      <c r="A569" s="12" t="s">
        <v>1346</v>
      </c>
      <c r="C569" s="12" t="s">
        <v>1347</v>
      </c>
      <c r="D569" s="12" t="s">
        <v>1348</v>
      </c>
      <c r="E569" s="12">
        <v>1</v>
      </c>
      <c r="F569" s="12">
        <f>ROWS($A$4:A569)</f>
        <v>566</v>
      </c>
      <c r="G569" s="12">
        <f t="shared" si="16"/>
        <v>566</v>
      </c>
      <c r="H569" s="12">
        <f t="shared" si="17"/>
        <v>566</v>
      </c>
      <c r="J569" s="6" t="str">
        <f>IFERROR(INDEX($A$4:$E$1338,$H569,COLUMNS($J$3:J568)),"")</f>
        <v>60-3552</v>
      </c>
      <c r="K569" s="6">
        <f>IFERROR(INDEX($A$4:$E$1338,$H569,COLUMNS($J$3:K568)),"")</f>
        <v>0</v>
      </c>
      <c r="L569" s="6">
        <f>IFERROR(INDEX($C$4:$E$1338,$H569,COLUMNS($J$3:L568)),"")</f>
        <v>1</v>
      </c>
      <c r="M569" s="7" t="str">
        <f>IFERROR(INDEX($A$4:$E$1338,$H569,COLUMNS($J$3:M568)),"")</f>
        <v>Mainshaft bearing (Hoffman LS8 2 SPOT)</v>
      </c>
      <c r="N569" s="6" t="str">
        <f>IFERROR(INDEX($A$4:$C$1338,$H569,COLUMNS($H$3:J568)),"")</f>
        <v>35-26</v>
      </c>
    </row>
    <row r="570" spans="1:14" x14ac:dyDescent="0.25">
      <c r="A570" s="12" t="s">
        <v>1349</v>
      </c>
      <c r="B570" s="12" t="s">
        <v>45</v>
      </c>
      <c r="C570" s="12" t="s">
        <v>1350</v>
      </c>
      <c r="D570" s="12" t="s">
        <v>1351</v>
      </c>
      <c r="E570" s="12">
        <v>1</v>
      </c>
      <c r="F570" s="12">
        <f>ROWS($A$4:A570)</f>
        <v>567</v>
      </c>
      <c r="G570" s="12">
        <f t="shared" si="16"/>
        <v>567</v>
      </c>
      <c r="H570" s="12">
        <f t="shared" si="17"/>
        <v>567</v>
      </c>
      <c r="J570" s="6" t="str">
        <f>IFERROR(INDEX($A$4:$E$1338,$H570,COLUMNS($J$3:J569)),"")</f>
        <v>60-3567</v>
      </c>
      <c r="K570" s="6" t="str">
        <f>IFERROR(INDEX($A$4:$E$1338,$H570,COLUMNS($J$3:K569)),"")</f>
        <v>-</v>
      </c>
      <c r="L570" s="6">
        <f>IFERROR(INDEX($C$4:$E$1338,$H570,COLUMNS($J$3:L569)),"")</f>
        <v>1</v>
      </c>
      <c r="M570" s="7" t="str">
        <f>IFERROR(INDEX($A$4:$E$1338,$H570,COLUMNS($J$3:M569)),"")</f>
        <v>AIR CONTROL LEVER ()</v>
      </c>
      <c r="N570" s="6" t="str">
        <f>IFERROR(INDEX($A$4:$C$1338,$H570,COLUMNS($H$3:J569)),"")</f>
        <v>75-14</v>
      </c>
    </row>
    <row r="571" spans="1:14" x14ac:dyDescent="0.25">
      <c r="A571" s="12" t="s">
        <v>1352</v>
      </c>
      <c r="B571" s="12" t="s">
        <v>45</v>
      </c>
      <c r="C571" s="12" t="s">
        <v>1353</v>
      </c>
      <c r="D571" s="12" t="s">
        <v>1354</v>
      </c>
      <c r="E571" s="12">
        <v>1</v>
      </c>
      <c r="F571" s="12">
        <f>ROWS($A$4:A571)</f>
        <v>568</v>
      </c>
      <c r="G571" s="12">
        <f t="shared" si="16"/>
        <v>568</v>
      </c>
      <c r="H571" s="12">
        <f t="shared" si="17"/>
        <v>568</v>
      </c>
      <c r="J571" s="6" t="str">
        <f>IFERROR(INDEX($A$4:$E$1338,$H571,COLUMNS($J$3:J570)),"")</f>
        <v>60-3585</v>
      </c>
      <c r="K571" s="6" t="str">
        <f>IFERROR(INDEX($A$4:$E$1338,$H571,COLUMNS($J$3:K570)),"")</f>
        <v>-</v>
      </c>
      <c r="L571" s="6">
        <f>IFERROR(INDEX($C$4:$E$1338,$H571,COLUMNS($J$3:L570)),"")</f>
        <v>1</v>
      </c>
      <c r="M571" s="7" t="str">
        <f>IFERROR(INDEX($A$4:$E$1338,$H571,COLUMNS($J$3:M570)),"")</f>
        <v>Adjuster ()</v>
      </c>
      <c r="N571" s="6" t="str">
        <f>IFERROR(INDEX($A$4:$C$1338,$H571,COLUMNS($H$3:J570)),"")</f>
        <v>75-25</v>
      </c>
    </row>
    <row r="572" spans="1:14" x14ac:dyDescent="0.25">
      <c r="A572" s="12" t="s">
        <v>1355</v>
      </c>
      <c r="B572" s="12" t="s">
        <v>45</v>
      </c>
      <c r="C572" s="12" t="s">
        <v>1356</v>
      </c>
      <c r="D572" s="12" t="s">
        <v>1357</v>
      </c>
      <c r="E572" s="12">
        <v>1</v>
      </c>
      <c r="F572" s="12">
        <f>ROWS($A$4:A572)</f>
        <v>569</v>
      </c>
      <c r="G572" s="12">
        <f t="shared" si="16"/>
        <v>569</v>
      </c>
      <c r="H572" s="12">
        <f t="shared" si="17"/>
        <v>569</v>
      </c>
      <c r="J572" s="6" t="str">
        <f>IFERROR(INDEX($A$4:$E$1338,$H572,COLUMNS($J$3:J571)),"")</f>
        <v>60-3586</v>
      </c>
      <c r="K572" s="6" t="str">
        <f>IFERROR(INDEX($A$4:$E$1338,$H572,COLUMNS($J$3:K571)),"")</f>
        <v>-</v>
      </c>
      <c r="L572" s="6">
        <f>IFERROR(INDEX($C$4:$E$1338,$H572,COLUMNS($J$3:L571)),"")</f>
        <v>1</v>
      </c>
      <c r="M572" s="7" t="str">
        <f>IFERROR(INDEX($A$4:$E$1338,$H572,COLUMNS($J$3:M571)),"")</f>
        <v>Lockring ()</v>
      </c>
      <c r="N572" s="6" t="str">
        <f>IFERROR(INDEX($A$4:$C$1338,$H572,COLUMNS($H$3:J571)),"")</f>
        <v>75-26</v>
      </c>
    </row>
    <row r="573" spans="1:14" x14ac:dyDescent="0.25">
      <c r="A573" s="12" t="s">
        <v>1358</v>
      </c>
      <c r="B573" s="13">
        <v>54386637</v>
      </c>
      <c r="C573" s="12" t="s">
        <v>1359</v>
      </c>
      <c r="D573" s="12" t="s">
        <v>1360</v>
      </c>
      <c r="E573" s="12">
        <v>1</v>
      </c>
      <c r="F573" s="12">
        <f>ROWS($A$4:A573)</f>
        <v>570</v>
      </c>
      <c r="G573" s="12">
        <f t="shared" si="16"/>
        <v>570</v>
      </c>
      <c r="H573" s="12">
        <f t="shared" si="17"/>
        <v>570</v>
      </c>
      <c r="J573" s="6" t="str">
        <f>IFERROR(INDEX($A$4:$E$1338,$H573,COLUMNS($J$3:J572)),"")</f>
        <v>60-3614</v>
      </c>
      <c r="K573" s="6">
        <f>IFERROR(INDEX($A$4:$E$1338,$H573,COLUMNS($J$3:K572)),"")</f>
        <v>54386637</v>
      </c>
      <c r="L573" s="6">
        <f>IFERROR(INDEX($C$4:$E$1338,$H573,COLUMNS($J$3:L572)),"")</f>
        <v>1</v>
      </c>
      <c r="M573" s="7" t="str">
        <f>IFERROR(INDEX($A$4:$E$1338,$H573,COLUMNS($J$3:M572)),"")</f>
        <v>Spring (Flasher unit attach.)</v>
      </c>
      <c r="N573" s="6" t="str">
        <f>IFERROR(INDEX($A$4:$C$1338,$H573,COLUMNS($H$3:J572)),"")</f>
        <v>83-20</v>
      </c>
    </row>
    <row r="574" spans="1:14" x14ac:dyDescent="0.25">
      <c r="A574" s="12" t="s">
        <v>1361</v>
      </c>
      <c r="C574" s="12" t="s">
        <v>1362</v>
      </c>
      <c r="D574" s="12" t="s">
        <v>1363</v>
      </c>
      <c r="E574" s="12">
        <v>1</v>
      </c>
      <c r="F574" s="12">
        <f>ROWS($A$4:A574)</f>
        <v>571</v>
      </c>
      <c r="G574" s="12">
        <f t="shared" si="16"/>
        <v>571</v>
      </c>
      <c r="H574" s="12">
        <f t="shared" si="17"/>
        <v>571</v>
      </c>
      <c r="J574" s="6" t="str">
        <f>IFERROR(INDEX($A$4:$E$1338,$H574,COLUMNS($J$3:J573)),"")</f>
        <v>60-3616</v>
      </c>
      <c r="K574" s="6">
        <f>IFERROR(INDEX($A$4:$E$1338,$H574,COLUMNS($J$3:K573)),"")</f>
        <v>0</v>
      </c>
      <c r="L574" s="6">
        <f>IFERROR(INDEX($C$4:$E$1338,$H574,COLUMNS($J$3:L573)),"")</f>
        <v>1</v>
      </c>
      <c r="M574" s="7" t="str">
        <f>IFERROR(INDEX($A$4:$E$1338,$H574,COLUMNS($J$3:M573)),"")</f>
        <v>'O' ring ()</v>
      </c>
      <c r="N574" s="6" t="str">
        <f>IFERROR(INDEX($A$4:$C$1338,$H574,COLUMNS($H$3:J573)),"")</f>
        <v>43-3</v>
      </c>
    </row>
    <row r="575" spans="1:14" x14ac:dyDescent="0.25">
      <c r="A575" s="12" t="s">
        <v>1364</v>
      </c>
      <c r="C575" s="12" t="s">
        <v>1365</v>
      </c>
      <c r="D575" s="12" t="s">
        <v>1366</v>
      </c>
      <c r="E575" s="12">
        <v>1</v>
      </c>
      <c r="F575" s="12">
        <f>ROWS($A$4:A575)</f>
        <v>572</v>
      </c>
      <c r="G575" s="12">
        <f t="shared" si="16"/>
        <v>572</v>
      </c>
      <c r="H575" s="12">
        <f t="shared" si="17"/>
        <v>572</v>
      </c>
      <c r="J575" s="6" t="str">
        <f>IFERROR(INDEX($A$4:$E$1338,$H575,COLUMNS($J$3:J574)),"")</f>
        <v>60-3719</v>
      </c>
      <c r="K575" s="6">
        <f>IFERROR(INDEX($A$4:$E$1338,$H575,COLUMNS($J$3:K574)),"")</f>
        <v>0</v>
      </c>
      <c r="L575" s="6">
        <f>IFERROR(INDEX($C$4:$E$1338,$H575,COLUMNS($J$3:L574)),"")</f>
        <v>1</v>
      </c>
      <c r="M575" s="7" t="str">
        <f>IFERROR(INDEX($A$4:$E$1338,$H575,COLUMNS($J$3:M574)),"")</f>
        <v>Oil pressure switch ()</v>
      </c>
      <c r="N575" s="6" t="str">
        <f>IFERROR(INDEX($A$4:$C$1338,$H575,COLUMNS($H$3:J574)),"")</f>
        <v>31-23</v>
      </c>
    </row>
    <row r="576" spans="1:14" x14ac:dyDescent="0.25">
      <c r="A576" s="12" t="s">
        <v>1367</v>
      </c>
      <c r="B576" s="13" t="s">
        <v>45</v>
      </c>
      <c r="C576" s="12" t="s">
        <v>1368</v>
      </c>
      <c r="D576" s="12" t="s">
        <v>1369</v>
      </c>
      <c r="E576" s="12">
        <v>1</v>
      </c>
      <c r="F576" s="12">
        <f>ROWS($A$4:A576)</f>
        <v>573</v>
      </c>
      <c r="G576" s="12">
        <f t="shared" si="16"/>
        <v>573</v>
      </c>
      <c r="H576" s="12">
        <f t="shared" si="17"/>
        <v>573</v>
      </c>
      <c r="J576" s="6" t="str">
        <f>IFERROR(INDEX($A$4:$E$1338,$H576,COLUMNS($J$3:J575)),"")</f>
        <v>60-3748</v>
      </c>
      <c r="K576" s="6" t="str">
        <f>IFERROR(INDEX($A$4:$E$1338,$H576,COLUMNS($J$3:K575)),"")</f>
        <v>-</v>
      </c>
      <c r="L576" s="6">
        <f>IFERROR(INDEX($C$4:$E$1338,$H576,COLUMNS($J$3:L575)),"")</f>
        <v>1</v>
      </c>
      <c r="M576" s="7" t="str">
        <f>IFERROR(INDEX($A$4:$E$1338,$H576,COLUMNS($J$3:M575)),"")</f>
        <v>Decal '5 speed' (Not illus.)</v>
      </c>
      <c r="N576" s="6" t="str">
        <f>IFERROR(INDEX($A$4:$C$1338,$H576,COLUMNS($H$3:J575)),"")</f>
        <v>73-</v>
      </c>
    </row>
    <row r="577" spans="1:14" x14ac:dyDescent="0.25">
      <c r="A577" s="12" t="s">
        <v>1370</v>
      </c>
      <c r="C577" s="12" t="s">
        <v>1371</v>
      </c>
      <c r="D577" s="12" t="s">
        <v>1372</v>
      </c>
      <c r="E577" s="14">
        <v>4</v>
      </c>
      <c r="F577" s="12">
        <f>ROWS($A$4:A577)</f>
        <v>574</v>
      </c>
      <c r="G577" s="12">
        <f t="shared" si="16"/>
        <v>574</v>
      </c>
      <c r="H577" s="12">
        <f t="shared" si="17"/>
        <v>574</v>
      </c>
      <c r="J577" s="6" t="str">
        <f>IFERROR(INDEX($A$4:$E$1338,$H577,COLUMNS($J$3:J576)),"")</f>
        <v>60-3761</v>
      </c>
      <c r="K577" s="6">
        <f>IFERROR(INDEX($A$4:$E$1338,$H577,COLUMNS($J$3:K576)),"")</f>
        <v>0</v>
      </c>
      <c r="L577" s="6">
        <f>IFERROR(INDEX($C$4:$E$1338,$H577,COLUMNS($J$3:L576)),"")</f>
        <v>4</v>
      </c>
      <c r="M577" s="7" t="str">
        <f>IFERROR(INDEX($A$4:$E$1338,$H577,COLUMNS($J$3:M576)),"")</f>
        <v>Self locking nut ()</v>
      </c>
      <c r="N577" s="6" t="str">
        <f>IFERROR(INDEX($A$4:$C$1338,$H577,COLUMNS($H$3:J576)),"")</f>
        <v>9-11</v>
      </c>
    </row>
    <row r="578" spans="1:14" x14ac:dyDescent="0.25">
      <c r="A578" s="12" t="s">
        <v>1373</v>
      </c>
      <c r="B578" s="13" t="s">
        <v>1374</v>
      </c>
      <c r="C578" s="12" t="s">
        <v>1103</v>
      </c>
      <c r="D578" s="12" t="s">
        <v>1375</v>
      </c>
      <c r="E578" s="12">
        <v>2</v>
      </c>
      <c r="F578" s="12">
        <f>ROWS($A$4:A578)</f>
        <v>575</v>
      </c>
      <c r="G578" s="12">
        <f t="shared" si="16"/>
        <v>575</v>
      </c>
      <c r="H578" s="12">
        <f t="shared" si="17"/>
        <v>575</v>
      </c>
      <c r="J578" s="6" t="str">
        <f>IFERROR(INDEX($A$4:$E$1338,$H578,COLUMNS($J$3:J577)),"")</f>
        <v>60-3891</v>
      </c>
      <c r="K578" s="6" t="str">
        <f>IFERROR(INDEX($A$4:$E$1338,$H578,COLUMNS($J$3:K577)),"")</f>
        <v>MW1/10/51/10</v>
      </c>
      <c r="L578" s="6">
        <f>IFERROR(INDEX($C$4:$E$1338,$H578,COLUMNS($J$3:L577)),"")</f>
        <v>2</v>
      </c>
      <c r="M578" s="7" t="str">
        <f>IFERROR(INDEX($A$4:$E$1338,$H578,COLUMNS($J$3:M577)),"")</f>
        <v>Plug cover, suppressed (FRANCE) (MERIT-WORKE)</v>
      </c>
      <c r="N578" s="6" t="str">
        <f>IFERROR(INDEX($A$4:$C$1338,$H578,COLUMNS($H$3:J577)),"")</f>
        <v>83-17</v>
      </c>
    </row>
    <row r="579" spans="1:14" x14ac:dyDescent="0.25">
      <c r="A579" s="12" t="s">
        <v>1376</v>
      </c>
      <c r="B579" s="12" t="s">
        <v>45</v>
      </c>
      <c r="C579" s="12" t="s">
        <v>1377</v>
      </c>
      <c r="D579" s="12" t="s">
        <v>367</v>
      </c>
      <c r="E579" s="12">
        <v>2</v>
      </c>
      <c r="F579" s="12">
        <f>ROWS($A$4:A579)</f>
        <v>576</v>
      </c>
      <c r="G579" s="12">
        <f t="shared" si="16"/>
        <v>576</v>
      </c>
      <c r="H579" s="12">
        <f t="shared" si="17"/>
        <v>576</v>
      </c>
      <c r="J579" s="6" t="str">
        <f>IFERROR(INDEX($A$4:$E$1338,$H579,COLUMNS($J$3:J578)),"")</f>
        <v>60-3896</v>
      </c>
      <c r="K579" s="6" t="str">
        <f>IFERROR(INDEX($A$4:$E$1338,$H579,COLUMNS($J$3:K578)),"")</f>
        <v>-</v>
      </c>
      <c r="L579" s="6">
        <f>IFERROR(INDEX($C$4:$E$1338,$H579,COLUMNS($J$3:L578)),"")</f>
        <v>2</v>
      </c>
      <c r="M579" s="7" t="str">
        <f>IFERROR(INDEX($A$4:$E$1338,$H579,COLUMNS($J$3:M578)),"")</f>
        <v>Screw ()</v>
      </c>
      <c r="N579" s="6" t="str">
        <f>IFERROR(INDEX($A$4:$C$1338,$H579,COLUMNS($H$3:J578)),"")</f>
        <v>75-20</v>
      </c>
    </row>
    <row r="580" spans="1:14" x14ac:dyDescent="0.25">
      <c r="A580" s="12" t="s">
        <v>1378</v>
      </c>
      <c r="C580" s="12" t="s">
        <v>1379</v>
      </c>
      <c r="D580" s="12" t="s">
        <v>1380</v>
      </c>
      <c r="E580" s="12">
        <v>1</v>
      </c>
      <c r="F580" s="12">
        <f>ROWS($A$4:A580)</f>
        <v>577</v>
      </c>
      <c r="G580" s="12">
        <f t="shared" si="16"/>
        <v>577</v>
      </c>
      <c r="H580" s="12">
        <f t="shared" si="17"/>
        <v>577</v>
      </c>
      <c r="J580" s="6" t="str">
        <f>IFERROR(INDEX($A$4:$E$1338,$H580,COLUMNS($J$3:J579)),"")</f>
        <v>60-3925</v>
      </c>
      <c r="K580" s="6">
        <f>IFERROR(INDEX($A$4:$E$1338,$H580,COLUMNS($J$3:K579)),"")</f>
        <v>0</v>
      </c>
      <c r="L580" s="6">
        <f>IFERROR(INDEX($C$4:$E$1338,$H580,COLUMNS($J$3:L579)),"")</f>
        <v>1</v>
      </c>
      <c r="M580" s="7" t="str">
        <f>IFERROR(INDEX($A$4:$E$1338,$H580,COLUMNS($J$3:M579)),"")</f>
        <v>Clutch cable COMPLETE ( HIGH BAR)</v>
      </c>
      <c r="N580" s="6" t="str">
        <f>IFERROR(INDEX($A$4:$C$1338,$H580,COLUMNS($H$3:J579)),"")</f>
        <v>77-2</v>
      </c>
    </row>
    <row r="581" spans="1:14" x14ac:dyDescent="0.25">
      <c r="A581" s="12" t="s">
        <v>1381</v>
      </c>
      <c r="C581" s="12" t="s">
        <v>1382</v>
      </c>
      <c r="D581" s="12" t="s">
        <v>1383</v>
      </c>
      <c r="E581" s="12">
        <v>2</v>
      </c>
      <c r="F581" s="12">
        <f>ROWS($A$4:A581)</f>
        <v>578</v>
      </c>
      <c r="G581" s="12">
        <f t="shared" ref="G581:G644" si="18">IF(AND(ISNUMBER(SEARCH($F$2,A581)),ISNUMBER(SEARCH($E$2,D581))),F581,"")</f>
        <v>578</v>
      </c>
      <c r="H581" s="12">
        <f t="shared" ref="H581:H644" si="19">IFERROR(SMALL($G$4:$G$1338,F581),"")</f>
        <v>578</v>
      </c>
      <c r="J581" s="6" t="str">
        <f>IFERROR(INDEX($A$4:$E$1338,$H581,COLUMNS($J$3:J580)),"")</f>
        <v>60-3957</v>
      </c>
      <c r="K581" s="6">
        <f>IFERROR(INDEX($A$4:$E$1338,$H581,COLUMNS($J$3:K580)),"")</f>
        <v>0</v>
      </c>
      <c r="L581" s="6">
        <f>IFERROR(INDEX($C$4:$E$1338,$H581,COLUMNS($J$3:L580)),"")</f>
        <v>2</v>
      </c>
      <c r="M581" s="7" t="str">
        <f>IFERROR(INDEX($A$4:$E$1338,$H581,COLUMNS($J$3:M580)),"")</f>
        <v>SUSPENSION UNIT (Girling 64052564)</v>
      </c>
      <c r="N581" s="6" t="str">
        <f>IFERROR(INDEX($A$4:$C$1338,$H581,COLUMNS($H$3:J580)),"")</f>
        <v>45-18</v>
      </c>
    </row>
    <row r="582" spans="1:14" x14ac:dyDescent="0.25">
      <c r="A582" s="12" t="s">
        <v>1384</v>
      </c>
      <c r="C582" s="12" t="s">
        <v>1385</v>
      </c>
      <c r="D582" s="12" t="s">
        <v>921</v>
      </c>
      <c r="E582" s="12">
        <v>12</v>
      </c>
      <c r="F582" s="12">
        <f>ROWS($A$4:A582)</f>
        <v>579</v>
      </c>
      <c r="G582" s="12">
        <f t="shared" si="18"/>
        <v>579</v>
      </c>
      <c r="H582" s="12">
        <f t="shared" si="19"/>
        <v>579</v>
      </c>
      <c r="J582" s="6" t="str">
        <f>IFERROR(INDEX($A$4:$E$1338,$H582,COLUMNS($J$3:J581)),"")</f>
        <v>60-3963</v>
      </c>
      <c r="K582" s="6">
        <f>IFERROR(INDEX($A$4:$E$1338,$H582,COLUMNS($J$3:K581)),"")</f>
        <v>0</v>
      </c>
      <c r="L582" s="6">
        <f>IFERROR(INDEX($C$4:$E$1338,$H582,COLUMNS($J$3:L581)),"")</f>
        <v>12</v>
      </c>
      <c r="M582" s="7" t="str">
        <f>IFERROR(INDEX($A$4:$E$1338,$H582,COLUMNS($J$3:M581)),"")</f>
        <v>Washer ()</v>
      </c>
      <c r="N582" s="6" t="str">
        <f>IFERROR(INDEX($A$4:$C$1338,$H582,COLUMNS($H$3:J581)),"")</f>
        <v>21-56</v>
      </c>
    </row>
    <row r="583" spans="1:14" x14ac:dyDescent="0.25">
      <c r="A583" s="12" t="s">
        <v>1384</v>
      </c>
      <c r="C583" s="12" t="s">
        <v>1386</v>
      </c>
      <c r="D583" s="12" t="s">
        <v>921</v>
      </c>
      <c r="E583" s="12">
        <v>12</v>
      </c>
      <c r="F583" s="12">
        <f>ROWS($A$4:A583)</f>
        <v>580</v>
      </c>
      <c r="G583" s="12">
        <f t="shared" si="18"/>
        <v>580</v>
      </c>
      <c r="H583" s="12">
        <f t="shared" si="19"/>
        <v>580</v>
      </c>
      <c r="J583" s="6" t="str">
        <f>IFERROR(INDEX($A$4:$E$1338,$H583,COLUMNS($J$3:J582)),"")</f>
        <v>60-3963</v>
      </c>
      <c r="K583" s="6">
        <f>IFERROR(INDEX($A$4:$E$1338,$H583,COLUMNS($J$3:K582)),"")</f>
        <v>0</v>
      </c>
      <c r="L583" s="6">
        <f>IFERROR(INDEX($C$4:$E$1338,$H583,COLUMNS($J$3:L582)),"")</f>
        <v>12</v>
      </c>
      <c r="M583" s="7" t="str">
        <f>IFERROR(INDEX($A$4:$E$1338,$H583,COLUMNS($J$3:M582)),"")</f>
        <v>Washer ()</v>
      </c>
      <c r="N583" s="6" t="str">
        <f>IFERROR(INDEX($A$4:$C$1338,$H583,COLUMNS($H$3:J582)),"")</f>
        <v>25-56</v>
      </c>
    </row>
    <row r="584" spans="1:14" x14ac:dyDescent="0.25">
      <c r="A584" s="12" t="s">
        <v>1387</v>
      </c>
      <c r="D584" s="12" t="s">
        <v>921</v>
      </c>
      <c r="E584" s="12">
        <v>24</v>
      </c>
      <c r="F584" s="12">
        <f>ROWS($A$4:A584)</f>
        <v>581</v>
      </c>
      <c r="G584" s="12">
        <f t="shared" si="18"/>
        <v>581</v>
      </c>
      <c r="H584" s="12">
        <f t="shared" si="19"/>
        <v>581</v>
      </c>
      <c r="J584" s="6" t="str">
        <f>IFERROR(INDEX($A$4:$E$1338,$H584,COLUMNS($J$3:J583)),"")</f>
        <v>60-3963-Total</v>
      </c>
      <c r="K584" s="6">
        <f>IFERROR(INDEX($A$4:$E$1338,$H584,COLUMNS($J$3:K583)),"")</f>
        <v>0</v>
      </c>
      <c r="L584" s="6">
        <f>IFERROR(INDEX($C$4:$E$1338,$H584,COLUMNS($J$3:L583)),"")</f>
        <v>24</v>
      </c>
      <c r="M584" s="7" t="str">
        <f>IFERROR(INDEX($A$4:$E$1338,$H584,COLUMNS($J$3:M583)),"")</f>
        <v>Washer ()</v>
      </c>
      <c r="N584" s="6">
        <f>IFERROR(INDEX($A$4:$C$1338,$H584,COLUMNS($H$3:J583)),"")</f>
        <v>0</v>
      </c>
    </row>
    <row r="585" spans="1:14" x14ac:dyDescent="0.25">
      <c r="A585" s="12" t="s">
        <v>1388</v>
      </c>
      <c r="C585" s="12" t="s">
        <v>1389</v>
      </c>
      <c r="D585" s="12" t="s">
        <v>1390</v>
      </c>
      <c r="E585" s="12">
        <v>1</v>
      </c>
      <c r="F585" s="12">
        <f>ROWS($A$4:A585)</f>
        <v>582</v>
      </c>
      <c r="G585" s="12">
        <f t="shared" si="18"/>
        <v>582</v>
      </c>
      <c r="H585" s="12">
        <f t="shared" si="19"/>
        <v>582</v>
      </c>
      <c r="J585" s="6" t="str">
        <f>IFERROR(INDEX($A$4:$E$1338,$H585,COLUMNS($J$3:J584)),"")</f>
        <v>60-3975</v>
      </c>
      <c r="K585" s="6">
        <f>IFERROR(INDEX($A$4:$E$1338,$H585,COLUMNS($J$3:K584)),"")</f>
        <v>0</v>
      </c>
      <c r="L585" s="6">
        <f>IFERROR(INDEX($C$4:$E$1338,$H585,COLUMNS($J$3:L584)),"")</f>
        <v>1</v>
      </c>
      <c r="M585" s="7" t="str">
        <f>IFERROR(INDEX($A$4:$E$1338,$H585,COLUMNS($J$3:M584)),"")</f>
        <v>Clip (TR7RV)</v>
      </c>
      <c r="N585" s="6" t="str">
        <f>IFERROR(INDEX($A$4:$C$1338,$H585,COLUMNS($H$3:J584)),"")</f>
        <v>69-16</v>
      </c>
    </row>
    <row r="586" spans="1:14" x14ac:dyDescent="0.25">
      <c r="A586" s="13" t="s">
        <v>1391</v>
      </c>
      <c r="B586" s="13" t="s">
        <v>1392</v>
      </c>
      <c r="C586" s="12" t="s">
        <v>1393</v>
      </c>
      <c r="D586" s="12" t="s">
        <v>1394</v>
      </c>
      <c r="E586" s="12">
        <v>1</v>
      </c>
      <c r="F586" s="12">
        <f>ROWS($A$4:A586)</f>
        <v>583</v>
      </c>
      <c r="G586" s="12">
        <f t="shared" si="18"/>
        <v>583</v>
      </c>
      <c r="H586" s="12">
        <f t="shared" si="19"/>
        <v>583</v>
      </c>
      <c r="J586" s="6" t="str">
        <f>IFERROR(INDEX($A$4:$E$1338,$H586,COLUMNS($J$3:J585)),"")</f>
        <v>60-4101</v>
      </c>
      <c r="K586" s="6" t="str">
        <f>IFERROR(INDEX($A$4:$E$1338,$H586,COLUMNS($J$3:K585)),"")</f>
        <v>4823-432</v>
      </c>
      <c r="L586" s="6">
        <f>IFERROR(INDEX($C$4:$E$1338,$H586,COLUMNS($J$3:L585)),"")</f>
        <v>1</v>
      </c>
      <c r="M586" s="7" t="str">
        <f>IFERROR(INDEX($A$4:$E$1338,$H586,COLUMNS($J$3:M585)),"")</f>
        <v>CALIPER ()</v>
      </c>
      <c r="N586" s="6" t="str">
        <f>IFERROR(INDEX($A$4:$C$1338,$H586,COLUMNS($H$3:J585)),"")</f>
        <v>63-2</v>
      </c>
    </row>
    <row r="587" spans="1:14" x14ac:dyDescent="0.25">
      <c r="A587" s="12" t="s">
        <v>1391</v>
      </c>
      <c r="B587" s="13" t="s">
        <v>1392</v>
      </c>
      <c r="C587" s="12" t="s">
        <v>1395</v>
      </c>
      <c r="D587" s="12" t="s">
        <v>1394</v>
      </c>
      <c r="E587" s="12">
        <v>1</v>
      </c>
      <c r="F587" s="12">
        <f>ROWS($A$4:A587)</f>
        <v>584</v>
      </c>
      <c r="G587" s="12">
        <f t="shared" si="18"/>
        <v>584</v>
      </c>
      <c r="H587" s="12">
        <f t="shared" si="19"/>
        <v>584</v>
      </c>
      <c r="J587" s="6" t="str">
        <f>IFERROR(INDEX($A$4:$E$1338,$H587,COLUMNS($J$3:J586)),"")</f>
        <v>60-4101</v>
      </c>
      <c r="K587" s="6" t="str">
        <f>IFERROR(INDEX($A$4:$E$1338,$H587,COLUMNS($J$3:K586)),"")</f>
        <v>4823-432</v>
      </c>
      <c r="L587" s="6">
        <f>IFERROR(INDEX($C$4:$E$1338,$H587,COLUMNS($J$3:L586)),"")</f>
        <v>1</v>
      </c>
      <c r="M587" s="7" t="str">
        <f>IFERROR(INDEX($A$4:$E$1338,$H587,COLUMNS($J$3:M586)),"")</f>
        <v>CALIPER ()</v>
      </c>
      <c r="N587" s="6" t="str">
        <f>IFERROR(INDEX($A$4:$C$1338,$H587,COLUMNS($H$3:J586)),"")</f>
        <v>57-38</v>
      </c>
    </row>
    <row r="588" spans="1:14" x14ac:dyDescent="0.25">
      <c r="A588" s="12" t="s">
        <v>1396</v>
      </c>
      <c r="B588" s="13" t="s">
        <v>1397</v>
      </c>
      <c r="C588" s="12" t="s">
        <v>1398</v>
      </c>
      <c r="D588" s="12" t="s">
        <v>1399</v>
      </c>
      <c r="E588" s="12">
        <v>1</v>
      </c>
      <c r="F588" s="12">
        <f>ROWS($A$4:A588)</f>
        <v>585</v>
      </c>
      <c r="G588" s="12">
        <f t="shared" si="18"/>
        <v>585</v>
      </c>
      <c r="H588" s="12">
        <f t="shared" si="19"/>
        <v>585</v>
      </c>
      <c r="J588" s="6" t="str">
        <f>IFERROR(INDEX($A$4:$E$1338,$H588,COLUMNS($J$3:J587)),"")</f>
        <v>60-4102</v>
      </c>
      <c r="K588" s="6" t="str">
        <f>IFERROR(INDEX($A$4:$E$1338,$H588,COLUMNS($J$3:K587)),"")</f>
        <v>4222-979</v>
      </c>
      <c r="L588" s="6">
        <f>IFERROR(INDEX($C$4:$E$1338,$H588,COLUMNS($J$3:L587)),"")</f>
        <v>1</v>
      </c>
      <c r="M588" s="7" t="str">
        <f>IFERROR(INDEX($A$4:$E$1338,$H588,COLUMNS($J$3:M587)),"")</f>
        <v>MASTER CYLINDER ()</v>
      </c>
      <c r="N588" s="6" t="str">
        <f>IFERROR(INDEX($A$4:$C$1338,$H588,COLUMNS($H$3:J587)),"")</f>
        <v>57-1</v>
      </c>
    </row>
    <row r="589" spans="1:14" x14ac:dyDescent="0.25">
      <c r="A589" s="12" t="s">
        <v>1400</v>
      </c>
      <c r="B589" s="13" t="s">
        <v>45</v>
      </c>
      <c r="C589" s="12" t="s">
        <v>1368</v>
      </c>
      <c r="D589" s="12" t="s">
        <v>1401</v>
      </c>
      <c r="E589" s="12">
        <v>1</v>
      </c>
      <c r="F589" s="12">
        <f>ROWS($A$4:A589)</f>
        <v>586</v>
      </c>
      <c r="G589" s="12">
        <f t="shared" si="18"/>
        <v>586</v>
      </c>
      <c r="H589" s="12">
        <f t="shared" si="19"/>
        <v>586</v>
      </c>
      <c r="J589" s="6" t="str">
        <f>IFERROR(INDEX($A$4:$E$1338,$H589,COLUMNS($J$3:J588)),"")</f>
        <v>60-4103</v>
      </c>
      <c r="K589" s="6" t="str">
        <f>IFERROR(INDEX($A$4:$E$1338,$H589,COLUMNS($J$3:K588)),"")</f>
        <v>-</v>
      </c>
      <c r="L589" s="6">
        <f>IFERROR(INDEX($C$4:$E$1338,$H589,COLUMNS($J$3:L588)),"")</f>
        <v>1</v>
      </c>
      <c r="M589" s="7" t="str">
        <f>IFERROR(INDEX($A$4:$E$1338,$H589,COLUMNS($J$3:M588)),"")</f>
        <v>Grommet, flasher wire (Not illus.)</v>
      </c>
      <c r="N589" s="6" t="str">
        <f>IFERROR(INDEX($A$4:$C$1338,$H589,COLUMNS($H$3:J588)),"")</f>
        <v>73-</v>
      </c>
    </row>
    <row r="590" spans="1:14" x14ac:dyDescent="0.25">
      <c r="A590" s="12" t="s">
        <v>1402</v>
      </c>
      <c r="C590" s="12" t="s">
        <v>1403</v>
      </c>
      <c r="D590" s="12" t="s">
        <v>1404</v>
      </c>
      <c r="E590" s="12">
        <v>1</v>
      </c>
      <c r="F590" s="12">
        <f>ROWS($A$4:A590)</f>
        <v>587</v>
      </c>
      <c r="G590" s="12">
        <f t="shared" si="18"/>
        <v>587</v>
      </c>
      <c r="H590" s="12">
        <f t="shared" si="19"/>
        <v>587</v>
      </c>
      <c r="J590" s="6" t="str">
        <f>IFERROR(INDEX($A$4:$E$1338,$H590,COLUMNS($J$3:J589)),"")</f>
        <v>60-4125</v>
      </c>
      <c r="K590" s="6">
        <f>IFERROR(INDEX($A$4:$E$1338,$H590,COLUMNS($J$3:K589)),"")</f>
        <v>0</v>
      </c>
      <c r="L590" s="6">
        <f>IFERROR(INDEX($C$4:$E$1338,$H590,COLUMNS($J$3:L589)),"")</f>
        <v>1</v>
      </c>
      <c r="M590" s="7" t="str">
        <f>IFERROR(INDEX($A$4:$E$1338,$H590,COLUMNS($J$3:M589)),"")</f>
        <v>Primary chain, 3/8 in. Triplex x 84 links ()</v>
      </c>
      <c r="N590" s="6" t="str">
        <f>IFERROR(INDEX($A$4:$C$1338,$H590,COLUMNS($H$3:J589)),"")</f>
        <v>41-10</v>
      </c>
    </row>
    <row r="591" spans="1:14" x14ac:dyDescent="0.25">
      <c r="A591" s="12" t="s">
        <v>1405</v>
      </c>
      <c r="C591" s="12" t="s">
        <v>1406</v>
      </c>
      <c r="D591" s="12" t="s">
        <v>1407</v>
      </c>
      <c r="E591" s="12">
        <v>1</v>
      </c>
      <c r="F591" s="12">
        <f>ROWS($A$4:A591)</f>
        <v>588</v>
      </c>
      <c r="G591" s="12">
        <f t="shared" si="18"/>
        <v>588</v>
      </c>
      <c r="H591" s="12">
        <f t="shared" si="19"/>
        <v>588</v>
      </c>
      <c r="J591" s="6" t="str">
        <f>IFERROR(INDEX($A$4:$E$1338,$H591,COLUMNS($J$3:J590)),"")</f>
        <v>60-4126</v>
      </c>
      <c r="K591" s="6">
        <f>IFERROR(INDEX($A$4:$E$1338,$H591,COLUMNS($J$3:K590)),"")</f>
        <v>0</v>
      </c>
      <c r="L591" s="6">
        <f>IFERROR(INDEX($C$4:$E$1338,$H591,COLUMNS($J$3:L590)),"")</f>
        <v>1</v>
      </c>
      <c r="M591" s="7" t="str">
        <f>IFERROR(INDEX($A$4:$E$1338,$H591,COLUMNS($J$3:M590)),"")</f>
        <v>AIR CONTROL CABLE COMPLETE (T140V - UNIVERSAL)</v>
      </c>
      <c r="N591" s="6" t="str">
        <f>IFERROR(INDEX($A$4:$C$1338,$H591,COLUMNS($H$3:J590)),"")</f>
        <v>77-4</v>
      </c>
    </row>
    <row r="592" spans="1:14" x14ac:dyDescent="0.25">
      <c r="A592" s="12" t="s">
        <v>1408</v>
      </c>
      <c r="C592" s="12" t="s">
        <v>1409</v>
      </c>
      <c r="D592" s="12" t="s">
        <v>1410</v>
      </c>
      <c r="E592" s="12">
        <v>1</v>
      </c>
      <c r="F592" s="12">
        <f>ROWS($A$4:A592)</f>
        <v>589</v>
      </c>
      <c r="G592" s="12">
        <f t="shared" si="18"/>
        <v>589</v>
      </c>
      <c r="H592" s="12">
        <f t="shared" si="19"/>
        <v>589</v>
      </c>
      <c r="J592" s="6" t="str">
        <f>IFERROR(INDEX($A$4:$E$1338,$H592,COLUMNS($J$3:J591)),"")</f>
        <v>60-4127</v>
      </c>
      <c r="K592" s="6">
        <f>IFERROR(INDEX($A$4:$E$1338,$H592,COLUMNS($J$3:K591)),"")</f>
        <v>0</v>
      </c>
      <c r="L592" s="6">
        <f>IFERROR(INDEX($C$4:$E$1338,$H592,COLUMNS($J$3:L591)),"")</f>
        <v>1</v>
      </c>
      <c r="M592" s="7" t="str">
        <f>IFERROR(INDEX($A$4:$E$1338,$H592,COLUMNS($J$3:M591)),"")</f>
        <v>Air cable, lever to junction box (T140V - UNIVERSAL)</v>
      </c>
      <c r="N592" s="6" t="str">
        <f>IFERROR(INDEX($A$4:$C$1338,$H592,COLUMNS($H$3:J591)),"")</f>
        <v>77-5</v>
      </c>
    </row>
    <row r="593" spans="1:14" x14ac:dyDescent="0.25">
      <c r="A593" s="12" t="s">
        <v>1411</v>
      </c>
      <c r="C593" s="12" t="s">
        <v>1412</v>
      </c>
      <c r="D593" s="12" t="s">
        <v>1413</v>
      </c>
      <c r="E593" s="12">
        <v>2</v>
      </c>
      <c r="F593" s="12">
        <f>ROWS($A$4:A593)</f>
        <v>590</v>
      </c>
      <c r="G593" s="12">
        <f t="shared" si="18"/>
        <v>590</v>
      </c>
      <c r="H593" s="12">
        <f t="shared" si="19"/>
        <v>590</v>
      </c>
      <c r="J593" s="6" t="str">
        <f>IFERROR(INDEX($A$4:$E$1338,$H593,COLUMNS($J$3:J592)),"")</f>
        <v>60-4128</v>
      </c>
      <c r="K593" s="6">
        <f>IFERROR(INDEX($A$4:$E$1338,$H593,COLUMNS($J$3:K592)),"")</f>
        <v>0</v>
      </c>
      <c r="L593" s="6">
        <f>IFERROR(INDEX($C$4:$E$1338,$H593,COLUMNS($J$3:L592)),"")</f>
        <v>2</v>
      </c>
      <c r="M593" s="7" t="str">
        <f>IFERROR(INDEX($A$4:$E$1338,$H593,COLUMNS($J$3:M592)),"")</f>
        <v>Air cable, junction box to carburetor (T140V - UNIVERSAL)</v>
      </c>
      <c r="N593" s="6" t="str">
        <f>IFERROR(INDEX($A$4:$C$1338,$H593,COLUMNS($H$3:J592)),"")</f>
        <v>77-7</v>
      </c>
    </row>
    <row r="594" spans="1:14" x14ac:dyDescent="0.25">
      <c r="A594" s="12" t="s">
        <v>1414</v>
      </c>
      <c r="C594" s="12" t="s">
        <v>1415</v>
      </c>
      <c r="D594" s="12" t="s">
        <v>1416</v>
      </c>
      <c r="E594" s="12">
        <v>2</v>
      </c>
      <c r="F594" s="12">
        <f>ROWS($A$4:A594)</f>
        <v>591</v>
      </c>
      <c r="G594" s="12">
        <f t="shared" si="18"/>
        <v>591</v>
      </c>
      <c r="H594" s="12">
        <f t="shared" si="19"/>
        <v>591</v>
      </c>
      <c r="J594" s="6" t="str">
        <f>IFERROR(INDEX($A$4:$E$1338,$H594,COLUMNS($J$3:J593)),"")</f>
        <v>60-4150</v>
      </c>
      <c r="K594" s="6">
        <f>IFERROR(INDEX($A$4:$E$1338,$H594,COLUMNS($J$3:K593)),"")</f>
        <v>0</v>
      </c>
      <c r="L594" s="6">
        <f>IFERROR(INDEX($C$4:$E$1338,$H594,COLUMNS($J$3:L593)),"")</f>
        <v>2</v>
      </c>
      <c r="M594" s="7" t="str">
        <f>IFERROR(INDEX($A$4:$E$1338,$H594,COLUMNS($J$3:M593)),"")</f>
        <v>Name plate ()</v>
      </c>
      <c r="N594" s="6" t="str">
        <f>IFERROR(INDEX($A$4:$C$1338,$H594,COLUMNS($H$3:J593)),"")</f>
        <v>69-21</v>
      </c>
    </row>
    <row r="595" spans="1:14" x14ac:dyDescent="0.25">
      <c r="A595" s="12" t="s">
        <v>1417</v>
      </c>
      <c r="C595" s="12" t="s">
        <v>1418</v>
      </c>
      <c r="D595" s="12" t="s">
        <v>1419</v>
      </c>
      <c r="E595" s="12">
        <v>2</v>
      </c>
      <c r="F595" s="12">
        <f>ROWS($A$4:A595)</f>
        <v>592</v>
      </c>
      <c r="G595" s="12">
        <f t="shared" si="18"/>
        <v>592</v>
      </c>
      <c r="H595" s="12">
        <f t="shared" si="19"/>
        <v>592</v>
      </c>
      <c r="J595" s="6" t="str">
        <f>IFERROR(INDEX($A$4:$E$1338,$H595,COLUMNS($J$3:J594)),"")</f>
        <v>60-4152</v>
      </c>
      <c r="K595" s="6">
        <f>IFERROR(INDEX($A$4:$E$1338,$H595,COLUMNS($J$3:K594)),"")</f>
        <v>0</v>
      </c>
      <c r="L595" s="6">
        <f>IFERROR(INDEX($C$4:$E$1338,$H595,COLUMNS($J$3:L594)),"")</f>
        <v>2</v>
      </c>
      <c r="M595" s="7" t="str">
        <f>IFERROR(INDEX($A$4:$E$1338,$H595,COLUMNS($J$3:M594)),"")</f>
        <v>Rubber plug ()</v>
      </c>
      <c r="N595" s="6" t="str">
        <f>IFERROR(INDEX($A$4:$C$1338,$H595,COLUMNS($H$3:J594)),"")</f>
        <v>69-24</v>
      </c>
    </row>
    <row r="596" spans="1:14" x14ac:dyDescent="0.25">
      <c r="A596" s="12" t="s">
        <v>1420</v>
      </c>
      <c r="C596" s="12" t="s">
        <v>1421</v>
      </c>
      <c r="D596" s="12" t="s">
        <v>1422</v>
      </c>
      <c r="E596" s="12">
        <v>2</v>
      </c>
      <c r="F596" s="12">
        <f>ROWS($A$4:A596)</f>
        <v>593</v>
      </c>
      <c r="G596" s="12">
        <f t="shared" si="18"/>
        <v>593</v>
      </c>
      <c r="H596" s="12">
        <f t="shared" si="19"/>
        <v>593</v>
      </c>
      <c r="J596" s="6" t="str">
        <f>IFERROR(INDEX($A$4:$E$1338,$H596,COLUMNS($J$3:J595)),"")</f>
        <v>60-4153</v>
      </c>
      <c r="K596" s="6">
        <f>IFERROR(INDEX($A$4:$E$1338,$H596,COLUMNS($J$3:K595)),"")</f>
        <v>0</v>
      </c>
      <c r="L596" s="6">
        <f>IFERROR(INDEX($C$4:$E$1338,$H596,COLUMNS($J$3:L595)),"")</f>
        <v>2</v>
      </c>
      <c r="M596" s="7" t="str">
        <f>IFERROR(INDEX($A$4:$E$1338,$H596,COLUMNS($J$3:M595)),"")</f>
        <v>Rubber bush ()</v>
      </c>
      <c r="N596" s="6" t="str">
        <f>IFERROR(INDEX($A$4:$C$1338,$H596,COLUMNS($H$3:J595)),"")</f>
        <v>69-23</v>
      </c>
    </row>
    <row r="597" spans="1:14" x14ac:dyDescent="0.25">
      <c r="A597" s="12" t="s">
        <v>1423</v>
      </c>
      <c r="C597" s="12" t="s">
        <v>1424</v>
      </c>
      <c r="D597" s="12" t="s">
        <v>1425</v>
      </c>
      <c r="E597" s="12">
        <v>2</v>
      </c>
      <c r="F597" s="12">
        <f>ROWS($A$4:A597)</f>
        <v>594</v>
      </c>
      <c r="G597" s="12">
        <f t="shared" si="18"/>
        <v>594</v>
      </c>
      <c r="H597" s="12">
        <f t="shared" si="19"/>
        <v>594</v>
      </c>
      <c r="J597" s="6" t="str">
        <f>IFERROR(INDEX($A$4:$E$1338,$H597,COLUMNS($J$3:J596)),"")</f>
        <v>60-4154</v>
      </c>
      <c r="K597" s="6">
        <f>IFERROR(INDEX($A$4:$E$1338,$H597,COLUMNS($J$3:K596)),"")</f>
        <v>0</v>
      </c>
      <c r="L597" s="6">
        <f>IFERROR(INDEX($C$4:$E$1338,$H597,COLUMNS($J$3:L596)),"")</f>
        <v>2</v>
      </c>
      <c r="M597" s="7" t="str">
        <f>IFERROR(INDEX($A$4:$E$1338,$H597,COLUMNS($J$3:M596)),"")</f>
        <v>Spire nut (Name plate attachment)</v>
      </c>
      <c r="N597" s="6" t="str">
        <f>IFERROR(INDEX($A$4:$C$1338,$H597,COLUMNS($H$3:J596)),"")</f>
        <v>69-25</v>
      </c>
    </row>
    <row r="598" spans="1:14" x14ac:dyDescent="0.25">
      <c r="A598" s="12" t="s">
        <v>1426</v>
      </c>
      <c r="C598" s="12" t="s">
        <v>1427</v>
      </c>
      <c r="D598" s="12" t="s">
        <v>1428</v>
      </c>
      <c r="E598" s="12">
        <v>1</v>
      </c>
      <c r="F598" s="12">
        <f>ROWS($A$4:A598)</f>
        <v>595</v>
      </c>
      <c r="G598" s="12">
        <f t="shared" si="18"/>
        <v>595</v>
      </c>
      <c r="H598" s="12">
        <f t="shared" si="19"/>
        <v>595</v>
      </c>
      <c r="J598" s="6" t="str">
        <f>IFERROR(INDEX($A$4:$E$1338,$H598,COLUMNS($J$3:J597)),"")</f>
        <v>60-4167</v>
      </c>
      <c r="K598" s="6">
        <f>IFERROR(INDEX($A$4:$E$1338,$H598,COLUMNS($J$3:K597)),"")</f>
        <v>0</v>
      </c>
      <c r="L598" s="6">
        <f>IFERROR(INDEX($C$4:$E$1338,$H598,COLUMNS($J$3:L597)),"")</f>
        <v>1</v>
      </c>
      <c r="M598" s="7" t="str">
        <f>IFERROR(INDEX($A$4:$E$1338,$H598,COLUMNS($J$3:M597)),"")</f>
        <v>Main bearing, right (RHP5/6306) ()</v>
      </c>
      <c r="N598" s="6" t="str">
        <f>IFERROR(INDEX($A$4:$C$1338,$H598,COLUMNS($H$3:J597)),"")</f>
        <v>9-18</v>
      </c>
    </row>
    <row r="599" spans="1:14" x14ac:dyDescent="0.25">
      <c r="A599" s="12" t="s">
        <v>1429</v>
      </c>
      <c r="C599" s="12" t="s">
        <v>1379</v>
      </c>
      <c r="D599" s="12" t="s">
        <v>1430</v>
      </c>
      <c r="E599" s="12">
        <v>1</v>
      </c>
      <c r="F599" s="12">
        <f>ROWS($A$4:A599)</f>
        <v>596</v>
      </c>
      <c r="G599" s="12">
        <f t="shared" si="18"/>
        <v>596</v>
      </c>
      <c r="H599" s="12">
        <f t="shared" si="19"/>
        <v>596</v>
      </c>
      <c r="J599" s="6" t="str">
        <f>IFERROR(INDEX($A$4:$E$1338,$H599,COLUMNS($J$3:J598)),"")</f>
        <v>60-4168</v>
      </c>
      <c r="K599" s="6">
        <f>IFERROR(INDEX($A$4:$E$1338,$H599,COLUMNS($J$3:K598)),"")</f>
        <v>0</v>
      </c>
      <c r="L599" s="6">
        <f>IFERROR(INDEX($C$4:$E$1338,$H599,COLUMNS($J$3:L598)),"")</f>
        <v>1</v>
      </c>
      <c r="M599" s="7" t="str">
        <f>IFERROR(INDEX($A$4:$E$1338,$H599,COLUMNS($J$3:M598)),"")</f>
        <v>Clutch cable COMPLETE (LOW BAR)</v>
      </c>
      <c r="N599" s="6" t="str">
        <f>IFERROR(INDEX($A$4:$C$1338,$H599,COLUMNS($H$3:J598)),"")</f>
        <v>77-2</v>
      </c>
    </row>
    <row r="600" spans="1:14" x14ac:dyDescent="0.25">
      <c r="A600" s="12" t="s">
        <v>1431</v>
      </c>
      <c r="B600" s="13" t="s">
        <v>1432</v>
      </c>
      <c r="C600" s="12" t="s">
        <v>1433</v>
      </c>
      <c r="D600" s="12" t="s">
        <v>1434</v>
      </c>
      <c r="E600" s="12">
        <v>1</v>
      </c>
      <c r="F600" s="12">
        <f>ROWS($A$4:A600)</f>
        <v>597</v>
      </c>
      <c r="G600" s="12">
        <f t="shared" si="18"/>
        <v>597</v>
      </c>
      <c r="H600" s="12">
        <f t="shared" si="19"/>
        <v>597</v>
      </c>
      <c r="J600" s="6" t="str">
        <f>IFERROR(INDEX($A$4:$E$1338,$H600,COLUMNS($J$3:J599)),"")</f>
        <v>60-4175</v>
      </c>
      <c r="K600" s="6" t="str">
        <f>IFERROR(INDEX($A$4:$E$1338,$H600,COLUMNS($J$3:K599)),"")</f>
        <v>KL56612</v>
      </c>
      <c r="L600" s="6">
        <f>IFERROR(INDEX($C$4:$E$1338,$H600,COLUMNS($J$3:L599)),"")</f>
        <v>1</v>
      </c>
      <c r="M600" s="7" t="str">
        <f>IFERROR(INDEX($A$4:$E$1338,$H600,COLUMNS($J$3:M599)),"")</f>
        <v>Hose, bottom yoke/fork leg ()</v>
      </c>
      <c r="N600" s="6" t="str">
        <f>IFERROR(INDEX($A$4:$C$1338,$H600,COLUMNS($H$3:J599)),"")</f>
        <v>57-33</v>
      </c>
    </row>
    <row r="601" spans="1:14" x14ac:dyDescent="0.25">
      <c r="A601" s="12" t="s">
        <v>1435</v>
      </c>
      <c r="B601" s="13" t="s">
        <v>1436</v>
      </c>
      <c r="C601" s="12" t="s">
        <v>1437</v>
      </c>
      <c r="D601" s="12" t="s">
        <v>1438</v>
      </c>
      <c r="E601" s="12">
        <v>1</v>
      </c>
      <c r="F601" s="12">
        <f>ROWS($A$4:A601)</f>
        <v>598</v>
      </c>
      <c r="G601" s="12">
        <f t="shared" si="18"/>
        <v>598</v>
      </c>
      <c r="H601" s="12">
        <f t="shared" si="19"/>
        <v>598</v>
      </c>
      <c r="J601" s="6" t="str">
        <f>IFERROR(INDEX($A$4:$E$1338,$H601,COLUMNS($J$3:J600)),"")</f>
        <v>60-4176</v>
      </c>
      <c r="K601" s="6" t="str">
        <f>IFERROR(INDEX($A$4:$E$1338,$H601,COLUMNS($J$3:K600)),"")</f>
        <v>KL58505</v>
      </c>
      <c r="L601" s="6">
        <f>IFERROR(INDEX($C$4:$E$1338,$H601,COLUMNS($J$3:L600)),"")</f>
        <v>1</v>
      </c>
      <c r="M601" s="7" t="str">
        <f>IFERROR(INDEX($A$4:$E$1338,$H601,COLUMNS($J$3:M600)),"")</f>
        <v>Hose, master cylinder/top yoke (For high handlebar)</v>
      </c>
      <c r="N601" s="6" t="str">
        <f>IFERROR(INDEX($A$4:$C$1338,$H601,COLUMNS($H$3:J600)),"")</f>
        <v>57-29</v>
      </c>
    </row>
    <row r="602" spans="1:14" x14ac:dyDescent="0.25">
      <c r="A602" s="12" t="s">
        <v>1439</v>
      </c>
      <c r="B602" s="13" t="s">
        <v>1440</v>
      </c>
      <c r="C602" s="12" t="s">
        <v>1441</v>
      </c>
      <c r="D602" s="12" t="s">
        <v>1442</v>
      </c>
      <c r="E602" s="12">
        <v>1</v>
      </c>
      <c r="F602" s="12">
        <f>ROWS($A$4:A602)</f>
        <v>599</v>
      </c>
      <c r="G602" s="12">
        <f t="shared" si="18"/>
        <v>599</v>
      </c>
      <c r="H602" s="12">
        <f t="shared" si="19"/>
        <v>599</v>
      </c>
      <c r="J602" s="6" t="str">
        <f>IFERROR(INDEX($A$4:$E$1338,$H602,COLUMNS($J$3:J601)),"")</f>
        <v>60-4178</v>
      </c>
      <c r="K602" s="6" t="str">
        <f>IFERROR(INDEX($A$4:$E$1338,$H602,COLUMNS($J$3:K601)),"")</f>
        <v>ZTA2070N</v>
      </c>
      <c r="L602" s="6">
        <f>IFERROR(INDEX($C$4:$E$1338,$H602,COLUMNS($J$3:L601)),"")</f>
        <v>1</v>
      </c>
      <c r="M602" s="7" t="str">
        <f>IFERROR(INDEX($A$4:$E$1338,$H602,COLUMNS($J$3:M601)),"")</f>
        <v>Pipe, fork leg/caliper ()</v>
      </c>
      <c r="N602" s="6" t="str">
        <f>IFERROR(INDEX($A$4:$C$1338,$H602,COLUMNS($H$3:J601)),"")</f>
        <v>57-37</v>
      </c>
    </row>
    <row r="603" spans="1:14" x14ac:dyDescent="0.25">
      <c r="A603" s="12" t="s">
        <v>1443</v>
      </c>
      <c r="B603" s="13" t="s">
        <v>1444</v>
      </c>
      <c r="C603" s="12" t="s">
        <v>1445</v>
      </c>
      <c r="D603" s="12" t="s">
        <v>1446</v>
      </c>
      <c r="E603" s="12">
        <v>1</v>
      </c>
      <c r="F603" s="12">
        <f>ROWS($A$4:A603)</f>
        <v>600</v>
      </c>
      <c r="G603" s="12">
        <f t="shared" si="18"/>
        <v>600</v>
      </c>
      <c r="H603" s="12">
        <f t="shared" si="19"/>
        <v>600</v>
      </c>
      <c r="J603" s="6" t="str">
        <f>IFERROR(INDEX($A$4:$E$1338,$H603,COLUMNS($J$3:J602)),"")</f>
        <v>60-4179</v>
      </c>
      <c r="K603" s="6" t="str">
        <f>IFERROR(INDEX($A$4:$E$1338,$H603,COLUMNS($J$3:K602)),"")</f>
        <v>ZT2071N</v>
      </c>
      <c r="L603" s="6">
        <f>IFERROR(INDEX($C$4:$E$1338,$H603,COLUMNS($J$3:L602)),"")</f>
        <v>1</v>
      </c>
      <c r="M603" s="7" t="str">
        <f>IFERROR(INDEX($A$4:$E$1338,$H603,COLUMNS($J$3:M602)),"")</f>
        <v>Pipe, top yoke/bottom yoke ()</v>
      </c>
      <c r="N603" s="6" t="str">
        <f>IFERROR(INDEX($A$4:$C$1338,$H603,COLUMNS($H$3:J602)),"")</f>
        <v>57-30</v>
      </c>
    </row>
    <row r="604" spans="1:14" x14ac:dyDescent="0.25">
      <c r="A604" s="13" t="s">
        <v>1447</v>
      </c>
      <c r="B604" s="13" t="s">
        <v>1448</v>
      </c>
      <c r="C604" s="12" t="s">
        <v>1449</v>
      </c>
      <c r="D604" s="12" t="s">
        <v>1450</v>
      </c>
      <c r="E604" s="12">
        <v>1</v>
      </c>
      <c r="F604" s="12">
        <f>ROWS($A$4:A604)</f>
        <v>601</v>
      </c>
      <c r="G604" s="12">
        <f t="shared" si="18"/>
        <v>601</v>
      </c>
      <c r="H604" s="12">
        <f t="shared" si="19"/>
        <v>601</v>
      </c>
      <c r="J604" s="6" t="str">
        <f>IFERROR(INDEX($A$4:$E$1338,$H604,COLUMNS($J$3:J603)),"")</f>
        <v>60-4180</v>
      </c>
      <c r="K604" s="6" t="str">
        <f>IFERROR(INDEX($A$4:$E$1338,$H604,COLUMNS($J$3:K603)),"")</f>
        <v>K24103</v>
      </c>
      <c r="L604" s="6">
        <f>IFERROR(INDEX($C$4:$E$1338,$H604,COLUMNS($J$3:L603)),"")</f>
        <v>1</v>
      </c>
      <c r="M604" s="7" t="str">
        <f>IFERROR(INDEX($A$4:$E$1338,$H604,COLUMNS($J$3:M603)),"")</f>
        <v>Nut, hose to bracket ()</v>
      </c>
      <c r="N604" s="6" t="str">
        <f>IFERROR(INDEX($A$4:$C$1338,$H604,COLUMNS($H$3:J603)),"")</f>
        <v>63-25</v>
      </c>
    </row>
    <row r="605" spans="1:14" x14ac:dyDescent="0.25">
      <c r="A605" s="12" t="s">
        <v>1447</v>
      </c>
      <c r="B605" s="13" t="s">
        <v>1448</v>
      </c>
      <c r="C605" s="12" t="s">
        <v>1451</v>
      </c>
      <c r="D605" s="12" t="s">
        <v>988</v>
      </c>
      <c r="E605" s="12">
        <v>3</v>
      </c>
      <c r="F605" s="12">
        <f>ROWS($A$4:A605)</f>
        <v>602</v>
      </c>
      <c r="G605" s="12">
        <f t="shared" si="18"/>
        <v>602</v>
      </c>
      <c r="H605" s="12">
        <f t="shared" si="19"/>
        <v>602</v>
      </c>
      <c r="J605" s="6" t="str">
        <f>IFERROR(INDEX($A$4:$E$1338,$H605,COLUMNS($J$3:J604)),"")</f>
        <v>60-4180</v>
      </c>
      <c r="K605" s="6" t="str">
        <f>IFERROR(INDEX($A$4:$E$1338,$H605,COLUMNS($J$3:K604)),"")</f>
        <v>K24103</v>
      </c>
      <c r="L605" s="6">
        <f>IFERROR(INDEX($C$4:$E$1338,$H605,COLUMNS($J$3:L604)),"")</f>
        <v>3</v>
      </c>
      <c r="M605" s="7" t="str">
        <f>IFERROR(INDEX($A$4:$E$1338,$H605,COLUMNS($J$3:M604)),"")</f>
        <v>Locknut ()</v>
      </c>
      <c r="N605" s="6" t="str">
        <f>IFERROR(INDEX($A$4:$C$1338,$H605,COLUMNS($H$3:J604)),"")</f>
        <v>57-31</v>
      </c>
    </row>
    <row r="606" spans="1:14" x14ac:dyDescent="0.25">
      <c r="A606" s="12" t="s">
        <v>1452</v>
      </c>
      <c r="B606" s="13"/>
      <c r="D606" s="12" t="s">
        <v>988</v>
      </c>
      <c r="E606" s="12">
        <v>4</v>
      </c>
      <c r="F606" s="12">
        <f>ROWS($A$4:A606)</f>
        <v>603</v>
      </c>
      <c r="G606" s="12">
        <f t="shared" si="18"/>
        <v>603</v>
      </c>
      <c r="H606" s="12">
        <f t="shared" si="19"/>
        <v>603</v>
      </c>
      <c r="J606" s="6" t="str">
        <f>IFERROR(INDEX($A$4:$E$1338,$H606,COLUMNS($J$3:J605)),"")</f>
        <v>60-4180-Total</v>
      </c>
      <c r="K606" s="6">
        <f>IFERROR(INDEX($A$4:$E$1338,$H606,COLUMNS($J$3:K605)),"")</f>
        <v>0</v>
      </c>
      <c r="L606" s="6">
        <f>IFERROR(INDEX($C$4:$E$1338,$H606,COLUMNS($J$3:L605)),"")</f>
        <v>4</v>
      </c>
      <c r="M606" s="7" t="str">
        <f>IFERROR(INDEX($A$4:$E$1338,$H606,COLUMNS($J$3:M605)),"")</f>
        <v>Locknut ()</v>
      </c>
      <c r="N606" s="6">
        <f>IFERROR(INDEX($A$4:$C$1338,$H606,COLUMNS($H$3:J605)),"")</f>
        <v>0</v>
      </c>
    </row>
    <row r="607" spans="1:14" x14ac:dyDescent="0.25">
      <c r="A607" s="12" t="s">
        <v>1453</v>
      </c>
      <c r="B607" s="13" t="s">
        <v>1454</v>
      </c>
      <c r="C607" s="12" t="s">
        <v>1455</v>
      </c>
      <c r="D607" s="12" t="s">
        <v>1456</v>
      </c>
      <c r="E607" s="12">
        <v>1</v>
      </c>
      <c r="F607" s="12">
        <f>ROWS($A$4:A607)</f>
        <v>604</v>
      </c>
      <c r="G607" s="12">
        <f t="shared" si="18"/>
        <v>604</v>
      </c>
      <c r="H607" s="12">
        <f t="shared" si="19"/>
        <v>604</v>
      </c>
      <c r="J607" s="6" t="str">
        <f>IFERROR(INDEX($A$4:$E$1338,$H607,COLUMNS($J$3:J606)),"")</f>
        <v>60-4182</v>
      </c>
      <c r="K607" s="6" t="str">
        <f>IFERROR(INDEX($A$4:$E$1338,$H607,COLUMNS($J$3:K606)),"")</f>
        <v>KL44516</v>
      </c>
      <c r="L607" s="6">
        <f>IFERROR(INDEX($C$4:$E$1338,$H607,COLUMNS($J$3:L606)),"")</f>
        <v>1</v>
      </c>
      <c r="M607" s="7" t="str">
        <f>IFERROR(INDEX($A$4:$E$1338,$H607,COLUMNS($J$3:M606)),"")</f>
        <v>Seal ing washer ()</v>
      </c>
      <c r="N607" s="6" t="str">
        <f>IFERROR(INDEX($A$4:$C$1338,$H607,COLUMNS($H$3:J606)),"")</f>
        <v>57-26</v>
      </c>
    </row>
    <row r="608" spans="1:14" x14ac:dyDescent="0.25">
      <c r="A608" s="12" t="s">
        <v>1453</v>
      </c>
      <c r="B608" s="12" t="s">
        <v>45</v>
      </c>
      <c r="C608" s="12" t="s">
        <v>1457</v>
      </c>
      <c r="D608" s="12" t="s">
        <v>1458</v>
      </c>
      <c r="E608" s="12">
        <v>1</v>
      </c>
      <c r="F608" s="12">
        <f>ROWS($A$4:A608)</f>
        <v>605</v>
      </c>
      <c r="G608" s="12">
        <f t="shared" si="18"/>
        <v>605</v>
      </c>
      <c r="H608" s="12">
        <f t="shared" si="19"/>
        <v>605</v>
      </c>
      <c r="J608" s="6" t="str">
        <f>IFERROR(INDEX($A$4:$E$1338,$H608,COLUMNS($J$3:J607)),"")</f>
        <v>60-4182</v>
      </c>
      <c r="K608" s="6" t="str">
        <f>IFERROR(INDEX($A$4:$E$1338,$H608,COLUMNS($J$3:K607)),"")</f>
        <v>-</v>
      </c>
      <c r="L608" s="6">
        <f>IFERROR(INDEX($C$4:$E$1338,$H608,COLUMNS($J$3:L607)),"")</f>
        <v>1</v>
      </c>
      <c r="M608" s="7" t="str">
        <f>IFERROR(INDEX($A$4:$E$1338,$H608,COLUMNS($J$3:M607)),"")</f>
        <v>Copper gasket ()</v>
      </c>
      <c r="N608" s="6" t="str">
        <f>IFERROR(INDEX($A$4:$C$1338,$H608,COLUMNS($H$3:J607)),"")</f>
        <v>65-55</v>
      </c>
    </row>
    <row r="609" spans="1:14" x14ac:dyDescent="0.25">
      <c r="A609" s="12" t="s">
        <v>1459</v>
      </c>
      <c r="D609" s="12" t="s">
        <v>1458</v>
      </c>
      <c r="E609" s="12">
        <v>2</v>
      </c>
      <c r="F609" s="12">
        <f>ROWS($A$4:A609)</f>
        <v>606</v>
      </c>
      <c r="G609" s="12">
        <f t="shared" si="18"/>
        <v>606</v>
      </c>
      <c r="H609" s="12">
        <f t="shared" si="19"/>
        <v>606</v>
      </c>
      <c r="J609" s="6" t="str">
        <f>IFERROR(INDEX($A$4:$E$1338,$H609,COLUMNS($J$3:J608)),"")</f>
        <v>60-4182-Total</v>
      </c>
      <c r="K609" s="6">
        <f>IFERROR(INDEX($A$4:$E$1338,$H609,COLUMNS($J$3:K608)),"")</f>
        <v>0</v>
      </c>
      <c r="L609" s="6">
        <f>IFERROR(INDEX($C$4:$E$1338,$H609,COLUMNS($J$3:L608)),"")</f>
        <v>2</v>
      </c>
      <c r="M609" s="7" t="str">
        <f>IFERROR(INDEX($A$4:$E$1338,$H609,COLUMNS($J$3:M608)),"")</f>
        <v>Copper gasket ()</v>
      </c>
      <c r="N609" s="6">
        <f>IFERROR(INDEX($A$4:$C$1338,$H609,COLUMNS($H$3:J608)),"")</f>
        <v>0</v>
      </c>
    </row>
    <row r="610" spans="1:14" x14ac:dyDescent="0.25">
      <c r="A610" s="12" t="s">
        <v>1460</v>
      </c>
      <c r="B610" s="13" t="s">
        <v>1461</v>
      </c>
      <c r="C610" s="12" t="s">
        <v>1462</v>
      </c>
      <c r="D610" s="12" t="s">
        <v>1463</v>
      </c>
      <c r="E610" s="12">
        <v>1</v>
      </c>
      <c r="F610" s="12">
        <f>ROWS($A$4:A610)</f>
        <v>607</v>
      </c>
      <c r="G610" s="12">
        <f t="shared" si="18"/>
        <v>607</v>
      </c>
      <c r="H610" s="12">
        <f t="shared" si="19"/>
        <v>607</v>
      </c>
      <c r="J610" s="6" t="str">
        <f>IFERROR(INDEX($A$4:$E$1338,$H610,COLUMNS($J$3:J609)),"")</f>
        <v>60-4183</v>
      </c>
      <c r="K610" s="6" t="str">
        <f>IFERROR(INDEX($A$4:$E$1338,$H610,COLUMNS($J$3:K609)),"")</f>
        <v>AP40320</v>
      </c>
      <c r="L610" s="6">
        <f>IFERROR(INDEX($C$4:$E$1338,$H610,COLUMNS($J$3:L609)),"")</f>
        <v>1</v>
      </c>
      <c r="M610" s="7" t="str">
        <f>IFERROR(INDEX($A$4:$E$1338,$H610,COLUMNS($J$3:M609)),"")</f>
        <v>Banjo bolt ()</v>
      </c>
      <c r="N610" s="6" t="str">
        <f>IFERROR(INDEX($A$4:$C$1338,$H610,COLUMNS($H$3:J609)),"")</f>
        <v>57-25</v>
      </c>
    </row>
    <row r="611" spans="1:14" x14ac:dyDescent="0.25">
      <c r="A611" s="12" t="s">
        <v>1464</v>
      </c>
      <c r="B611" s="13" t="s">
        <v>1465</v>
      </c>
      <c r="C611" s="12" t="s">
        <v>1466</v>
      </c>
      <c r="D611" s="12" t="s">
        <v>1467</v>
      </c>
      <c r="E611" s="12">
        <v>1</v>
      </c>
      <c r="F611" s="12">
        <f>ROWS($A$4:A611)</f>
        <v>608</v>
      </c>
      <c r="G611" s="12">
        <f t="shared" si="18"/>
        <v>608</v>
      </c>
      <c r="H611" s="12">
        <f t="shared" si="19"/>
        <v>608</v>
      </c>
      <c r="J611" s="6" t="str">
        <f>IFERROR(INDEX($A$4:$E$1338,$H611,COLUMNS($J$3:J610)),"")</f>
        <v>60-4184</v>
      </c>
      <c r="K611" s="6" t="str">
        <f>IFERROR(INDEX($A$4:$E$1338,$H611,COLUMNS($J$3:K610)),"")</f>
        <v>KL44518</v>
      </c>
      <c r="L611" s="6">
        <f>IFERROR(INDEX($C$4:$E$1338,$H611,COLUMNS($J$3:L610)),"")</f>
        <v>1</v>
      </c>
      <c r="M611" s="7" t="str">
        <f>IFERROR(INDEX($A$4:$E$1338,$H611,COLUMNS($J$3:M610)),"")</f>
        <v>Sealing washer ()</v>
      </c>
      <c r="N611" s="6" t="str">
        <f>IFERROR(INDEX($A$4:$C$1338,$H611,COLUMNS($H$3:J610)),"")</f>
        <v>57-27</v>
      </c>
    </row>
    <row r="612" spans="1:14" x14ac:dyDescent="0.25">
      <c r="A612" s="12" t="s">
        <v>1468</v>
      </c>
      <c r="B612" s="13" t="s">
        <v>1469</v>
      </c>
      <c r="C612" s="12" t="s">
        <v>1470</v>
      </c>
      <c r="D612" s="12" t="s">
        <v>1471</v>
      </c>
      <c r="E612" s="12">
        <v>1</v>
      </c>
      <c r="F612" s="12">
        <f>ROWS($A$4:A612)</f>
        <v>609</v>
      </c>
      <c r="G612" s="12">
        <f t="shared" si="18"/>
        <v>609</v>
      </c>
      <c r="H612" s="12">
        <f t="shared" si="19"/>
        <v>609</v>
      </c>
      <c r="J612" s="6" t="str">
        <f>IFERROR(INDEX($A$4:$E$1338,$H612,COLUMNS($J$3:J611)),"")</f>
        <v>60-4186</v>
      </c>
      <c r="K612" s="6" t="str">
        <f>IFERROR(INDEX($A$4:$E$1338,$H612,COLUMNS($J$3:K611)),"")</f>
        <v>AP3187/810</v>
      </c>
      <c r="L612" s="6">
        <f>IFERROR(INDEX($C$4:$E$1338,$H612,COLUMNS($J$3:L611)),"")</f>
        <v>1</v>
      </c>
      <c r="M612" s="7" t="str">
        <f>IFERROR(INDEX($A$4:$E$1338,$H612,COLUMNS($J$3:M611)),"")</f>
        <v>Rubber boot ()</v>
      </c>
      <c r="N612" s="6" t="str">
        <f>IFERROR(INDEX($A$4:$C$1338,$H612,COLUMNS($H$3:J611)),"")</f>
        <v>57-28</v>
      </c>
    </row>
    <row r="613" spans="1:14" x14ac:dyDescent="0.25">
      <c r="A613" s="12" t="s">
        <v>1472</v>
      </c>
      <c r="C613" s="12" t="s">
        <v>1473</v>
      </c>
      <c r="D613" s="12" t="s">
        <v>1474</v>
      </c>
      <c r="E613" s="12">
        <v>1</v>
      </c>
      <c r="F613" s="12">
        <f>ROWS($A$4:A613)</f>
        <v>610</v>
      </c>
      <c r="G613" s="12">
        <f t="shared" si="18"/>
        <v>610</v>
      </c>
      <c r="H613" s="12">
        <f t="shared" si="19"/>
        <v>610</v>
      </c>
      <c r="J613" s="6" t="str">
        <f>IFERROR(INDEX($A$4:$E$1338,$H613,COLUMNS($J$3:J612)),"")</f>
        <v>60-4194</v>
      </c>
      <c r="K613" s="6">
        <f>IFERROR(INDEX($A$4:$E$1338,$H613,COLUMNS($J$3:K612)),"")</f>
        <v>0</v>
      </c>
      <c r="L613" s="6">
        <f>IFERROR(INDEX($C$4:$E$1338,$H613,COLUMNS($J$3:L612)),"")</f>
        <v>1</v>
      </c>
      <c r="M613" s="7" t="str">
        <f>IFERROR(INDEX($A$4:$E$1338,$H613,COLUMNS($J$3:M612)),"")</f>
        <v>Air control cable COMPLETE (TR7RV - UNIVERSAL)</v>
      </c>
      <c r="N613" s="6" t="str">
        <f>IFERROR(INDEX($A$4:$C$1338,$H613,COLUMNS($H$3:J612)),"")</f>
        <v>77-3</v>
      </c>
    </row>
    <row r="614" spans="1:14" x14ac:dyDescent="0.25">
      <c r="A614" s="12" t="s">
        <v>1475</v>
      </c>
      <c r="B614" s="13" t="s">
        <v>45</v>
      </c>
      <c r="C614" s="12" t="s">
        <v>1476</v>
      </c>
      <c r="D614" s="12" t="s">
        <v>1477</v>
      </c>
      <c r="E614" s="12">
        <v>1</v>
      </c>
      <c r="F614" s="12">
        <f>ROWS($A$4:A614)</f>
        <v>611</v>
      </c>
      <c r="G614" s="12">
        <f t="shared" si="18"/>
        <v>611</v>
      </c>
      <c r="H614" s="12">
        <f t="shared" si="19"/>
        <v>611</v>
      </c>
      <c r="J614" s="6" t="str">
        <f>IFERROR(INDEX($A$4:$E$1338,$H614,COLUMNS($J$3:J613)),"")</f>
        <v>60-4206</v>
      </c>
      <c r="K614" s="6" t="str">
        <f>IFERROR(INDEX($A$4:$E$1338,$H614,COLUMNS($J$3:K613)),"")</f>
        <v>-</v>
      </c>
      <c r="L614" s="6">
        <f>IFERROR(INDEX($C$4:$E$1338,$H614,COLUMNS($J$3:L613)),"")</f>
        <v>1</v>
      </c>
      <c r="M614" s="7" t="str">
        <f>IFERROR(INDEX($A$4:$E$1338,$H614,COLUMNS($J$3:M613)),"")</f>
        <v>Brake lever assembly ()</v>
      </c>
      <c r="N614" s="6" t="str">
        <f>IFERROR(INDEX($A$4:$C$1338,$H614,COLUMNS($H$3:J613)),"")</f>
        <v>57-2</v>
      </c>
    </row>
    <row r="615" spans="1:14" x14ac:dyDescent="0.25">
      <c r="A615" s="12" t="s">
        <v>1475</v>
      </c>
      <c r="B615" s="12" t="s">
        <v>45</v>
      </c>
      <c r="C615" s="12" t="s">
        <v>1478</v>
      </c>
      <c r="D615" s="12" t="s">
        <v>1479</v>
      </c>
      <c r="E615" s="12">
        <v>1</v>
      </c>
      <c r="F615" s="12">
        <f>ROWS($A$4:A615)</f>
        <v>612</v>
      </c>
      <c r="G615" s="12">
        <f t="shared" si="18"/>
        <v>612</v>
      </c>
      <c r="H615" s="12">
        <f t="shared" si="19"/>
        <v>612</v>
      </c>
      <c r="J615" s="6" t="str">
        <f>IFERROR(INDEX($A$4:$E$1338,$H615,COLUMNS($J$3:J614)),"")</f>
        <v>60-4206</v>
      </c>
      <c r="K615" s="6" t="str">
        <f>IFERROR(INDEX($A$4:$E$1338,$H615,COLUMNS($J$3:K614)),"")</f>
        <v>-</v>
      </c>
      <c r="L615" s="6">
        <f>IFERROR(INDEX($C$4:$E$1338,$H615,COLUMNS($J$3:L614)),"")</f>
        <v>1</v>
      </c>
      <c r="M615" s="7" t="str">
        <f>IFERROR(INDEX($A$4:$E$1338,$H615,COLUMNS($J$3:M614)),"")</f>
        <v>Front brake lever assembly ()</v>
      </c>
      <c r="N615" s="6" t="str">
        <f>IFERROR(INDEX($A$4:$C$1338,$H615,COLUMNS($H$3:J614)),"")</f>
        <v>75-21</v>
      </c>
    </row>
    <row r="616" spans="1:14" x14ac:dyDescent="0.25">
      <c r="A616" s="12" t="s">
        <v>1480</v>
      </c>
      <c r="C616" s="12" t="s">
        <v>1481</v>
      </c>
      <c r="D616" s="12" t="s">
        <v>921</v>
      </c>
      <c r="E616" s="12">
        <v>5</v>
      </c>
      <c r="F616" s="12">
        <f>ROWS($A$4:A616)</f>
        <v>613</v>
      </c>
      <c r="G616" s="12">
        <f t="shared" si="18"/>
        <v>613</v>
      </c>
      <c r="H616" s="12">
        <f t="shared" si="19"/>
        <v>613</v>
      </c>
      <c r="J616" s="6" t="str">
        <f>IFERROR(INDEX($A$4:$E$1338,$H616,COLUMNS($J$3:J615)),"")</f>
        <v>60-4245</v>
      </c>
      <c r="K616" s="6">
        <f>IFERROR(INDEX($A$4:$E$1338,$H616,COLUMNS($J$3:K615)),"")</f>
        <v>0</v>
      </c>
      <c r="L616" s="6">
        <f>IFERROR(INDEX($C$4:$E$1338,$H616,COLUMNS($J$3:L615)),"")</f>
        <v>5</v>
      </c>
      <c r="M616" s="7" t="str">
        <f>IFERROR(INDEX($A$4:$E$1338,$H616,COLUMNS($J$3:M615)),"")</f>
        <v>Washer ()</v>
      </c>
      <c r="N616" s="6" t="str">
        <f>IFERROR(INDEX($A$4:$C$1338,$H616,COLUMNS($H$3:J615)),"")</f>
        <v>71-5</v>
      </c>
    </row>
    <row r="617" spans="1:14" x14ac:dyDescent="0.25">
      <c r="A617" s="12" t="s">
        <v>1482</v>
      </c>
      <c r="C617" s="12" t="s">
        <v>1483</v>
      </c>
      <c r="D617" s="12" t="s">
        <v>921</v>
      </c>
      <c r="E617" s="12">
        <v>1</v>
      </c>
      <c r="F617" s="12">
        <f>ROWS($A$4:A617)</f>
        <v>614</v>
      </c>
      <c r="G617" s="12">
        <f t="shared" si="18"/>
        <v>614</v>
      </c>
      <c r="H617" s="12">
        <f t="shared" si="19"/>
        <v>614</v>
      </c>
      <c r="J617" s="6" t="str">
        <f>IFERROR(INDEX($A$4:$E$1338,$H617,COLUMNS($J$3:J616)),"")</f>
        <v>60-4246</v>
      </c>
      <c r="K617" s="6">
        <f>IFERROR(INDEX($A$4:$E$1338,$H617,COLUMNS($J$3:K616)),"")</f>
        <v>0</v>
      </c>
      <c r="L617" s="6">
        <f>IFERROR(INDEX($C$4:$E$1338,$H617,COLUMNS($J$3:L616)),"")</f>
        <v>1</v>
      </c>
      <c r="M617" s="7" t="str">
        <f>IFERROR(INDEX($A$4:$E$1338,$H617,COLUMNS($J$3:M616)),"")</f>
        <v>Washer ()</v>
      </c>
      <c r="N617" s="6" t="str">
        <f>IFERROR(INDEX($A$4:$C$1338,$H617,COLUMNS($H$3:J616)),"")</f>
        <v>45-14</v>
      </c>
    </row>
    <row r="618" spans="1:14" x14ac:dyDescent="0.25">
      <c r="A618" s="12" t="s">
        <v>1482</v>
      </c>
      <c r="C618" s="12" t="s">
        <v>1484</v>
      </c>
      <c r="D618" s="12" t="s">
        <v>1186</v>
      </c>
      <c r="E618" s="12">
        <v>2</v>
      </c>
      <c r="F618" s="12">
        <f>ROWS($A$4:A618)</f>
        <v>615</v>
      </c>
      <c r="G618" s="12">
        <f t="shared" si="18"/>
        <v>615</v>
      </c>
      <c r="H618" s="12">
        <f t="shared" si="19"/>
        <v>615</v>
      </c>
      <c r="J618" s="6" t="str">
        <f>IFERROR(INDEX($A$4:$E$1338,$H618,COLUMNS($J$3:J617)),"")</f>
        <v>60-4246</v>
      </c>
      <c r="K618" s="6">
        <f>IFERROR(INDEX($A$4:$E$1338,$H618,COLUMNS($J$3:K617)),"")</f>
        <v>0</v>
      </c>
      <c r="L618" s="6">
        <f>IFERROR(INDEX($C$4:$E$1338,$H618,COLUMNS($J$3:L617)),"")</f>
        <v>2</v>
      </c>
      <c r="M618" s="7" t="str">
        <f>IFERROR(INDEX($A$4:$E$1338,$H618,COLUMNS($J$3:M617)),"")</f>
        <v>Plain washer ()</v>
      </c>
      <c r="N618" s="6" t="str">
        <f>IFERROR(INDEX($A$4:$C$1338,$H618,COLUMNS($H$3:J617)),"")</f>
        <v>11-15</v>
      </c>
    </row>
    <row r="619" spans="1:14" x14ac:dyDescent="0.25">
      <c r="A619" s="12" t="s">
        <v>1485</v>
      </c>
      <c r="D619" s="12" t="s">
        <v>1186</v>
      </c>
      <c r="E619" s="12">
        <v>3</v>
      </c>
      <c r="F619" s="12">
        <f>ROWS($A$4:A619)</f>
        <v>616</v>
      </c>
      <c r="G619" s="12">
        <f t="shared" si="18"/>
        <v>616</v>
      </c>
      <c r="H619" s="12">
        <f t="shared" si="19"/>
        <v>616</v>
      </c>
      <c r="J619" s="6" t="str">
        <f>IFERROR(INDEX($A$4:$E$1338,$H619,COLUMNS($J$3:J618)),"")</f>
        <v>60-4246-Total</v>
      </c>
      <c r="K619" s="6">
        <f>IFERROR(INDEX($A$4:$E$1338,$H619,COLUMNS($J$3:K618)),"")</f>
        <v>0</v>
      </c>
      <c r="L619" s="6">
        <f>IFERROR(INDEX($C$4:$E$1338,$H619,COLUMNS($J$3:L618)),"")</f>
        <v>3</v>
      </c>
      <c r="M619" s="7" t="str">
        <f>IFERROR(INDEX($A$4:$E$1338,$H619,COLUMNS($J$3:M618)),"")</f>
        <v>Plain washer ()</v>
      </c>
      <c r="N619" s="6">
        <f>IFERROR(INDEX($A$4:$C$1338,$H619,COLUMNS($H$3:J618)),"")</f>
        <v>0</v>
      </c>
    </row>
    <row r="620" spans="1:14" x14ac:dyDescent="0.25">
      <c r="A620" s="12" t="s">
        <v>1486</v>
      </c>
      <c r="C620" s="12" t="s">
        <v>1487</v>
      </c>
      <c r="D620" s="12" t="s">
        <v>1186</v>
      </c>
      <c r="E620" s="12">
        <v>3</v>
      </c>
      <c r="F620" s="12">
        <f>ROWS($A$4:A620)</f>
        <v>617</v>
      </c>
      <c r="G620" s="12">
        <f t="shared" si="18"/>
        <v>617</v>
      </c>
      <c r="H620" s="12">
        <f t="shared" si="19"/>
        <v>617</v>
      </c>
      <c r="J620" s="6" t="str">
        <f>IFERROR(INDEX($A$4:$E$1338,$H620,COLUMNS($J$3:J619)),"")</f>
        <v>60-4247</v>
      </c>
      <c r="K620" s="6">
        <f>IFERROR(INDEX($A$4:$E$1338,$H620,COLUMNS($J$3:K619)),"")</f>
        <v>0</v>
      </c>
      <c r="L620" s="6">
        <f>IFERROR(INDEX($C$4:$E$1338,$H620,COLUMNS($J$3:L619)),"")</f>
        <v>3</v>
      </c>
      <c r="M620" s="7" t="str">
        <f>IFERROR(INDEX($A$4:$E$1338,$H620,COLUMNS($J$3:M619)),"")</f>
        <v>Plain washer ()</v>
      </c>
      <c r="N620" s="6" t="str">
        <f>IFERROR(INDEX($A$4:$C$1338,$H620,COLUMNS($H$3:J619)),"")</f>
        <v>41-16</v>
      </c>
    </row>
    <row r="621" spans="1:14" x14ac:dyDescent="0.25">
      <c r="A621" s="12" t="s">
        <v>1486</v>
      </c>
      <c r="C621" s="12" t="s">
        <v>1488</v>
      </c>
      <c r="D621" s="12" t="s">
        <v>1489</v>
      </c>
      <c r="E621" s="12">
        <v>2</v>
      </c>
      <c r="F621" s="12">
        <f>ROWS($A$4:A621)</f>
        <v>618</v>
      </c>
      <c r="G621" s="12">
        <f t="shared" si="18"/>
        <v>618</v>
      </c>
      <c r="H621" s="12">
        <f t="shared" si="19"/>
        <v>618</v>
      </c>
      <c r="J621" s="6" t="str">
        <f>IFERROR(INDEX($A$4:$E$1338,$H621,COLUMNS($J$3:J620)),"")</f>
        <v>60-4247</v>
      </c>
      <c r="K621" s="6">
        <f>IFERROR(INDEX($A$4:$E$1338,$H621,COLUMNS($J$3:K620)),"")</f>
        <v>0</v>
      </c>
      <c r="L621" s="6">
        <f>IFERROR(INDEX($C$4:$E$1338,$H621,COLUMNS($J$3:L620)),"")</f>
        <v>2</v>
      </c>
      <c r="M621" s="7" t="str">
        <f>IFERROR(INDEX($A$4:$E$1338,$H621,COLUMNS($J$3:M620)),"")</f>
        <v>Washer (Exhaust pipes to mufflers)</v>
      </c>
      <c r="N621" s="6" t="str">
        <f>IFERROR(INDEX($A$4:$C$1338,$H621,COLUMNS($H$3:J620)),"")</f>
        <v>49-17</v>
      </c>
    </row>
    <row r="622" spans="1:14" x14ac:dyDescent="0.25">
      <c r="A622" s="12" t="s">
        <v>1486</v>
      </c>
      <c r="C622" s="12" t="s">
        <v>1490</v>
      </c>
      <c r="D622" s="12" t="s">
        <v>1186</v>
      </c>
      <c r="E622" s="12">
        <v>2</v>
      </c>
      <c r="F622" s="12">
        <f>ROWS($A$4:A622)</f>
        <v>619</v>
      </c>
      <c r="G622" s="12">
        <f t="shared" si="18"/>
        <v>619</v>
      </c>
      <c r="H622" s="12">
        <f t="shared" si="19"/>
        <v>619</v>
      </c>
      <c r="J622" s="6" t="str">
        <f>IFERROR(INDEX($A$4:$E$1338,$H622,COLUMNS($J$3:J621)),"")</f>
        <v>60-4247</v>
      </c>
      <c r="K622" s="6">
        <f>IFERROR(INDEX($A$4:$E$1338,$H622,COLUMNS($J$3:K621)),"")</f>
        <v>0</v>
      </c>
      <c r="L622" s="6">
        <f>IFERROR(INDEX($C$4:$E$1338,$H622,COLUMNS($J$3:L621)),"")</f>
        <v>2</v>
      </c>
      <c r="M622" s="7" t="str">
        <f>IFERROR(INDEX($A$4:$E$1338,$H622,COLUMNS($J$3:M621)),"")</f>
        <v>Plain washer ()</v>
      </c>
      <c r="N622" s="6" t="str">
        <f>IFERROR(INDEX($A$4:$C$1338,$H622,COLUMNS($H$3:J621)),"")</f>
        <v>37-28</v>
      </c>
    </row>
    <row r="623" spans="1:14" x14ac:dyDescent="0.25">
      <c r="A623" s="12" t="s">
        <v>1491</v>
      </c>
      <c r="D623" s="12" t="s">
        <v>1186</v>
      </c>
      <c r="E623" s="12">
        <v>7</v>
      </c>
      <c r="F623" s="12">
        <f>ROWS($A$4:A623)</f>
        <v>620</v>
      </c>
      <c r="G623" s="12">
        <f t="shared" si="18"/>
        <v>620</v>
      </c>
      <c r="H623" s="12">
        <f t="shared" si="19"/>
        <v>620</v>
      </c>
      <c r="J623" s="6" t="str">
        <f>IFERROR(INDEX($A$4:$E$1338,$H623,COLUMNS($J$3:J622)),"")</f>
        <v>60-4247-Total</v>
      </c>
      <c r="K623" s="6">
        <f>IFERROR(INDEX($A$4:$E$1338,$H623,COLUMNS($J$3:K622)),"")</f>
        <v>0</v>
      </c>
      <c r="L623" s="6">
        <f>IFERROR(INDEX($C$4:$E$1338,$H623,COLUMNS($J$3:L622)),"")</f>
        <v>7</v>
      </c>
      <c r="M623" s="7" t="str">
        <f>IFERROR(INDEX($A$4:$E$1338,$H623,COLUMNS($J$3:M622)),"")</f>
        <v>Plain washer ()</v>
      </c>
      <c r="N623" s="6">
        <f>IFERROR(INDEX($A$4:$C$1338,$H623,COLUMNS($H$3:J622)),"")</f>
        <v>0</v>
      </c>
    </row>
    <row r="624" spans="1:14" x14ac:dyDescent="0.25">
      <c r="A624" s="12" t="s">
        <v>1492</v>
      </c>
      <c r="C624" s="12" t="s">
        <v>1493</v>
      </c>
      <c r="D624" s="12" t="s">
        <v>1494</v>
      </c>
      <c r="E624" s="12">
        <v>4</v>
      </c>
      <c r="F624" s="12">
        <f>ROWS($A$4:A624)</f>
        <v>621</v>
      </c>
      <c r="G624" s="12">
        <f t="shared" si="18"/>
        <v>621</v>
      </c>
      <c r="H624" s="12">
        <f t="shared" si="19"/>
        <v>621</v>
      </c>
      <c r="J624" s="6" t="str">
        <f>IFERROR(INDEX($A$4:$E$1338,$H624,COLUMNS($J$3:J623)),"")</f>
        <v>60-4248</v>
      </c>
      <c r="K624" s="6">
        <f>IFERROR(INDEX($A$4:$E$1338,$H624,COLUMNS($J$3:K623)),"")</f>
        <v>0</v>
      </c>
      <c r="L624" s="6">
        <f>IFERROR(INDEX($C$4:$E$1338,$H624,COLUMNS($J$3:L623)),"")</f>
        <v>4</v>
      </c>
      <c r="M624" s="7" t="str">
        <f>IFERROR(INDEX($A$4:$E$1338,$H624,COLUMNS($J$3:M623)),"")</f>
        <v>Washer Manifold to head (TR7RV)</v>
      </c>
      <c r="N624" s="6" t="str">
        <f>IFERROR(INDEX($A$4:$C$1338,$H624,COLUMNS($H$3:J623)),"")</f>
        <v>17-4</v>
      </c>
    </row>
    <row r="625" spans="1:14" x14ac:dyDescent="0.25">
      <c r="A625" s="12" t="s">
        <v>1492</v>
      </c>
      <c r="C625" s="12" t="s">
        <v>1495</v>
      </c>
      <c r="D625" s="12" t="s">
        <v>1496</v>
      </c>
      <c r="E625" s="12">
        <v>4</v>
      </c>
      <c r="F625" s="12">
        <f>ROWS($A$4:A625)</f>
        <v>622</v>
      </c>
      <c r="G625" s="12">
        <f t="shared" si="18"/>
        <v>622</v>
      </c>
      <c r="H625" s="12">
        <f t="shared" si="19"/>
        <v>622</v>
      </c>
      <c r="J625" s="6" t="str">
        <f>IFERROR(INDEX($A$4:$E$1338,$H625,COLUMNS($J$3:J624)),"")</f>
        <v>60-4248</v>
      </c>
      <c r="K625" s="6">
        <f>IFERROR(INDEX($A$4:$E$1338,$H625,COLUMNS($J$3:K624)),"")</f>
        <v>0</v>
      </c>
      <c r="L625" s="6">
        <f>IFERROR(INDEX($C$4:$E$1338,$H625,COLUMNS($J$3:L624)),"")</f>
        <v>4</v>
      </c>
      <c r="M625" s="7" t="str">
        <f>IFERROR(INDEX($A$4:$E$1338,$H625,COLUMNS($J$3:M624)),"")</f>
        <v>Washer (Muffler to hanger)</v>
      </c>
      <c r="N625" s="6" t="str">
        <f>IFERROR(INDEX($A$4:$C$1338,$H625,COLUMNS($H$3:J624)),"")</f>
        <v>49-23</v>
      </c>
    </row>
    <row r="626" spans="1:14" x14ac:dyDescent="0.25">
      <c r="A626" s="12" t="s">
        <v>1492</v>
      </c>
      <c r="C626" s="12" t="s">
        <v>1497</v>
      </c>
      <c r="D626" s="12" t="s">
        <v>921</v>
      </c>
      <c r="E626" s="12">
        <v>4</v>
      </c>
      <c r="F626" s="12">
        <f>ROWS($A$4:A626)</f>
        <v>623</v>
      </c>
      <c r="G626" s="12">
        <f t="shared" si="18"/>
        <v>623</v>
      </c>
      <c r="H626" s="12">
        <f t="shared" si="19"/>
        <v>623</v>
      </c>
      <c r="J626" s="6" t="str">
        <f>IFERROR(INDEX($A$4:$E$1338,$H626,COLUMNS($J$3:J625)),"")</f>
        <v>60-4248</v>
      </c>
      <c r="K626" s="6">
        <f>IFERROR(INDEX($A$4:$E$1338,$H626,COLUMNS($J$3:K625)),"")</f>
        <v>0</v>
      </c>
      <c r="L626" s="6">
        <f>IFERROR(INDEX($C$4:$E$1338,$H626,COLUMNS($J$3:L625)),"")</f>
        <v>4</v>
      </c>
      <c r="M626" s="7" t="str">
        <f>IFERROR(INDEX($A$4:$E$1338,$H626,COLUMNS($J$3:M625)),"")</f>
        <v>Washer ()</v>
      </c>
      <c r="N626" s="6" t="str">
        <f>IFERROR(INDEX($A$4:$C$1338,$H626,COLUMNS($H$3:J625)),"")</f>
        <v>19-35</v>
      </c>
    </row>
    <row r="627" spans="1:14" x14ac:dyDescent="0.25">
      <c r="A627" s="12" t="s">
        <v>1492</v>
      </c>
      <c r="C627" s="12" t="s">
        <v>1498</v>
      </c>
      <c r="D627" s="12" t="s">
        <v>921</v>
      </c>
      <c r="E627" s="12">
        <v>4</v>
      </c>
      <c r="F627" s="12">
        <f>ROWS($A$4:A627)</f>
        <v>624</v>
      </c>
      <c r="G627" s="12">
        <f t="shared" si="18"/>
        <v>624</v>
      </c>
      <c r="H627" s="12">
        <f t="shared" si="19"/>
        <v>624</v>
      </c>
      <c r="J627" s="6" t="str">
        <f>IFERROR(INDEX($A$4:$E$1338,$H627,COLUMNS($J$3:J626)),"")</f>
        <v>60-4248</v>
      </c>
      <c r="K627" s="6">
        <f>IFERROR(INDEX($A$4:$E$1338,$H627,COLUMNS($J$3:K626)),"")</f>
        <v>0</v>
      </c>
      <c r="L627" s="6">
        <f>IFERROR(INDEX($C$4:$E$1338,$H627,COLUMNS($J$3:L626)),"")</f>
        <v>4</v>
      </c>
      <c r="M627" s="7" t="str">
        <f>IFERROR(INDEX($A$4:$E$1338,$H627,COLUMNS($J$3:M626)),"")</f>
        <v>Washer ()</v>
      </c>
      <c r="N627" s="6" t="str">
        <f>IFERROR(INDEX($A$4:$C$1338,$H627,COLUMNS($H$3:J626)),"")</f>
        <v>23-35</v>
      </c>
    </row>
    <row r="628" spans="1:14" x14ac:dyDescent="0.25">
      <c r="A628" s="12" t="s">
        <v>1499</v>
      </c>
      <c r="D628" s="12" t="s">
        <v>921</v>
      </c>
      <c r="E628" s="12">
        <v>16</v>
      </c>
      <c r="F628" s="12">
        <f>ROWS($A$4:A628)</f>
        <v>625</v>
      </c>
      <c r="G628" s="12">
        <f t="shared" si="18"/>
        <v>625</v>
      </c>
      <c r="H628" s="12">
        <f t="shared" si="19"/>
        <v>625</v>
      </c>
      <c r="J628" s="6" t="str">
        <f>IFERROR(INDEX($A$4:$E$1338,$H628,COLUMNS($J$3:J627)),"")</f>
        <v>60-4248-Total</v>
      </c>
      <c r="K628" s="6">
        <f>IFERROR(INDEX($A$4:$E$1338,$H628,COLUMNS($J$3:K627)),"")</f>
        <v>0</v>
      </c>
      <c r="L628" s="6">
        <f>IFERROR(INDEX($C$4:$E$1338,$H628,COLUMNS($J$3:L627)),"")</f>
        <v>16</v>
      </c>
      <c r="M628" s="7" t="str">
        <f>IFERROR(INDEX($A$4:$E$1338,$H628,COLUMNS($J$3:M627)),"")</f>
        <v>Washer ()</v>
      </c>
      <c r="N628" s="6">
        <f>IFERROR(INDEX($A$4:$C$1338,$H628,COLUMNS($H$3:J627)),"")</f>
        <v>0</v>
      </c>
    </row>
    <row r="629" spans="1:14" x14ac:dyDescent="0.25">
      <c r="A629" s="12" t="s">
        <v>1500</v>
      </c>
      <c r="B629" s="13" t="s">
        <v>45</v>
      </c>
      <c r="C629" s="12" t="s">
        <v>1501</v>
      </c>
      <c r="D629" s="12" t="s">
        <v>1502</v>
      </c>
      <c r="E629" s="12">
        <v>1</v>
      </c>
      <c r="F629" s="12">
        <f>ROWS($A$4:A629)</f>
        <v>626</v>
      </c>
      <c r="G629" s="12">
        <f t="shared" si="18"/>
        <v>626</v>
      </c>
      <c r="H629" s="12">
        <f t="shared" si="19"/>
        <v>626</v>
      </c>
      <c r="J629" s="6" t="str">
        <f>IFERROR(INDEX($A$4:$E$1338,$H629,COLUMNS($J$3:J628)),"")</f>
        <v>60-4250</v>
      </c>
      <c r="K629" s="6" t="str">
        <f>IFERROR(INDEX($A$4:$E$1338,$H629,COLUMNS($J$3:K628)),"")</f>
        <v>-</v>
      </c>
      <c r="L629" s="6">
        <f>IFERROR(INDEX($C$4:$E$1338,$H629,COLUMNS($J$3:L628)),"")</f>
        <v>1</v>
      </c>
      <c r="M629" s="7" t="str">
        <f>IFERROR(INDEX($A$4:$E$1338,$H629,COLUMNS($J$3:M628)),"")</f>
        <v>Washer (Tail lamp support to fender)</v>
      </c>
      <c r="N629" s="6" t="str">
        <f>IFERROR(INDEX($A$4:$C$1338,$H629,COLUMNS($H$3:J628)),"")</f>
        <v>73-3</v>
      </c>
    </row>
    <row r="630" spans="1:14" x14ac:dyDescent="0.25">
      <c r="A630" s="12" t="s">
        <v>1500</v>
      </c>
      <c r="C630" s="12" t="s">
        <v>1503</v>
      </c>
      <c r="D630" s="12" t="s">
        <v>1290</v>
      </c>
      <c r="E630" s="12">
        <v>1</v>
      </c>
      <c r="F630" s="12">
        <f>ROWS($A$4:A630)</f>
        <v>627</v>
      </c>
      <c r="G630" s="12">
        <f t="shared" si="18"/>
        <v>627</v>
      </c>
      <c r="H630" s="12">
        <f t="shared" si="19"/>
        <v>627</v>
      </c>
      <c r="J630" s="6" t="str">
        <f>IFERROR(INDEX($A$4:$E$1338,$H630,COLUMNS($J$3:J629)),"")</f>
        <v>60-4250</v>
      </c>
      <c r="K630" s="6">
        <f>IFERROR(INDEX($A$4:$E$1338,$H630,COLUMNS($J$3:K629)),"")</f>
        <v>0</v>
      </c>
      <c r="L630" s="6">
        <f>IFERROR(INDEX($C$4:$E$1338,$H630,COLUMNS($J$3:L629)),"")</f>
        <v>1</v>
      </c>
      <c r="M630" s="7" t="str">
        <f>IFERROR(INDEX($A$4:$E$1338,$H630,COLUMNS($J$3:M629)),"")</f>
        <v>Spring washer ()</v>
      </c>
      <c r="N630" s="6" t="str">
        <f>IFERROR(INDEX($A$4:$C$1338,$H630,COLUMNS($H$3:J629)),"")</f>
        <v>13-54</v>
      </c>
    </row>
    <row r="631" spans="1:14" x14ac:dyDescent="0.25">
      <c r="A631" s="12" t="s">
        <v>1504</v>
      </c>
      <c r="D631" s="12" t="s">
        <v>1290</v>
      </c>
      <c r="E631" s="12">
        <v>2</v>
      </c>
      <c r="F631" s="12">
        <f>ROWS($A$4:A631)</f>
        <v>628</v>
      </c>
      <c r="G631" s="12">
        <f t="shared" si="18"/>
        <v>628</v>
      </c>
      <c r="H631" s="12">
        <f t="shared" si="19"/>
        <v>628</v>
      </c>
      <c r="J631" s="6" t="str">
        <f>IFERROR(INDEX($A$4:$E$1338,$H631,COLUMNS($J$3:J630)),"")</f>
        <v>60-4250-Total</v>
      </c>
      <c r="K631" s="6">
        <f>IFERROR(INDEX($A$4:$E$1338,$H631,COLUMNS($J$3:K630)),"")</f>
        <v>0</v>
      </c>
      <c r="L631" s="6">
        <f>IFERROR(INDEX($C$4:$E$1338,$H631,COLUMNS($J$3:L630)),"")</f>
        <v>2</v>
      </c>
      <c r="M631" s="7" t="str">
        <f>IFERROR(INDEX($A$4:$E$1338,$H631,COLUMNS($J$3:M630)),"")</f>
        <v>Spring washer ()</v>
      </c>
      <c r="N631" s="6">
        <f>IFERROR(INDEX($A$4:$C$1338,$H631,COLUMNS($H$3:J630)),"")</f>
        <v>0</v>
      </c>
    </row>
    <row r="632" spans="1:14" x14ac:dyDescent="0.25">
      <c r="A632" s="12" t="s">
        <v>1505</v>
      </c>
      <c r="C632" s="12" t="s">
        <v>1506</v>
      </c>
      <c r="D632" s="12" t="s">
        <v>1232</v>
      </c>
      <c r="E632" s="12">
        <v>1</v>
      </c>
      <c r="F632" s="12">
        <f>ROWS($A$4:A632)</f>
        <v>629</v>
      </c>
      <c r="G632" s="12">
        <f t="shared" si="18"/>
        <v>629</v>
      </c>
      <c r="H632" s="12">
        <f t="shared" si="19"/>
        <v>629</v>
      </c>
      <c r="J632" s="6" t="str">
        <f>IFERROR(INDEX($A$4:$E$1338,$H632,COLUMNS($J$3:J631)),"")</f>
        <v>60-4251</v>
      </c>
      <c r="K632" s="6">
        <f>IFERROR(INDEX($A$4:$E$1338,$H632,COLUMNS($J$3:K631)),"")</f>
        <v>0</v>
      </c>
      <c r="L632" s="6">
        <f>IFERROR(INDEX($C$4:$E$1338,$H632,COLUMNS($J$3:L631)),"")</f>
        <v>1</v>
      </c>
      <c r="M632" s="7" t="str">
        <f>IFERROR(INDEX($A$4:$E$1338,$H632,COLUMNS($J$3:M631)),"")</f>
        <v>Washer (Motor to frame centre bottom)</v>
      </c>
      <c r="N632" s="6" t="str">
        <f>IFERROR(INDEX($A$4:$C$1338,$H632,COLUMNS($H$3:J631)),"")</f>
        <v>47-32</v>
      </c>
    </row>
    <row r="633" spans="1:14" x14ac:dyDescent="0.25">
      <c r="A633" s="12" t="s">
        <v>1507</v>
      </c>
      <c r="C633" s="12" t="s">
        <v>1508</v>
      </c>
      <c r="D633" s="12" t="s">
        <v>1509</v>
      </c>
      <c r="E633" s="12">
        <v>1</v>
      </c>
      <c r="F633" s="12">
        <f>ROWS($A$4:A633)</f>
        <v>630</v>
      </c>
      <c r="G633" s="12">
        <f t="shared" si="18"/>
        <v>630</v>
      </c>
      <c r="H633" s="12">
        <f t="shared" si="19"/>
        <v>630</v>
      </c>
      <c r="J633" s="6" t="str">
        <f>IFERROR(INDEX($A$4:$E$1338,$H633,COLUMNS($J$3:J632)),"")</f>
        <v>60-4253</v>
      </c>
      <c r="K633" s="6">
        <f>IFERROR(INDEX($A$4:$E$1338,$H633,COLUMNS($J$3:K632)),"")</f>
        <v>0</v>
      </c>
      <c r="L633" s="6">
        <f>IFERROR(INDEX($C$4:$E$1338,$H633,COLUMNS($J$3:L632)),"")</f>
        <v>1</v>
      </c>
      <c r="M633" s="7" t="str">
        <f>IFERROR(INDEX($A$4:$E$1338,$H633,COLUMNS($J$3:M632)),"")</f>
        <v>Key ()</v>
      </c>
      <c r="N633" s="6" t="str">
        <f>IFERROR(INDEX($A$4:$C$1338,$H633,COLUMNS($H$3:J632)),"")</f>
        <v>39-22</v>
      </c>
    </row>
    <row r="634" spans="1:14" x14ac:dyDescent="0.25">
      <c r="A634" s="12" t="s">
        <v>1510</v>
      </c>
      <c r="C634" s="12" t="s">
        <v>1511</v>
      </c>
      <c r="D634" s="12" t="s">
        <v>1136</v>
      </c>
      <c r="E634" s="12">
        <v>13</v>
      </c>
      <c r="F634" s="12">
        <f>ROWS($A$4:A634)</f>
        <v>631</v>
      </c>
      <c r="G634" s="12">
        <f t="shared" si="18"/>
        <v>631</v>
      </c>
      <c r="H634" s="12">
        <f t="shared" si="19"/>
        <v>631</v>
      </c>
      <c r="J634" s="6" t="str">
        <f>IFERROR(INDEX($A$4:$E$1338,$H634,COLUMNS($J$3:J633)),"")</f>
        <v>60-4254</v>
      </c>
      <c r="K634" s="6">
        <f>IFERROR(INDEX($A$4:$E$1338,$H634,COLUMNS($J$3:K633)),"")</f>
        <v>0</v>
      </c>
      <c r="L634" s="6">
        <f>IFERROR(INDEX($C$4:$E$1338,$H634,COLUMNS($J$3:L633)),"")</f>
        <v>13</v>
      </c>
      <c r="M634" s="7" t="str">
        <f>IFERROR(INDEX($A$4:$E$1338,$H634,COLUMNS($J$3:M633)),"")</f>
        <v>Cable clip ()</v>
      </c>
      <c r="N634" s="6" t="str">
        <f>IFERROR(INDEX($A$4:$C$1338,$H634,COLUMNS($H$3:J633)),"")</f>
        <v>77-9</v>
      </c>
    </row>
    <row r="635" spans="1:14" x14ac:dyDescent="0.25">
      <c r="A635" s="12" t="s">
        <v>1512</v>
      </c>
      <c r="C635" s="12" t="s">
        <v>1513</v>
      </c>
      <c r="D635" s="12" t="s">
        <v>1514</v>
      </c>
      <c r="E635" s="12">
        <v>3</v>
      </c>
      <c r="F635" s="12">
        <f>ROWS($A$4:A635)</f>
        <v>632</v>
      </c>
      <c r="G635" s="12">
        <f t="shared" si="18"/>
        <v>632</v>
      </c>
      <c r="H635" s="12">
        <f t="shared" si="19"/>
        <v>632</v>
      </c>
      <c r="J635" s="6" t="str">
        <f>IFERROR(INDEX($A$4:$E$1338,$H635,COLUMNS($J$3:J634)),"")</f>
        <v>60-4255</v>
      </c>
      <c r="K635" s="6">
        <f>IFERROR(INDEX($A$4:$E$1338,$H635,COLUMNS($J$3:K634)),"")</f>
        <v>0</v>
      </c>
      <c r="L635" s="6">
        <f>IFERROR(INDEX($C$4:$E$1338,$H635,COLUMNS($J$3:L634)),"")</f>
        <v>3</v>
      </c>
      <c r="M635" s="7" t="str">
        <f>IFERROR(INDEX($A$4:$E$1338,$H635,COLUMNS($J$3:M634)),"")</f>
        <v>Hammer-drive screw ()</v>
      </c>
      <c r="N635" s="6" t="str">
        <f>IFERROR(INDEX($A$4:$C$1338,$H635,COLUMNS($H$3:J634)),"")</f>
        <v>31-3</v>
      </c>
    </row>
    <row r="636" spans="1:14" x14ac:dyDescent="0.25">
      <c r="A636" s="12" t="s">
        <v>1515</v>
      </c>
      <c r="C636" s="12" t="s">
        <v>1516</v>
      </c>
      <c r="D636" s="12" t="s">
        <v>1136</v>
      </c>
      <c r="E636" s="12">
        <v>2</v>
      </c>
      <c r="F636" s="12">
        <f>ROWS($A$4:A636)</f>
        <v>633</v>
      </c>
      <c r="G636" s="12">
        <f t="shared" si="18"/>
        <v>633</v>
      </c>
      <c r="H636" s="12">
        <f t="shared" si="19"/>
        <v>633</v>
      </c>
      <c r="J636" s="6" t="str">
        <f>IFERROR(INDEX($A$4:$E$1338,$H636,COLUMNS($J$3:J635)),"")</f>
        <v>60-4258</v>
      </c>
      <c r="K636" s="6">
        <f>IFERROR(INDEX($A$4:$E$1338,$H636,COLUMNS($J$3:K635)),"")</f>
        <v>0</v>
      </c>
      <c r="L636" s="6">
        <f>IFERROR(INDEX($C$4:$E$1338,$H636,COLUMNS($J$3:L635)),"")</f>
        <v>2</v>
      </c>
      <c r="M636" s="7" t="str">
        <f>IFERROR(INDEX($A$4:$E$1338,$H636,COLUMNS($J$3:M635)),"")</f>
        <v>Cable clip ()</v>
      </c>
      <c r="N636" s="6" t="str">
        <f>IFERROR(INDEX($A$4:$C$1338,$H636,COLUMNS($H$3:J635)),"")</f>
        <v>77-11</v>
      </c>
    </row>
    <row r="637" spans="1:14" x14ac:dyDescent="0.25">
      <c r="A637" s="12" t="s">
        <v>1517</v>
      </c>
      <c r="C637" s="12" t="s">
        <v>1518</v>
      </c>
      <c r="D637" s="12" t="s">
        <v>1519</v>
      </c>
      <c r="E637" s="12">
        <v>1</v>
      </c>
      <c r="F637" s="12">
        <f>ROWS($A$4:A637)</f>
        <v>634</v>
      </c>
      <c r="G637" s="12">
        <f t="shared" si="18"/>
        <v>634</v>
      </c>
      <c r="H637" s="12">
        <f t="shared" si="19"/>
        <v>634</v>
      </c>
      <c r="J637" s="6" t="str">
        <f>IFERROR(INDEX($A$4:$E$1338,$H637,COLUMNS($J$3:J636)),"")</f>
        <v>60-4260</v>
      </c>
      <c r="K637" s="6">
        <f>IFERROR(INDEX($A$4:$E$1338,$H637,COLUMNS($J$3:K636)),"")</f>
        <v>0</v>
      </c>
      <c r="L637" s="6">
        <f>IFERROR(INDEX($C$4:$E$1338,$H637,COLUMNS($J$3:L636)),"")</f>
        <v>1</v>
      </c>
      <c r="M637" s="7" t="str">
        <f>IFERROR(INDEX($A$4:$E$1338,$H637,COLUMNS($J$3:M636)),"")</f>
        <v>Spring, washer ()</v>
      </c>
      <c r="N637" s="6" t="str">
        <f>IFERROR(INDEX($A$4:$C$1338,$H637,COLUMNS($H$3:J636)),"")</f>
        <v>17-28</v>
      </c>
    </row>
    <row r="638" spans="1:14" x14ac:dyDescent="0.25">
      <c r="A638" s="12" t="s">
        <v>1520</v>
      </c>
      <c r="C638" s="12" t="s">
        <v>1521</v>
      </c>
      <c r="D638" s="12" t="s">
        <v>1522</v>
      </c>
      <c r="E638" s="12">
        <v>2</v>
      </c>
      <c r="F638" s="12">
        <f>ROWS($A$4:A638)</f>
        <v>635</v>
      </c>
      <c r="G638" s="12">
        <f t="shared" si="18"/>
        <v>635</v>
      </c>
      <c r="H638" s="12">
        <f t="shared" si="19"/>
        <v>635</v>
      </c>
      <c r="J638" s="6" t="str">
        <f>IFERROR(INDEX($A$4:$E$1338,$H638,COLUMNS($J$3:J637)),"")</f>
        <v>60-4265</v>
      </c>
      <c r="K638" s="6">
        <f>IFERROR(INDEX($A$4:$E$1338,$H638,COLUMNS($J$3:K637)),"")</f>
        <v>0</v>
      </c>
      <c r="L638" s="6">
        <f>IFERROR(INDEX($C$4:$E$1338,$H638,COLUMNS($J$3:L637)),"")</f>
        <v>2</v>
      </c>
      <c r="M638" s="7" t="str">
        <f>IFERROR(INDEX($A$4:$E$1338,$H638,COLUMNS($J$3:M637)),"")</f>
        <v>Element (All models)</v>
      </c>
      <c r="N638" s="6" t="str">
        <f>IFERROR(INDEX($A$4:$C$1338,$H638,COLUMNS($H$3:J637)),"")</f>
        <v>69-3</v>
      </c>
    </row>
    <row r="639" spans="1:14" x14ac:dyDescent="0.25">
      <c r="A639" s="13" t="s">
        <v>1523</v>
      </c>
      <c r="B639" s="13">
        <v>363400</v>
      </c>
      <c r="C639" s="12" t="s">
        <v>1524</v>
      </c>
      <c r="D639" s="12" t="s">
        <v>1525</v>
      </c>
      <c r="E639" s="12">
        <v>1</v>
      </c>
      <c r="F639" s="12">
        <f>ROWS($A$4:A639)</f>
        <v>636</v>
      </c>
      <c r="G639" s="12">
        <f t="shared" si="18"/>
        <v>636</v>
      </c>
      <c r="H639" s="12">
        <f t="shared" si="19"/>
        <v>636</v>
      </c>
      <c r="J639" s="6" t="str">
        <f>IFERROR(INDEX($A$4:$E$1338,$H639,COLUMNS($J$3:J638)),"")</f>
        <v>60-4266</v>
      </c>
      <c r="K639" s="6">
        <f>IFERROR(INDEX($A$4:$E$1338,$H639,COLUMNS($J$3:K638)),"")</f>
        <v>363400</v>
      </c>
      <c r="L639" s="6">
        <f>IFERROR(INDEX($C$4:$E$1338,$H639,COLUMNS($J$3:L638)),"")</f>
        <v>1</v>
      </c>
      <c r="M639" s="7" t="str">
        <f>IFERROR(INDEX($A$4:$E$1338,$H639,COLUMNS($J$3:M638)),"")</f>
        <v>Cover, bleed nipple (GIRLING PART)</v>
      </c>
      <c r="N639" s="6" t="str">
        <f>IFERROR(INDEX($A$4:$C$1338,$H639,COLUMNS($H$3:J638)),"")</f>
        <v>63-11</v>
      </c>
    </row>
    <row r="640" spans="1:14" x14ac:dyDescent="0.25">
      <c r="A640" s="12" t="s">
        <v>1526</v>
      </c>
      <c r="B640" s="13" t="s">
        <v>45</v>
      </c>
      <c r="C640" s="12" t="s">
        <v>1527</v>
      </c>
      <c r="D640" s="12" t="s">
        <v>921</v>
      </c>
      <c r="E640" s="12">
        <v>1</v>
      </c>
      <c r="F640" s="12">
        <f>ROWS($A$4:A640)</f>
        <v>637</v>
      </c>
      <c r="G640" s="12">
        <f t="shared" si="18"/>
        <v>637</v>
      </c>
      <c r="H640" s="12">
        <f t="shared" si="19"/>
        <v>637</v>
      </c>
      <c r="J640" s="6" t="str">
        <f>IFERROR(INDEX($A$4:$E$1338,$H640,COLUMNS($J$3:J639)),"")</f>
        <v>60-4328</v>
      </c>
      <c r="K640" s="6" t="str">
        <f>IFERROR(INDEX($A$4:$E$1338,$H640,COLUMNS($J$3:K639)),"")</f>
        <v>-</v>
      </c>
      <c r="L640" s="6">
        <f>IFERROR(INDEX($C$4:$E$1338,$H640,COLUMNS($J$3:L639)),"")</f>
        <v>1</v>
      </c>
      <c r="M640" s="7" t="str">
        <f>IFERROR(INDEX($A$4:$E$1338,$H640,COLUMNS($J$3:M639)),"")</f>
        <v>Washer ()</v>
      </c>
      <c r="N640" s="6" t="str">
        <f>IFERROR(INDEX($A$4:$C$1338,$H640,COLUMNS($H$3:J639)),"")</f>
        <v>57-7</v>
      </c>
    </row>
    <row r="641" spans="1:14" x14ac:dyDescent="0.25">
      <c r="A641" s="12" t="s">
        <v>1526</v>
      </c>
      <c r="B641" s="12" t="s">
        <v>45</v>
      </c>
      <c r="C641" s="12" t="s">
        <v>1528</v>
      </c>
      <c r="D641" s="12" t="s">
        <v>1529</v>
      </c>
      <c r="E641" s="12">
        <v>1</v>
      </c>
      <c r="F641" s="12">
        <f>ROWS($A$4:A641)</f>
        <v>638</v>
      </c>
      <c r="G641" s="12">
        <f t="shared" si="18"/>
        <v>638</v>
      </c>
      <c r="H641" s="12">
        <f t="shared" si="19"/>
        <v>638</v>
      </c>
      <c r="J641" s="6" t="str">
        <f>IFERROR(INDEX($A$4:$E$1338,$H641,COLUMNS($J$3:J640)),"")</f>
        <v>60-4328</v>
      </c>
      <c r="K641" s="6" t="str">
        <f>IFERROR(INDEX($A$4:$E$1338,$H641,COLUMNS($J$3:K640)),"")</f>
        <v>-</v>
      </c>
      <c r="L641" s="6">
        <f>IFERROR(INDEX($C$4:$E$1338,$H641,COLUMNS($J$3:L640)),"")</f>
        <v>1</v>
      </c>
      <c r="M641" s="7" t="str">
        <f>IFERROR(INDEX($A$4:$E$1338,$H641,COLUMNS($J$3:M640)),"")</f>
        <v>Washer, paper ()</v>
      </c>
      <c r="N641" s="6" t="str">
        <f>IFERROR(INDEX($A$4:$C$1338,$H641,COLUMNS($H$3:J640)),"")</f>
        <v>65-49</v>
      </c>
    </row>
    <row r="642" spans="1:14" x14ac:dyDescent="0.25">
      <c r="A642" s="12" t="s">
        <v>1530</v>
      </c>
      <c r="D642" s="12" t="s">
        <v>1529</v>
      </c>
      <c r="E642" s="12">
        <v>2</v>
      </c>
      <c r="F642" s="12">
        <f>ROWS($A$4:A642)</f>
        <v>639</v>
      </c>
      <c r="G642" s="12">
        <f t="shared" si="18"/>
        <v>639</v>
      </c>
      <c r="H642" s="12">
        <f t="shared" si="19"/>
        <v>639</v>
      </c>
      <c r="J642" s="6" t="str">
        <f>IFERROR(INDEX($A$4:$E$1338,$H642,COLUMNS($J$3:J641)),"")</f>
        <v>60-4328-Total</v>
      </c>
      <c r="K642" s="6">
        <f>IFERROR(INDEX($A$4:$E$1338,$H642,COLUMNS($J$3:K641)),"")</f>
        <v>0</v>
      </c>
      <c r="L642" s="6">
        <f>IFERROR(INDEX($C$4:$E$1338,$H642,COLUMNS($J$3:L641)),"")</f>
        <v>2</v>
      </c>
      <c r="M642" s="7" t="str">
        <f>IFERROR(INDEX($A$4:$E$1338,$H642,COLUMNS($J$3:M641)),"")</f>
        <v>Washer, paper ()</v>
      </c>
      <c r="N642" s="6">
        <f>IFERROR(INDEX($A$4:$C$1338,$H642,COLUMNS($H$3:J641)),"")</f>
        <v>0</v>
      </c>
    </row>
    <row r="643" spans="1:14" x14ac:dyDescent="0.25">
      <c r="A643" s="12" t="s">
        <v>1531</v>
      </c>
      <c r="B643" s="13" t="s">
        <v>1532</v>
      </c>
      <c r="C643" s="12" t="s">
        <v>1533</v>
      </c>
      <c r="D643" s="12" t="s">
        <v>1534</v>
      </c>
      <c r="E643" s="12">
        <v>1</v>
      </c>
      <c r="F643" s="12">
        <f>ROWS($A$4:A643)</f>
        <v>640</v>
      </c>
      <c r="G643" s="12">
        <f t="shared" si="18"/>
        <v>640</v>
      </c>
      <c r="H643" s="12">
        <f t="shared" si="19"/>
        <v>640</v>
      </c>
      <c r="J643" s="6" t="str">
        <f>IFERROR(INDEX($A$4:$E$1338,$H643,COLUMNS($J$3:J642)),"")</f>
        <v>60-4365</v>
      </c>
      <c r="K643" s="6" t="str">
        <f>IFERROR(INDEX($A$4:$E$1338,$H643,COLUMNS($J$3:K642)),"")</f>
        <v>3847-240</v>
      </c>
      <c r="L643" s="6">
        <f>IFERROR(INDEX($C$4:$E$1338,$H643,COLUMNS($J$3:L642)),"")</f>
        <v>1</v>
      </c>
      <c r="M643" s="7" t="str">
        <f>IFERROR(INDEX($A$4:$E$1338,$H643,COLUMNS($J$3:M642)),"")</f>
        <v>Cap ()</v>
      </c>
      <c r="N643" s="6" t="str">
        <f>IFERROR(INDEX($A$4:$C$1338,$H643,COLUMNS($H$3:J642)),"")</f>
        <v>57-6</v>
      </c>
    </row>
    <row r="644" spans="1:14" x14ac:dyDescent="0.25">
      <c r="A644" s="12" t="s">
        <v>1531</v>
      </c>
      <c r="B644" s="12" t="s">
        <v>1532</v>
      </c>
      <c r="C644" s="12" t="s">
        <v>1535</v>
      </c>
      <c r="D644" s="12" t="s">
        <v>1536</v>
      </c>
      <c r="E644" s="12">
        <v>1</v>
      </c>
      <c r="F644" s="12">
        <f>ROWS($A$4:A644)</f>
        <v>641</v>
      </c>
      <c r="G644" s="12">
        <f t="shared" si="18"/>
        <v>641</v>
      </c>
      <c r="H644" s="12">
        <f t="shared" si="19"/>
        <v>641</v>
      </c>
      <c r="J644" s="6" t="str">
        <f>IFERROR(INDEX($A$4:$E$1338,$H644,COLUMNS($J$3:J643)),"")</f>
        <v>60-4365</v>
      </c>
      <c r="K644" s="6" t="str">
        <f>IFERROR(INDEX($A$4:$E$1338,$H644,COLUMNS($J$3:K643)),"")</f>
        <v>3847-240</v>
      </c>
      <c r="L644" s="6">
        <f>IFERROR(INDEX($C$4:$E$1338,$H644,COLUMNS($J$3:L643)),"")</f>
        <v>1</v>
      </c>
      <c r="M644" s="7" t="str">
        <f>IFERROR(INDEX($A$4:$E$1338,$H644,COLUMNS($J$3:M643)),"")</f>
        <v>Filler cap ()</v>
      </c>
      <c r="N644" s="6" t="str">
        <f>IFERROR(INDEX($A$4:$C$1338,$H644,COLUMNS($H$3:J643)),"")</f>
        <v>65-51</v>
      </c>
    </row>
    <row r="645" spans="1:14" x14ac:dyDescent="0.25">
      <c r="A645" s="12" t="s">
        <v>1537</v>
      </c>
      <c r="B645" s="13" t="s">
        <v>1538</v>
      </c>
      <c r="C645" s="12" t="s">
        <v>1539</v>
      </c>
      <c r="D645" s="12" t="s">
        <v>1540</v>
      </c>
      <c r="E645" s="12">
        <v>1</v>
      </c>
      <c r="F645" s="12">
        <f>ROWS($A$4:A645)</f>
        <v>642</v>
      </c>
      <c r="G645" s="12">
        <f t="shared" ref="G645:G708" si="20">IF(AND(ISNUMBER(SEARCH($F$2,A645)),ISNUMBER(SEARCH($E$2,D645))),F645,"")</f>
        <v>642</v>
      </c>
      <c r="H645" s="12">
        <f t="shared" ref="H645:H708" si="21">IFERROR(SMALL($G$4:$G$1338,F645),"")</f>
        <v>642</v>
      </c>
      <c r="J645" s="6" t="str">
        <f>IFERROR(INDEX($A$4:$E$1338,$H645,COLUMNS($J$3:J644)),"")</f>
        <v>60-4366</v>
      </c>
      <c r="K645" s="6" t="str">
        <f>IFERROR(INDEX($A$4:$E$1338,$H645,COLUMNS($J$3:K644)),"")</f>
        <v>3818-747</v>
      </c>
      <c r="L645" s="6">
        <f>IFERROR(INDEX($C$4:$E$1338,$H645,COLUMNS($J$3:L644)),"")</f>
        <v>1</v>
      </c>
      <c r="M645" s="7" t="str">
        <f>IFERROR(INDEX($A$4:$E$1338,$H645,COLUMNS($J$3:M644)),"")</f>
        <v>Diaphragm ()</v>
      </c>
      <c r="N645" s="6" t="str">
        <f>IFERROR(INDEX($A$4:$C$1338,$H645,COLUMNS($H$3:J644)),"")</f>
        <v>57-8</v>
      </c>
    </row>
    <row r="646" spans="1:14" x14ac:dyDescent="0.25">
      <c r="A646" s="12" t="s">
        <v>1537</v>
      </c>
      <c r="B646" s="12" t="s">
        <v>1538</v>
      </c>
      <c r="C646" s="12" t="s">
        <v>1541</v>
      </c>
      <c r="D646" s="12" t="s">
        <v>1540</v>
      </c>
      <c r="E646" s="12">
        <v>1</v>
      </c>
      <c r="F646" s="12">
        <f>ROWS($A$4:A646)</f>
        <v>643</v>
      </c>
      <c r="G646" s="12">
        <f t="shared" si="20"/>
        <v>643</v>
      </c>
      <c r="H646" s="12">
        <f t="shared" si="21"/>
        <v>643</v>
      </c>
      <c r="J646" s="6" t="str">
        <f>IFERROR(INDEX($A$4:$E$1338,$H646,COLUMNS($J$3:J645)),"")</f>
        <v>60-4366</v>
      </c>
      <c r="K646" s="6" t="str">
        <f>IFERROR(INDEX($A$4:$E$1338,$H646,COLUMNS($J$3:K645)),"")</f>
        <v>3818-747</v>
      </c>
      <c r="L646" s="6">
        <f>IFERROR(INDEX($C$4:$E$1338,$H646,COLUMNS($J$3:L645)),"")</f>
        <v>1</v>
      </c>
      <c r="M646" s="7" t="str">
        <f>IFERROR(INDEX($A$4:$E$1338,$H646,COLUMNS($J$3:M645)),"")</f>
        <v>Diaphragm ()</v>
      </c>
      <c r="N646" s="6" t="str">
        <f>IFERROR(INDEX($A$4:$C$1338,$H646,COLUMNS($H$3:J645)),"")</f>
        <v>65-50</v>
      </c>
    </row>
    <row r="647" spans="1:14" x14ac:dyDescent="0.25">
      <c r="A647" s="12" t="s">
        <v>1542</v>
      </c>
      <c r="B647" s="12" t="s">
        <v>1543</v>
      </c>
      <c r="C647" s="12" t="s">
        <v>1544</v>
      </c>
      <c r="D647" s="12" t="s">
        <v>1321</v>
      </c>
      <c r="E647" s="12">
        <v>1</v>
      </c>
      <c r="F647" s="12">
        <f>ROWS($A$4:A647)</f>
        <v>644</v>
      </c>
      <c r="G647" s="12">
        <f t="shared" si="20"/>
        <v>644</v>
      </c>
      <c r="H647" s="12">
        <f t="shared" si="21"/>
        <v>644</v>
      </c>
      <c r="J647" s="6" t="str">
        <f>IFERROR(INDEX($A$4:$E$1338,$H647,COLUMNS($J$3:J646)),"")</f>
        <v>60-4374</v>
      </c>
      <c r="K647" s="6" t="str">
        <f>IFERROR(INDEX($A$4:$E$1338,$H647,COLUMNS($J$3:K646)),"")</f>
        <v>3855/814</v>
      </c>
      <c r="L647" s="6">
        <f>IFERROR(INDEX($C$4:$E$1338,$H647,COLUMNS($J$3:L646)),"")</f>
        <v>1</v>
      </c>
      <c r="M647" s="7" t="str">
        <f>IFERROR(INDEX($A$4:$E$1338,$H647,COLUMNS($J$3:M646)),"")</f>
        <v>O-ring ()</v>
      </c>
      <c r="N647" s="6" t="str">
        <f>IFERROR(INDEX($A$4:$C$1338,$H647,COLUMNS($H$3:J646)),"")</f>
        <v>65-42</v>
      </c>
    </row>
    <row r="648" spans="1:14" x14ac:dyDescent="0.25">
      <c r="A648" s="12" t="s">
        <v>1545</v>
      </c>
      <c r="C648" s="12" t="s">
        <v>1546</v>
      </c>
      <c r="D648" s="12" t="s">
        <v>1547</v>
      </c>
      <c r="E648" s="12">
        <v>2</v>
      </c>
      <c r="F648" s="12">
        <f>ROWS($A$4:A648)</f>
        <v>645</v>
      </c>
      <c r="G648" s="12">
        <f t="shared" si="20"/>
        <v>645</v>
      </c>
      <c r="H648" s="12">
        <f t="shared" si="21"/>
        <v>645</v>
      </c>
      <c r="J648" s="6" t="str">
        <f>IFERROR(INDEX($A$4:$E$1338,$H648,COLUMNS($J$3:J647)),"")</f>
        <v>60-4384</v>
      </c>
      <c r="K648" s="6">
        <f>IFERROR(INDEX($A$4:$E$1338,$H648,COLUMNS($J$3:K647)),"")</f>
        <v>0</v>
      </c>
      <c r="L648" s="6">
        <f>IFERROR(INDEX($C$4:$E$1338,$H648,COLUMNS($J$3:L647)),"")</f>
        <v>2</v>
      </c>
      <c r="M648" s="7" t="str">
        <f>IFERROR(INDEX($A$4:$E$1338,$H648,COLUMNS($J$3:M647)),"")</f>
        <v>Motif "Tiger 750" (TR7RV)</v>
      </c>
      <c r="N648" s="6" t="str">
        <f>IFERROR(INDEX($A$4:$C$1338,$H648,COLUMNS($H$3:J647)),"")</f>
        <v>69-22</v>
      </c>
    </row>
    <row r="649" spans="1:14" x14ac:dyDescent="0.25">
      <c r="A649" s="12" t="s">
        <v>1548</v>
      </c>
      <c r="C649" s="12" t="s">
        <v>1546</v>
      </c>
      <c r="D649" s="12" t="s">
        <v>1549</v>
      </c>
      <c r="E649" s="12">
        <v>2</v>
      </c>
      <c r="F649" s="12">
        <f>ROWS($A$4:A649)</f>
        <v>646</v>
      </c>
      <c r="G649" s="12">
        <f t="shared" si="20"/>
        <v>646</v>
      </c>
      <c r="H649" s="12">
        <f t="shared" si="21"/>
        <v>646</v>
      </c>
      <c r="J649" s="6" t="str">
        <f>IFERROR(INDEX($A$4:$E$1338,$H649,COLUMNS($J$3:J648)),"")</f>
        <v>60-4385</v>
      </c>
      <c r="K649" s="6">
        <f>IFERROR(INDEX($A$4:$E$1338,$H649,COLUMNS($J$3:K648)),"")</f>
        <v>0</v>
      </c>
      <c r="L649" s="6">
        <f>IFERROR(INDEX($C$4:$E$1338,$H649,COLUMNS($J$3:L648)),"")</f>
        <v>2</v>
      </c>
      <c r="M649" s="7" t="str">
        <f>IFERROR(INDEX($A$4:$E$1338,$H649,COLUMNS($J$3:M648)),"")</f>
        <v>Motif "Bonneville 750" (T140V)</v>
      </c>
      <c r="N649" s="6" t="str">
        <f>IFERROR(INDEX($A$4:$C$1338,$H649,COLUMNS($H$3:J648)),"")</f>
        <v>69-22</v>
      </c>
    </row>
    <row r="650" spans="1:14" x14ac:dyDescent="0.25">
      <c r="A650" s="13" t="s">
        <v>1550</v>
      </c>
      <c r="B650" s="13" t="s">
        <v>1551</v>
      </c>
      <c r="C650" s="12" t="s">
        <v>1552</v>
      </c>
      <c r="D650" s="12" t="s">
        <v>1553</v>
      </c>
      <c r="E650" s="12">
        <v>1</v>
      </c>
      <c r="F650" s="12">
        <f>ROWS($A$4:A650)</f>
        <v>647</v>
      </c>
      <c r="G650" s="12">
        <f t="shared" si="20"/>
        <v>647</v>
      </c>
      <c r="H650" s="12">
        <f t="shared" si="21"/>
        <v>647</v>
      </c>
      <c r="J650" s="6" t="str">
        <f>IFERROR(INDEX($A$4:$E$1338,$H650,COLUMNS($J$3:J649)),"")</f>
        <v>60-4397</v>
      </c>
      <c r="K650" s="6" t="str">
        <f>IFERROR(INDEX($A$4:$E$1338,$H650,COLUMNS($J$3:K649)),"")</f>
        <v>3251/796</v>
      </c>
      <c r="L650" s="6">
        <f>IFERROR(INDEX($C$4:$E$1338,$H650,COLUMNS($J$3:L649)),"")</f>
        <v>1</v>
      </c>
      <c r="M650" s="7" t="str">
        <f>IFERROR(INDEX($A$4:$E$1338,$H650,COLUMNS($J$3:M649)),"")</f>
        <v>Body, reservoir ()</v>
      </c>
      <c r="N650" s="6" t="str">
        <f>IFERROR(INDEX($A$4:$C$1338,$H650,COLUMNS($H$3:J649)),"")</f>
        <v>63-40</v>
      </c>
    </row>
    <row r="651" spans="1:14" x14ac:dyDescent="0.25">
      <c r="A651" s="12" t="s">
        <v>1554</v>
      </c>
      <c r="B651" s="12" t="s">
        <v>1555</v>
      </c>
      <c r="C651" s="12" t="s">
        <v>1556</v>
      </c>
      <c r="D651" s="12" t="s">
        <v>1557</v>
      </c>
      <c r="E651" s="12">
        <v>1</v>
      </c>
      <c r="F651" s="12">
        <f>ROWS($A$4:A651)</f>
        <v>648</v>
      </c>
      <c r="G651" s="12">
        <f t="shared" si="20"/>
        <v>648</v>
      </c>
      <c r="H651" s="12">
        <f t="shared" si="21"/>
        <v>648</v>
      </c>
      <c r="J651" s="6" t="str">
        <f>IFERROR(INDEX($A$4:$E$1338,$H651,COLUMNS($J$3:J650)),"")</f>
        <v>60-4398</v>
      </c>
      <c r="K651" s="6" t="str">
        <f>IFERROR(INDEX($A$4:$E$1338,$H651,COLUMNS($J$3:K650)),"")</f>
        <v>3517/221</v>
      </c>
      <c r="L651" s="6">
        <f>IFERROR(INDEX($C$4:$E$1338,$H651,COLUMNS($J$3:L650)),"")</f>
        <v>1</v>
      </c>
      <c r="M651" s="7" t="str">
        <f>IFERROR(INDEX($A$4:$E$1338,$H651,COLUMNS($J$3:M650)),"")</f>
        <v>Distance piece ()</v>
      </c>
      <c r="N651" s="6" t="str">
        <f>IFERROR(INDEX($A$4:$C$1338,$H651,COLUMNS($H$3:J650)),"")</f>
        <v>65-43</v>
      </c>
    </row>
    <row r="652" spans="1:14" x14ac:dyDescent="0.25">
      <c r="A652" s="12" t="s">
        <v>1558</v>
      </c>
      <c r="B652" s="12" t="s">
        <v>1559</v>
      </c>
      <c r="C652" s="12" t="s">
        <v>1560</v>
      </c>
      <c r="D652" s="12" t="s">
        <v>921</v>
      </c>
      <c r="E652" s="12">
        <v>1</v>
      </c>
      <c r="F652" s="12">
        <f>ROWS($A$4:A652)</f>
        <v>649</v>
      </c>
      <c r="G652" s="12">
        <f t="shared" si="20"/>
        <v>649</v>
      </c>
      <c r="H652" s="12">
        <f t="shared" si="21"/>
        <v>649</v>
      </c>
      <c r="J652" s="6" t="str">
        <f>IFERROR(INDEX($A$4:$E$1338,$H652,COLUMNS($J$3:J651)),"")</f>
        <v>60-4399</v>
      </c>
      <c r="K652" s="6" t="str">
        <f>IFERROR(INDEX($A$4:$E$1338,$H652,COLUMNS($J$3:K651)),"")</f>
        <v>3512/305</v>
      </c>
      <c r="L652" s="6">
        <f>IFERROR(INDEX($C$4:$E$1338,$H652,COLUMNS($J$3:L651)),"")</f>
        <v>1</v>
      </c>
      <c r="M652" s="7" t="str">
        <f>IFERROR(INDEX($A$4:$E$1338,$H652,COLUMNS($J$3:M651)),"")</f>
        <v>Washer ()</v>
      </c>
      <c r="N652" s="6" t="str">
        <f>IFERROR(INDEX($A$4:$C$1338,$H652,COLUMNS($H$3:J651)),"")</f>
        <v>65-44</v>
      </c>
    </row>
    <row r="653" spans="1:14" x14ac:dyDescent="0.25">
      <c r="A653" s="13" t="s">
        <v>1561</v>
      </c>
      <c r="B653" s="13" t="s">
        <v>1562</v>
      </c>
      <c r="C653" s="12" t="s">
        <v>1563</v>
      </c>
      <c r="D653" s="12" t="s">
        <v>1564</v>
      </c>
      <c r="E653" s="12">
        <v>1</v>
      </c>
      <c r="F653" s="12">
        <f>ROWS($A$4:A653)</f>
        <v>650</v>
      </c>
      <c r="G653" s="12">
        <f t="shared" si="20"/>
        <v>650</v>
      </c>
      <c r="H653" s="12">
        <f t="shared" si="21"/>
        <v>650</v>
      </c>
      <c r="J653" s="6" t="str">
        <f>IFERROR(INDEX($A$4:$E$1338,$H653,COLUMNS($J$3:J652)),"")</f>
        <v>60-4401</v>
      </c>
      <c r="K653" s="6" t="str">
        <f>IFERROR(INDEX($A$4:$E$1338,$H653,COLUMNS($J$3:K652)),"")</f>
        <v>4211-127</v>
      </c>
      <c r="L653" s="6">
        <f>IFERROR(INDEX($C$4:$E$1338,$H653,COLUMNS($J$3:L652)),"")</f>
        <v>1</v>
      </c>
      <c r="M653" s="7" t="str">
        <f>IFERROR(INDEX($A$4:$E$1338,$H653,COLUMNS($J$3:M652)),"")</f>
        <v>MASTER CYLINDER COMPLETE ()</v>
      </c>
      <c r="N653" s="6" t="str">
        <f>IFERROR(INDEX($A$4:$C$1338,$H653,COLUMNS($H$3:J652)),"")</f>
        <v>63-27</v>
      </c>
    </row>
    <row r="654" spans="1:14" x14ac:dyDescent="0.25">
      <c r="A654" s="13" t="s">
        <v>1565</v>
      </c>
      <c r="B654" s="13" t="s">
        <v>1566</v>
      </c>
      <c r="C654" s="12" t="s">
        <v>1567</v>
      </c>
      <c r="D654" s="12" t="s">
        <v>1568</v>
      </c>
      <c r="E654" s="12">
        <v>1</v>
      </c>
      <c r="F654" s="12">
        <f>ROWS($A$4:A654)</f>
        <v>651</v>
      </c>
      <c r="G654" s="12">
        <f t="shared" si="20"/>
        <v>651</v>
      </c>
      <c r="H654" s="12">
        <f t="shared" si="21"/>
        <v>651</v>
      </c>
      <c r="J654" s="6" t="str">
        <f>IFERROR(INDEX($A$4:$E$1338,$H654,COLUMNS($J$3:J653)),"")</f>
        <v>60-4409</v>
      </c>
      <c r="K654" s="6" t="str">
        <f>IFERROR(INDEX($A$4:$E$1338,$H654,COLUMNS($J$3:K653)),"")</f>
        <v>9206-2050</v>
      </c>
      <c r="L654" s="6">
        <f>IFERROR(INDEX($C$4:$E$1338,$H654,COLUMNS($J$3:L653)),"")</f>
        <v>1</v>
      </c>
      <c r="M654" s="7" t="str">
        <f>IFERROR(INDEX($A$4:$E$1338,$H654,COLUMNS($J$3:M653)),"")</f>
        <v>Hose, reservoir to master cylinder ()</v>
      </c>
      <c r="N654" s="6" t="str">
        <f>IFERROR(INDEX($A$4:$C$1338,$H654,COLUMNS($H$3:J653)),"")</f>
        <v>63-33</v>
      </c>
    </row>
    <row r="655" spans="1:14" x14ac:dyDescent="0.25">
      <c r="A655" s="12" t="s">
        <v>1569</v>
      </c>
      <c r="C655" s="12" t="s">
        <v>1570</v>
      </c>
      <c r="D655" s="12" t="s">
        <v>1571</v>
      </c>
      <c r="E655" s="12">
        <v>1</v>
      </c>
      <c r="F655" s="12">
        <f>ROWS($A$4:A655)</f>
        <v>652</v>
      </c>
      <c r="G655" s="12">
        <f t="shared" si="20"/>
        <v>652</v>
      </c>
      <c r="H655" s="12">
        <f t="shared" si="21"/>
        <v>652</v>
      </c>
      <c r="J655" s="6" t="str">
        <f>IFERROR(INDEX($A$4:$E$1338,$H655,COLUMNS($J$3:J654)),"")</f>
        <v>60-4428</v>
      </c>
      <c r="K655" s="6">
        <f>IFERROR(INDEX($A$4:$E$1338,$H655,COLUMNS($J$3:K654)),"")</f>
        <v>0</v>
      </c>
      <c r="L655" s="6">
        <f>IFERROR(INDEX($C$4:$E$1338,$H655,COLUMNS($J$3:L654)),"")</f>
        <v>1</v>
      </c>
      <c r="M655" s="7" t="str">
        <f>IFERROR(INDEX($A$4:$E$1338,$H655,COLUMNS($J$3:M654)),"")</f>
        <v>Ear clamp, oil return pipe ()</v>
      </c>
      <c r="N655" s="6" t="str">
        <f>IFERROR(INDEX($A$4:$C$1338,$H655,COLUMNS($H$3:J654)),"")</f>
        <v>43-45</v>
      </c>
    </row>
    <row r="656" spans="1:14" x14ac:dyDescent="0.25">
      <c r="A656" s="12" t="s">
        <v>1572</v>
      </c>
      <c r="C656" s="12" t="s">
        <v>1573</v>
      </c>
      <c r="D656" s="12" t="s">
        <v>1574</v>
      </c>
      <c r="E656" s="12">
        <v>1</v>
      </c>
      <c r="F656" s="12">
        <f>ROWS($A$4:A656)</f>
        <v>653</v>
      </c>
      <c r="G656" s="12">
        <f t="shared" si="20"/>
        <v>653</v>
      </c>
      <c r="H656" s="12">
        <f t="shared" si="21"/>
        <v>653</v>
      </c>
      <c r="J656" s="6" t="str">
        <f>IFERROR(INDEX($A$4:$E$1338,$H656,COLUMNS($J$3:J655)),"")</f>
        <v>60-4429</v>
      </c>
      <c r="K656" s="6">
        <f>IFERROR(INDEX($A$4:$E$1338,$H656,COLUMNS($J$3:K655)),"")</f>
        <v>0</v>
      </c>
      <c r="L656" s="6">
        <f>IFERROR(INDEX($C$4:$E$1338,$H656,COLUMNS($J$3:L655)),"")</f>
        <v>1</v>
      </c>
      <c r="M656" s="7" t="str">
        <f>IFERROR(INDEX($A$4:$E$1338,$H656,COLUMNS($J$3:M655)),"")</f>
        <v>Ear clamp, oil feed pipe ()</v>
      </c>
      <c r="N656" s="6" t="str">
        <f>IFERROR(INDEX($A$4:$C$1338,$H656,COLUMNS($H$3:J655)),"")</f>
        <v>43-46</v>
      </c>
    </row>
    <row r="657" spans="1:14" x14ac:dyDescent="0.25">
      <c r="A657" s="12" t="s">
        <v>1575</v>
      </c>
      <c r="B657" s="13" t="s">
        <v>45</v>
      </c>
      <c r="C657" s="12" t="s">
        <v>1368</v>
      </c>
      <c r="D657" s="12" t="s">
        <v>1576</v>
      </c>
      <c r="E657" s="12">
        <v>2</v>
      </c>
      <c r="F657" s="12">
        <f>ROWS($A$4:A657)</f>
        <v>654</v>
      </c>
      <c r="G657" s="12">
        <f t="shared" si="20"/>
        <v>654</v>
      </c>
      <c r="H657" s="12">
        <f t="shared" si="21"/>
        <v>654</v>
      </c>
      <c r="J657" s="6" t="str">
        <f>IFERROR(INDEX($A$4:$E$1338,$H657,COLUMNS($J$3:J656)),"")</f>
        <v>60-4440</v>
      </c>
      <c r="K657" s="6" t="str">
        <f>IFERROR(INDEX($A$4:$E$1338,$H657,COLUMNS($J$3:K656)),"")</f>
        <v>-</v>
      </c>
      <c r="L657" s="6">
        <f>IFERROR(INDEX($C$4:$E$1338,$H657,COLUMNS($J$3:L656)),"")</f>
        <v>2</v>
      </c>
      <c r="M657" s="7" t="str">
        <f>IFERROR(INDEX($A$4:$E$1338,$H657,COLUMNS($J$3:M656)),"")</f>
        <v>Grommet, flasher wires (Not illus.)</v>
      </c>
      <c r="N657" s="6" t="str">
        <f>IFERROR(INDEX($A$4:$C$1338,$H657,COLUMNS($H$3:J656)),"")</f>
        <v>73-</v>
      </c>
    </row>
    <row r="658" spans="1:14" x14ac:dyDescent="0.25">
      <c r="A658" s="12" t="s">
        <v>1577</v>
      </c>
      <c r="C658" s="12" t="s">
        <v>1578</v>
      </c>
      <c r="D658" s="12" t="s">
        <v>1579</v>
      </c>
      <c r="E658" s="12">
        <v>1</v>
      </c>
      <c r="F658" s="12">
        <f>ROWS($A$4:A658)</f>
        <v>655</v>
      </c>
      <c r="G658" s="12">
        <f t="shared" si="20"/>
        <v>655</v>
      </c>
      <c r="H658" s="12">
        <f t="shared" si="21"/>
        <v>655</v>
      </c>
      <c r="J658" s="6" t="str">
        <f>IFERROR(INDEX($A$4:$E$1338,$H658,COLUMNS($J$3:J657)),"")</f>
        <v>60-4511</v>
      </c>
      <c r="K658" s="6">
        <f>IFERROR(INDEX($A$4:$E$1338,$H658,COLUMNS($J$3:K657)),"")</f>
        <v>0</v>
      </c>
      <c r="L658" s="6">
        <f>IFERROR(INDEX($C$4:$E$1338,$H658,COLUMNS($J$3:L657)),"")</f>
        <v>1</v>
      </c>
      <c r="M658" s="7" t="str">
        <f>IFERROR(INDEX($A$4:$E$1338,$H658,COLUMNS($J$3:M657)),"")</f>
        <v>Gas tap - main ()</v>
      </c>
      <c r="N658" s="6" t="str">
        <f>IFERROR(INDEX($A$4:$C$1338,$H658,COLUMNS($H$3:J657)),"")</f>
        <v>67-20</v>
      </c>
    </row>
    <row r="659" spans="1:14" x14ac:dyDescent="0.25">
      <c r="A659" s="12" t="s">
        <v>1580</v>
      </c>
      <c r="C659" s="12" t="s">
        <v>1581</v>
      </c>
      <c r="D659" s="12" t="s">
        <v>1582</v>
      </c>
      <c r="E659" s="12">
        <v>1</v>
      </c>
      <c r="F659" s="12">
        <f>ROWS($A$4:A659)</f>
        <v>656</v>
      </c>
      <c r="G659" s="12">
        <f t="shared" si="20"/>
        <v>656</v>
      </c>
      <c r="H659" s="12">
        <f t="shared" si="21"/>
        <v>656</v>
      </c>
      <c r="J659" s="6" t="str">
        <f>IFERROR(INDEX($A$4:$E$1338,$H659,COLUMNS($J$3:J658)),"")</f>
        <v>60-4512</v>
      </c>
      <c r="K659" s="6">
        <f>IFERROR(INDEX($A$4:$E$1338,$H659,COLUMNS($J$3:K658)),"")</f>
        <v>0</v>
      </c>
      <c r="L659" s="6">
        <f>IFERROR(INDEX($C$4:$E$1338,$H659,COLUMNS($J$3:L658)),"")</f>
        <v>1</v>
      </c>
      <c r="M659" s="7" t="str">
        <f>IFERROR(INDEX($A$4:$E$1338,$H659,COLUMNS($J$3:M658)),"")</f>
        <v>Gas tap-reserve ()</v>
      </c>
      <c r="N659" s="6" t="str">
        <f>IFERROR(INDEX($A$4:$C$1338,$H659,COLUMNS($H$3:J658)),"")</f>
        <v>67-21</v>
      </c>
    </row>
    <row r="660" spans="1:14" x14ac:dyDescent="0.25">
      <c r="A660" s="12" t="s">
        <v>1583</v>
      </c>
      <c r="B660" s="13" t="s">
        <v>1584</v>
      </c>
      <c r="C660" s="12" t="s">
        <v>1437</v>
      </c>
      <c r="D660" s="12" t="s">
        <v>1585</v>
      </c>
      <c r="E660" s="12">
        <v>1</v>
      </c>
      <c r="F660" s="12">
        <f>ROWS($A$4:A660)</f>
        <v>657</v>
      </c>
      <c r="G660" s="12">
        <f t="shared" si="20"/>
        <v>657</v>
      </c>
      <c r="H660" s="12">
        <f t="shared" si="21"/>
        <v>657</v>
      </c>
      <c r="J660" s="6" t="str">
        <f>IFERROR(INDEX($A$4:$E$1338,$H660,COLUMNS($J$3:J659)),"")</f>
        <v>60-4619</v>
      </c>
      <c r="K660" s="6" t="str">
        <f>IFERROR(INDEX($A$4:$E$1338,$H660,COLUMNS($J$3:K659)),"")</f>
        <v>KL563</v>
      </c>
      <c r="L660" s="6">
        <f>IFERROR(INDEX($C$4:$E$1338,$H660,COLUMNS($J$3:L659)),"")</f>
        <v>1</v>
      </c>
      <c r="M660" s="7" t="str">
        <f>IFERROR(INDEX($A$4:$E$1338,$H660,COLUMNS($J$3:M659)),"")</f>
        <v>Hose, master cylinder/top yoke (For low handlebar)</v>
      </c>
      <c r="N660" s="6" t="str">
        <f>IFERROR(INDEX($A$4:$C$1338,$H660,COLUMNS($H$3:J659)),"")</f>
        <v>57-29</v>
      </c>
    </row>
    <row r="661" spans="1:14" x14ac:dyDescent="0.25">
      <c r="A661" s="12" t="s">
        <v>1586</v>
      </c>
      <c r="C661" s="12" t="s">
        <v>1117</v>
      </c>
      <c r="D661" s="12" t="s">
        <v>1587</v>
      </c>
      <c r="E661" s="12">
        <v>1</v>
      </c>
      <c r="F661" s="12">
        <f>ROWS($A$4:A661)</f>
        <v>658</v>
      </c>
      <c r="G661" s="12">
        <f t="shared" si="20"/>
        <v>658</v>
      </c>
      <c r="H661" s="12">
        <f t="shared" si="21"/>
        <v>658</v>
      </c>
      <c r="J661" s="6" t="str">
        <f>IFERROR(INDEX($A$4:$E$1338,$H661,COLUMNS($J$3:J660)),"")</f>
        <v>60-7001</v>
      </c>
      <c r="K661" s="6">
        <f>IFERROR(INDEX($A$4:$E$1338,$H661,COLUMNS($J$3:K660)),"")</f>
        <v>0</v>
      </c>
      <c r="L661" s="6">
        <f>IFERROR(INDEX($C$4:$E$1338,$H661,COLUMNS($J$3:L660)),"")</f>
        <v>1</v>
      </c>
      <c r="M661" s="7" t="str">
        <f>IFERROR(INDEX($A$4:$E$1338,$H661,COLUMNS($J$3:M660)),"")</f>
        <v>Throttle cable (twist grip to junction block) (T140V - HIGH BAR)</v>
      </c>
      <c r="N661" s="6" t="str">
        <f>IFERROR(INDEX($A$4:$C$1338,$H661,COLUMNS($H$3:J660)),"")</f>
        <v>77-13</v>
      </c>
    </row>
    <row r="662" spans="1:14" x14ac:dyDescent="0.25">
      <c r="A662" s="12" t="s">
        <v>1588</v>
      </c>
      <c r="C662" s="12" t="s">
        <v>1123</v>
      </c>
      <c r="D662" s="12" t="s">
        <v>1589</v>
      </c>
      <c r="E662" s="12">
        <v>1</v>
      </c>
      <c r="F662" s="12">
        <f>ROWS($A$4:A662)</f>
        <v>659</v>
      </c>
      <c r="G662" s="12">
        <f t="shared" si="20"/>
        <v>659</v>
      </c>
      <c r="H662" s="12">
        <f t="shared" si="21"/>
        <v>659</v>
      </c>
      <c r="J662" s="6" t="str">
        <f>IFERROR(INDEX($A$4:$E$1338,$H662,COLUMNS($J$3:J661)),"")</f>
        <v>60-7002</v>
      </c>
      <c r="K662" s="6">
        <f>IFERROR(INDEX($A$4:$E$1338,$H662,COLUMNS($J$3:K661)),"")</f>
        <v>0</v>
      </c>
      <c r="L662" s="6">
        <f>IFERROR(INDEX($C$4:$E$1338,$H662,COLUMNS($J$3:L661)),"")</f>
        <v>1</v>
      </c>
      <c r="M662" s="7" t="str">
        <f>IFERROR(INDEX($A$4:$E$1338,$H662,COLUMNS($J$3:M661)),"")</f>
        <v>Throttle cable COMPLETE (T140V - HIGH BAR)</v>
      </c>
      <c r="N662" s="6" t="str">
        <f>IFERROR(INDEX($A$4:$C$1338,$H662,COLUMNS($H$3:J661)),"")</f>
        <v>77-1</v>
      </c>
    </row>
    <row r="663" spans="1:14" x14ac:dyDescent="0.25">
      <c r="A663" s="12" t="s">
        <v>1590</v>
      </c>
      <c r="B663" s="13" t="s">
        <v>45</v>
      </c>
      <c r="C663" s="12" t="s">
        <v>443</v>
      </c>
      <c r="D663" s="12" t="s">
        <v>1591</v>
      </c>
      <c r="E663" s="12">
        <v>1</v>
      </c>
      <c r="F663" s="12">
        <f>ROWS($A$4:A663)</f>
        <v>660</v>
      </c>
      <c r="G663" s="12">
        <f t="shared" si="20"/>
        <v>660</v>
      </c>
      <c r="H663" s="12">
        <f t="shared" si="21"/>
        <v>660</v>
      </c>
      <c r="J663" s="6" t="str">
        <f>IFERROR(INDEX($A$4:$E$1338,$H663,COLUMNS($J$3:J662)),"")</f>
        <v>60-7003</v>
      </c>
      <c r="K663" s="6" t="str">
        <f>IFERROR(INDEX($A$4:$E$1338,$H663,COLUMNS($J$3:K662)),"")</f>
        <v>-</v>
      </c>
      <c r="L663" s="6">
        <f>IFERROR(INDEX($C$4:$E$1338,$H663,COLUMNS($J$3:L662)),"")</f>
        <v>1</v>
      </c>
      <c r="M663" s="7" t="str">
        <f>IFERROR(INDEX($A$4:$E$1338,$H663,COLUMNS($J$3:M662)),"")</f>
        <v>Decal, ignition switch (Not illustrated)</v>
      </c>
      <c r="N663" s="6" t="str">
        <f>IFERROR(INDEX($A$4:$C$1338,$H663,COLUMNS($H$3:J662)),"")</f>
        <v>87-</v>
      </c>
    </row>
    <row r="664" spans="1:14" x14ac:dyDescent="0.25">
      <c r="A664" s="12" t="s">
        <v>1592</v>
      </c>
      <c r="B664" s="13" t="s">
        <v>45</v>
      </c>
      <c r="C664" s="12" t="s">
        <v>443</v>
      </c>
      <c r="D664" s="12" t="s">
        <v>1593</v>
      </c>
      <c r="E664" s="12">
        <v>1</v>
      </c>
      <c r="F664" s="12">
        <f>ROWS($A$4:A664)</f>
        <v>661</v>
      </c>
      <c r="G664" s="12">
        <f t="shared" si="20"/>
        <v>661</v>
      </c>
      <c r="H664" s="12">
        <f t="shared" si="21"/>
        <v>661</v>
      </c>
      <c r="J664" s="6" t="str">
        <f>IFERROR(INDEX($A$4:$E$1338,$H664,COLUMNS($J$3:J663)),"")</f>
        <v>60-7004</v>
      </c>
      <c r="K664" s="6" t="str">
        <f>IFERROR(INDEX($A$4:$E$1338,$H664,COLUMNS($J$3:K663)),"")</f>
        <v>-</v>
      </c>
      <c r="L664" s="6">
        <f>IFERROR(INDEX($C$4:$E$1338,$H664,COLUMNS($J$3:L663)),"")</f>
        <v>1</v>
      </c>
      <c r="M664" s="7" t="str">
        <f>IFERROR(INDEX($A$4:$E$1338,$H664,COLUMNS($J$3:M663)),"")</f>
        <v>Decal, warning lights (Not illustrated)</v>
      </c>
      <c r="N664" s="6" t="str">
        <f>IFERROR(INDEX($A$4:$C$1338,$H664,COLUMNS($H$3:J663)),"")</f>
        <v>87-</v>
      </c>
    </row>
    <row r="665" spans="1:14" x14ac:dyDescent="0.25">
      <c r="A665" s="12" t="s">
        <v>1594</v>
      </c>
      <c r="B665" s="13" t="s">
        <v>45</v>
      </c>
      <c r="C665" s="12" t="s">
        <v>443</v>
      </c>
      <c r="D665" s="12" t="s">
        <v>1595</v>
      </c>
      <c r="E665" s="12">
        <v>1</v>
      </c>
      <c r="F665" s="12">
        <f>ROWS($A$4:A665)</f>
        <v>662</v>
      </c>
      <c r="G665" s="12">
        <f t="shared" si="20"/>
        <v>662</v>
      </c>
      <c r="H665" s="12">
        <f t="shared" si="21"/>
        <v>662</v>
      </c>
      <c r="J665" s="6" t="str">
        <f>IFERROR(INDEX($A$4:$E$1338,$H665,COLUMNS($J$3:J664)),"")</f>
        <v>60-7005</v>
      </c>
      <c r="K665" s="6" t="str">
        <f>IFERROR(INDEX($A$4:$E$1338,$H665,COLUMNS($J$3:K664)),"")</f>
        <v>-</v>
      </c>
      <c r="L665" s="6">
        <f>IFERROR(INDEX($C$4:$E$1338,$H665,COLUMNS($J$3:L664)),"")</f>
        <v>1</v>
      </c>
      <c r="M665" s="7" t="str">
        <f>IFERROR(INDEX($A$4:$E$1338,$H665,COLUMNS($J$3:M664)),"")</f>
        <v>Decal, light switch (Not illustrated)</v>
      </c>
      <c r="N665" s="6" t="str">
        <f>IFERROR(INDEX($A$4:$C$1338,$H665,COLUMNS($H$3:J664)),"")</f>
        <v>87-</v>
      </c>
    </row>
    <row r="666" spans="1:14" x14ac:dyDescent="0.25">
      <c r="A666" s="13" t="s">
        <v>1596</v>
      </c>
      <c r="B666" s="13" t="s">
        <v>1597</v>
      </c>
      <c r="C666" s="12" t="s">
        <v>1598</v>
      </c>
      <c r="D666" s="12" t="s">
        <v>1599</v>
      </c>
      <c r="E666" s="12">
        <v>1</v>
      </c>
      <c r="F666" s="12">
        <f>ROWS($A$4:A666)</f>
        <v>663</v>
      </c>
      <c r="G666" s="12">
        <f t="shared" si="20"/>
        <v>663</v>
      </c>
      <c r="H666" s="12">
        <f t="shared" si="21"/>
        <v>663</v>
      </c>
      <c r="J666" s="6" t="str">
        <f>IFERROR(INDEX($A$4:$E$1338,$H666,COLUMNS($J$3:J665)),"")</f>
        <v>60-7007</v>
      </c>
      <c r="K666" s="6" t="str">
        <f>IFERROR(INDEX($A$4:$E$1338,$H666,COLUMNS($J$3:K665)),"")</f>
        <v>ZTA2281</v>
      </c>
      <c r="L666" s="6">
        <f>IFERROR(INDEX($C$4:$E$1338,$H666,COLUMNS($J$3:L665)),"")</f>
        <v>1</v>
      </c>
      <c r="M666" s="7" t="str">
        <f>IFERROR(INDEX($A$4:$E$1338,$H666,COLUMNS($J$3:M665)),"")</f>
        <v>Pipe, hose to caliper ()</v>
      </c>
      <c r="N666" s="6" t="str">
        <f>IFERROR(INDEX($A$4:$C$1338,$H666,COLUMNS($H$3:J665)),"")</f>
        <v>63-24</v>
      </c>
    </row>
    <row r="667" spans="1:14" x14ac:dyDescent="0.25">
      <c r="A667" s="12" t="s">
        <v>1600</v>
      </c>
      <c r="B667" s="13" t="s">
        <v>1601</v>
      </c>
      <c r="C667" s="12" t="s">
        <v>1602</v>
      </c>
      <c r="D667" s="12" t="s">
        <v>1603</v>
      </c>
      <c r="E667" s="12">
        <v>1</v>
      </c>
      <c r="F667" s="12">
        <f>ROWS($A$4:A667)</f>
        <v>664</v>
      </c>
      <c r="G667" s="12">
        <f t="shared" si="20"/>
        <v>664</v>
      </c>
      <c r="H667" s="12">
        <f t="shared" si="21"/>
        <v>664</v>
      </c>
      <c r="J667" s="6" t="str">
        <f>IFERROR(INDEX($A$4:$E$1338,$H667,COLUMNS($J$3:J666)),"")</f>
        <v>60-7010</v>
      </c>
      <c r="K667" s="6" t="str">
        <f>IFERROR(INDEX($A$4:$E$1338,$H667,COLUMNS($J$3:K666)),"")</f>
        <v>RSM3006/00</v>
      </c>
      <c r="L667" s="6">
        <f>IFERROR(INDEX($C$4:$E$1338,$H667,COLUMNS($J$3:L666)),"")</f>
        <v>1</v>
      </c>
      <c r="M667" s="7" t="str">
        <f>IFERROR(INDEX($A$4:$E$1338,$H667,COLUMNS($J$3:M666)),"")</f>
        <v>Tachometer head ()</v>
      </c>
      <c r="N667" s="6" t="str">
        <f>IFERROR(INDEX($A$4:$C$1338,$H667,COLUMNS($H$3:J666)),"")</f>
        <v>81-6</v>
      </c>
    </row>
    <row r="668" spans="1:14" x14ac:dyDescent="0.25">
      <c r="A668" s="12" t="s">
        <v>1604</v>
      </c>
      <c r="B668" s="13" t="s">
        <v>1605</v>
      </c>
      <c r="C668" s="12" t="s">
        <v>1606</v>
      </c>
      <c r="D668" s="12" t="s">
        <v>1607</v>
      </c>
      <c r="E668" s="12">
        <v>1</v>
      </c>
      <c r="F668" s="12">
        <f>ROWS($A$4:A668)</f>
        <v>665</v>
      </c>
      <c r="G668" s="12">
        <f t="shared" si="20"/>
        <v>665</v>
      </c>
      <c r="H668" s="12">
        <f t="shared" si="21"/>
        <v>665</v>
      </c>
      <c r="J668" s="6" t="str">
        <f>IFERROR(INDEX($A$4:$E$1338,$H668,COLUMNS($J$3:J667)),"")</f>
        <v>60-7011</v>
      </c>
      <c r="K668" s="6" t="str">
        <f>IFERROR(INDEX($A$4:$E$1338,$H668,COLUMNS($J$3:K667)),"")</f>
        <v>41-118-126-47</v>
      </c>
      <c r="L668" s="6">
        <f>IFERROR(INDEX($C$4:$E$1338,$H668,COLUMNS($J$3:L667)),"")</f>
        <v>1</v>
      </c>
      <c r="M668" s="7" t="str">
        <f>IFERROR(INDEX($A$4:$E$1338,$H668,COLUMNS($J$3:M667)),"")</f>
        <v>Trip control ()</v>
      </c>
      <c r="N668" s="6" t="str">
        <f>IFERROR(INDEX($A$4:$C$1338,$H668,COLUMNS($H$3:J667)),"")</f>
        <v>81-2</v>
      </c>
    </row>
    <row r="669" spans="1:14" x14ac:dyDescent="0.25">
      <c r="A669" s="12" t="s">
        <v>1608</v>
      </c>
      <c r="B669" s="13" t="s">
        <v>1609</v>
      </c>
      <c r="C669" s="12" t="s">
        <v>1610</v>
      </c>
      <c r="D669" s="12" t="s">
        <v>1611</v>
      </c>
      <c r="E669" s="12">
        <v>1</v>
      </c>
      <c r="F669" s="12">
        <f>ROWS($A$4:A669)</f>
        <v>666</v>
      </c>
      <c r="G669" s="12">
        <f t="shared" si="20"/>
        <v>666</v>
      </c>
      <c r="H669" s="12">
        <f t="shared" si="21"/>
        <v>666</v>
      </c>
      <c r="J669" s="6" t="str">
        <f>IFERROR(INDEX($A$4:$E$1338,$H669,COLUMNS($J$3:J668)),"")</f>
        <v>60-7012</v>
      </c>
      <c r="K669" s="6" t="str">
        <f>IFERROR(INDEX($A$4:$E$1338,$H669,COLUMNS($J$3:K668)),"")</f>
        <v>DF9110/00</v>
      </c>
      <c r="L669" s="6">
        <f>IFERROR(INDEX($C$4:$E$1338,$H669,COLUMNS($J$3:L668)),"")</f>
        <v>1</v>
      </c>
      <c r="M669" s="7" t="str">
        <f>IFERROR(INDEX($A$4:$E$1338,$H669,COLUMNS($J$3:M668)),"")</f>
        <v>Speedometer cable ()</v>
      </c>
      <c r="N669" s="6" t="str">
        <f>IFERROR(INDEX($A$4:$C$1338,$H669,COLUMNS($H$3:J668)),"")</f>
        <v>81-5</v>
      </c>
    </row>
    <row r="670" spans="1:14" x14ac:dyDescent="0.25">
      <c r="A670" s="12" t="s">
        <v>1612</v>
      </c>
      <c r="B670" s="13" t="s">
        <v>1613</v>
      </c>
      <c r="C670" s="12" t="s">
        <v>1614</v>
      </c>
      <c r="D670" s="12" t="s">
        <v>1615</v>
      </c>
      <c r="E670" s="12">
        <v>1</v>
      </c>
      <c r="F670" s="12">
        <f>ROWS($A$4:A670)</f>
        <v>667</v>
      </c>
      <c r="G670" s="12">
        <f t="shared" si="20"/>
        <v>667</v>
      </c>
      <c r="H670" s="12">
        <f t="shared" si="21"/>
        <v>667</v>
      </c>
      <c r="J670" s="6" t="str">
        <f>IFERROR(INDEX($A$4:$E$1338,$H670,COLUMNS($J$3:J669)),"")</f>
        <v>60-7013</v>
      </c>
      <c r="K670" s="6" t="str">
        <f>IFERROR(INDEX($A$4:$E$1338,$H670,COLUMNS($J$3:K669)),"")</f>
        <v>DF9111/03</v>
      </c>
      <c r="L670" s="6">
        <f>IFERROR(INDEX($C$4:$E$1338,$H670,COLUMNS($J$3:L669)),"")</f>
        <v>1</v>
      </c>
      <c r="M670" s="7" t="str">
        <f>IFERROR(INDEX($A$4:$E$1338,$H670,COLUMNS($J$3:M669)),"")</f>
        <v>Tachometer cable ()</v>
      </c>
      <c r="N670" s="6" t="str">
        <f>IFERROR(INDEX($A$4:$C$1338,$H670,COLUMNS($H$3:J669)),"")</f>
        <v>81-7</v>
      </c>
    </row>
    <row r="671" spans="1:14" x14ac:dyDescent="0.25">
      <c r="A671" s="12" t="s">
        <v>1616</v>
      </c>
      <c r="B671" s="12" t="s">
        <v>1617</v>
      </c>
      <c r="C671" s="12" t="s">
        <v>1618</v>
      </c>
      <c r="D671" s="12" t="s">
        <v>1619</v>
      </c>
      <c r="E671" s="12">
        <v>1</v>
      </c>
      <c r="F671" s="12">
        <f>ROWS($A$4:A671)</f>
        <v>668</v>
      </c>
      <c r="G671" s="12">
        <f t="shared" si="20"/>
        <v>668</v>
      </c>
      <c r="H671" s="12">
        <f t="shared" si="21"/>
        <v>668</v>
      </c>
      <c r="J671" s="6" t="str">
        <f>IFERROR(INDEX($A$4:$E$1338,$H671,COLUMNS($J$3:J670)),"")</f>
        <v>60-7014</v>
      </c>
      <c r="K671" s="6" t="str">
        <f>IFERROR(INDEX($A$4:$E$1338,$H671,COLUMNS($J$3:K670)),"")</f>
        <v>364/18</v>
      </c>
      <c r="L671" s="6">
        <f>IFERROR(INDEX($C$4:$E$1338,$H671,COLUMNS($J$3:L670)),"")</f>
        <v>1</v>
      </c>
      <c r="M671" s="7" t="str">
        <f>IFERROR(INDEX($A$4:$E$1338,$H671,COLUMNS($J$3:M670)),"")</f>
        <v>TWIST GRIP (T140V)</v>
      </c>
      <c r="N671" s="6" t="str">
        <f>IFERROR(INDEX($A$4:$C$1338,$H671,COLUMNS($H$3:J670)),"")</f>
        <v>75-3</v>
      </c>
    </row>
    <row r="672" spans="1:14" x14ac:dyDescent="0.25">
      <c r="A672" s="12" t="s">
        <v>1620</v>
      </c>
      <c r="B672" s="12" t="s">
        <v>45</v>
      </c>
      <c r="C672" s="12" t="s">
        <v>1621</v>
      </c>
      <c r="D672" s="12" t="s">
        <v>1467</v>
      </c>
      <c r="E672" s="12">
        <v>1</v>
      </c>
      <c r="F672" s="12">
        <f>ROWS($A$4:A672)</f>
        <v>669</v>
      </c>
      <c r="G672" s="12">
        <f t="shared" si="20"/>
        <v>669</v>
      </c>
      <c r="H672" s="12">
        <f t="shared" si="21"/>
        <v>669</v>
      </c>
      <c r="J672" s="6" t="str">
        <f>IFERROR(INDEX($A$4:$E$1338,$H672,COLUMNS($J$3:J671)),"")</f>
        <v>60-7016</v>
      </c>
      <c r="K672" s="6" t="str">
        <f>IFERROR(INDEX($A$4:$E$1338,$H672,COLUMNS($J$3:K671)),"")</f>
        <v>-</v>
      </c>
      <c r="L672" s="6">
        <f>IFERROR(INDEX($C$4:$E$1338,$H672,COLUMNS($J$3:L671)),"")</f>
        <v>1</v>
      </c>
      <c r="M672" s="7" t="str">
        <f>IFERROR(INDEX($A$4:$E$1338,$H672,COLUMNS($J$3:M671)),"")</f>
        <v>Sealing washer ()</v>
      </c>
      <c r="N672" s="6" t="str">
        <f>IFERROR(INDEX($A$4:$C$1338,$H672,COLUMNS($H$3:J671)),"")</f>
        <v>65-47</v>
      </c>
    </row>
    <row r="673" spans="1:14" x14ac:dyDescent="0.25">
      <c r="A673" s="12" t="s">
        <v>1622</v>
      </c>
      <c r="B673" s="13">
        <v>54420128</v>
      </c>
      <c r="C673" s="12" t="s">
        <v>1623</v>
      </c>
      <c r="D673" s="12" t="s">
        <v>1624</v>
      </c>
      <c r="E673" s="12">
        <v>2</v>
      </c>
      <c r="F673" s="12">
        <f>ROWS($A$4:A673)</f>
        <v>670</v>
      </c>
      <c r="G673" s="12">
        <f t="shared" si="20"/>
        <v>670</v>
      </c>
      <c r="H673" s="12">
        <f t="shared" si="21"/>
        <v>670</v>
      </c>
      <c r="J673" s="6" t="str">
        <f>IFERROR(INDEX($A$4:$E$1338,$H673,COLUMNS($J$3:J672)),"")</f>
        <v>60-7018</v>
      </c>
      <c r="K673" s="6">
        <f>IFERROR(INDEX($A$4:$E$1338,$H673,COLUMNS($J$3:K672)),"")</f>
        <v>54420128</v>
      </c>
      <c r="L673" s="6">
        <f>IFERROR(INDEX($C$4:$E$1338,$H673,COLUMNS($J$3:L672)),"")</f>
        <v>2</v>
      </c>
      <c r="M673" s="7" t="str">
        <f>IFERROR(INDEX($A$4:$E$1338,$H673,COLUMNS($J$3:M672)),"")</f>
        <v>Condenser ()</v>
      </c>
      <c r="N673" s="6" t="str">
        <f>IFERROR(INDEX($A$4:$C$1338,$H673,COLUMNS($H$3:J672)),"")</f>
        <v>83-11</v>
      </c>
    </row>
    <row r="674" spans="1:14" x14ac:dyDescent="0.25">
      <c r="A674" s="12" t="s">
        <v>1625</v>
      </c>
      <c r="C674" s="12" t="s">
        <v>1626</v>
      </c>
      <c r="D674" s="12" t="s">
        <v>1627</v>
      </c>
      <c r="E674" s="12">
        <v>1</v>
      </c>
      <c r="F674" s="12">
        <f>ROWS($A$4:A674)</f>
        <v>671</v>
      </c>
      <c r="G674" s="12">
        <f t="shared" si="20"/>
        <v>671</v>
      </c>
      <c r="H674" s="12">
        <f t="shared" si="21"/>
        <v>671</v>
      </c>
      <c r="J674" s="6" t="str">
        <f>IFERROR(INDEX($A$4:$E$1338,$H674,COLUMNS($J$3:J673)),"")</f>
        <v>60-7019</v>
      </c>
      <c r="K674" s="6">
        <f>IFERROR(INDEX($A$4:$E$1338,$H674,COLUMNS($J$3:K673)),"")</f>
        <v>0</v>
      </c>
      <c r="L674" s="6">
        <f>IFERROR(INDEX($C$4:$E$1338,$H674,COLUMNS($J$3:L673)),"")</f>
        <v>1</v>
      </c>
      <c r="M674" s="7" t="str">
        <f>IFERROR(INDEX($A$4:$E$1338,$H674,COLUMNS($J$3:M673)),"")</f>
        <v>TOOKLIT COMPLETE ()</v>
      </c>
      <c r="N674" s="6" t="str">
        <f>IFERROR(INDEX($A$4:$C$1338,$H674,COLUMNS($H$3:J673)),"")</f>
        <v>79-</v>
      </c>
    </row>
    <row r="675" spans="1:14" x14ac:dyDescent="0.25">
      <c r="A675" s="12" t="s">
        <v>1628</v>
      </c>
      <c r="C675" s="12" t="s">
        <v>1629</v>
      </c>
      <c r="D675" s="12" t="s">
        <v>1630</v>
      </c>
      <c r="E675" s="12">
        <v>1</v>
      </c>
      <c r="F675" s="12">
        <f>ROWS($A$4:A675)</f>
        <v>672</v>
      </c>
      <c r="G675" s="12">
        <f t="shared" si="20"/>
        <v>672</v>
      </c>
      <c r="H675" s="12">
        <f t="shared" si="21"/>
        <v>672</v>
      </c>
      <c r="J675" s="6" t="str">
        <f>IFERROR(INDEX($A$4:$E$1338,$H675,COLUMNS($J$3:J674)),"")</f>
        <v>60-7020</v>
      </c>
      <c r="K675" s="6">
        <f>IFERROR(INDEX($A$4:$E$1338,$H675,COLUMNS($J$3:K674)),"")</f>
        <v>0</v>
      </c>
      <c r="L675" s="6">
        <f>IFERROR(INDEX($C$4:$E$1338,$H675,COLUMNS($J$3:L674)),"")</f>
        <v>1</v>
      </c>
      <c r="M675" s="7" t="str">
        <f>IFERROR(INDEX($A$4:$E$1338,$H675,COLUMNS($J$3:M674)),"")</f>
        <v>Tommy bar, for rear wheel and box spanner ()</v>
      </c>
      <c r="N675" s="6" t="str">
        <f>IFERROR(INDEX($A$4:$C$1338,$H675,COLUMNS($H$3:J674)),"")</f>
        <v>79-3</v>
      </c>
    </row>
    <row r="676" spans="1:14" x14ac:dyDescent="0.25">
      <c r="A676" s="12" t="s">
        <v>1631</v>
      </c>
      <c r="B676" s="12" t="s">
        <v>45</v>
      </c>
      <c r="C676" s="12" t="s">
        <v>1632</v>
      </c>
      <c r="D676" s="12" t="s">
        <v>1633</v>
      </c>
      <c r="E676" s="12">
        <v>1</v>
      </c>
      <c r="F676" s="12">
        <f>ROWS($A$4:A676)</f>
        <v>673</v>
      </c>
      <c r="G676" s="12">
        <f t="shared" si="20"/>
        <v>673</v>
      </c>
      <c r="H676" s="12">
        <f t="shared" si="21"/>
        <v>673</v>
      </c>
      <c r="J676" s="6" t="str">
        <f>IFERROR(INDEX($A$4:$E$1338,$H676,COLUMNS($J$3:J675)),"")</f>
        <v>60-7021</v>
      </c>
      <c r="K676" s="6" t="str">
        <f>IFERROR(INDEX($A$4:$E$1338,$H676,COLUMNS($J$3:K675)),"")</f>
        <v>-</v>
      </c>
      <c r="L676" s="6">
        <f>IFERROR(INDEX($C$4:$E$1338,$H676,COLUMNS($J$3:L675)),"")</f>
        <v>1</v>
      </c>
      <c r="M676" s="7" t="str">
        <f>IFERROR(INDEX($A$4:$E$1338,$H676,COLUMNS($J$3:M675)),"")</f>
        <v>CLUTCH LEVER ASSEMBLY COMPLETE ()</v>
      </c>
      <c r="N676" s="6" t="str">
        <f>IFERROR(INDEX($A$4:$C$1338,$H676,COLUMNS($H$3:J675)),"")</f>
        <v>75-28</v>
      </c>
    </row>
    <row r="677" spans="1:14" x14ac:dyDescent="0.25">
      <c r="A677" s="12" t="s">
        <v>1634</v>
      </c>
      <c r="B677" s="12" t="s">
        <v>45</v>
      </c>
      <c r="C677" s="12" t="s">
        <v>1635</v>
      </c>
      <c r="D677" s="12" t="s">
        <v>1636</v>
      </c>
      <c r="E677" s="12">
        <v>1</v>
      </c>
      <c r="F677" s="12">
        <f>ROWS($A$4:A677)</f>
        <v>674</v>
      </c>
      <c r="G677" s="12">
        <f t="shared" si="20"/>
        <v>674</v>
      </c>
      <c r="H677" s="12">
        <f t="shared" si="21"/>
        <v>674</v>
      </c>
      <c r="J677" s="6" t="str">
        <f>IFERROR(INDEX($A$4:$E$1338,$H677,COLUMNS($J$3:J676)),"")</f>
        <v>60-7022</v>
      </c>
      <c r="K677" s="6" t="str">
        <f>IFERROR(INDEX($A$4:$E$1338,$H677,COLUMNS($J$3:K676)),"")</f>
        <v>-</v>
      </c>
      <c r="L677" s="6">
        <f>IFERROR(INDEX($C$4:$E$1338,$H677,COLUMNS($J$3:L676)),"")</f>
        <v>1</v>
      </c>
      <c r="M677" s="7" t="str">
        <f>IFERROR(INDEX($A$4:$E$1338,$H677,COLUMNS($J$3:M676)),"")</f>
        <v>Handlebar bracket, clutch lever ()</v>
      </c>
      <c r="N677" s="6" t="str">
        <f>IFERROR(INDEX($A$4:$C$1338,$H677,COLUMNS($H$3:J676)),"")</f>
        <v>75-29</v>
      </c>
    </row>
    <row r="678" spans="1:14" x14ac:dyDescent="0.25">
      <c r="A678" s="12" t="s">
        <v>1637</v>
      </c>
      <c r="B678" s="12" t="s">
        <v>45</v>
      </c>
      <c r="C678" s="12" t="s">
        <v>1638</v>
      </c>
      <c r="D678" s="12" t="s">
        <v>1639</v>
      </c>
      <c r="E678" s="12">
        <v>1</v>
      </c>
      <c r="F678" s="12">
        <f>ROWS($A$4:A678)</f>
        <v>675</v>
      </c>
      <c r="G678" s="12">
        <f t="shared" si="20"/>
        <v>675</v>
      </c>
      <c r="H678" s="12">
        <f t="shared" si="21"/>
        <v>675</v>
      </c>
      <c r="J678" s="6" t="str">
        <f>IFERROR(INDEX($A$4:$E$1338,$H678,COLUMNS($J$3:J677)),"")</f>
        <v>60-7023</v>
      </c>
      <c r="K678" s="6" t="str">
        <f>IFERROR(INDEX($A$4:$E$1338,$H678,COLUMNS($J$3:K677)),"")</f>
        <v>-</v>
      </c>
      <c r="L678" s="6">
        <f>IFERROR(INDEX($C$4:$E$1338,$H678,COLUMNS($J$3:L677)),"")</f>
        <v>1</v>
      </c>
      <c r="M678" s="7" t="str">
        <f>IFERROR(INDEX($A$4:$E$1338,$H678,COLUMNS($J$3:M677)),"")</f>
        <v>Clutch lever blade ()</v>
      </c>
      <c r="N678" s="6" t="str">
        <f>IFERROR(INDEX($A$4:$C$1338,$H678,COLUMNS($H$3:J677)),"")</f>
        <v>75-22</v>
      </c>
    </row>
    <row r="679" spans="1:14" x14ac:dyDescent="0.25">
      <c r="A679" s="12" t="s">
        <v>1640</v>
      </c>
      <c r="B679" s="12" t="s">
        <v>45</v>
      </c>
      <c r="C679" s="12" t="s">
        <v>1641</v>
      </c>
      <c r="D679" s="12" t="s">
        <v>1642</v>
      </c>
      <c r="E679" s="12">
        <v>1</v>
      </c>
      <c r="F679" s="12">
        <f>ROWS($A$4:A679)</f>
        <v>676</v>
      </c>
      <c r="G679" s="12">
        <f t="shared" si="20"/>
        <v>676</v>
      </c>
      <c r="H679" s="12">
        <f t="shared" si="21"/>
        <v>676</v>
      </c>
      <c r="J679" s="6" t="str">
        <f>IFERROR(INDEX($A$4:$E$1338,$H679,COLUMNS($J$3:J678)),"")</f>
        <v>60-7024</v>
      </c>
      <c r="K679" s="6" t="str">
        <f>IFERROR(INDEX($A$4:$E$1338,$H679,COLUMNS($J$3:K678)),"")</f>
        <v>-</v>
      </c>
      <c r="L679" s="6">
        <f>IFERROR(INDEX($C$4:$E$1338,$H679,COLUMNS($J$3:L678)),"")</f>
        <v>1</v>
      </c>
      <c r="M679" s="7" t="str">
        <f>IFERROR(INDEX($A$4:$E$1338,$H679,COLUMNS($J$3:M678)),"")</f>
        <v>Handlebar clamp for bracket ()</v>
      </c>
      <c r="N679" s="6" t="str">
        <f>IFERROR(INDEX($A$4:$C$1338,$H679,COLUMNS($H$3:J678)),"")</f>
        <v>75-30</v>
      </c>
    </row>
    <row r="680" spans="1:14" x14ac:dyDescent="0.25">
      <c r="A680" s="12" t="s">
        <v>1643</v>
      </c>
      <c r="B680" s="12" t="s">
        <v>45</v>
      </c>
      <c r="C680" s="12" t="s">
        <v>1644</v>
      </c>
      <c r="D680" s="12" t="s">
        <v>1645</v>
      </c>
      <c r="E680" s="12">
        <v>2</v>
      </c>
      <c r="F680" s="12">
        <f>ROWS($A$4:A680)</f>
        <v>677</v>
      </c>
      <c r="G680" s="12">
        <f t="shared" si="20"/>
        <v>677</v>
      </c>
      <c r="H680" s="12">
        <f t="shared" si="21"/>
        <v>677</v>
      </c>
      <c r="J680" s="6" t="str">
        <f>IFERROR(INDEX($A$4:$E$1338,$H680,COLUMNS($J$3:J679)),"")</f>
        <v>60-7025</v>
      </c>
      <c r="K680" s="6" t="str">
        <f>IFERROR(INDEX($A$4:$E$1338,$H680,COLUMNS($J$3:K679)),"")</f>
        <v>-</v>
      </c>
      <c r="L680" s="6">
        <f>IFERROR(INDEX($C$4:$E$1338,$H680,COLUMNS($J$3:L679)),"")</f>
        <v>2</v>
      </c>
      <c r="M680" s="7" t="str">
        <f>IFERROR(INDEX($A$4:$E$1338,$H680,COLUMNS($J$3:M679)),"")</f>
        <v>Screw, handlebar clamp 5/8" x 1BA ()</v>
      </c>
      <c r="N680" s="6" t="str">
        <f>IFERROR(INDEX($A$4:$C$1338,$H680,COLUMNS($H$3:J679)),"")</f>
        <v>75-41</v>
      </c>
    </row>
    <row r="681" spans="1:14" x14ac:dyDescent="0.25">
      <c r="A681" s="12" t="s">
        <v>1646</v>
      </c>
      <c r="B681" s="12" t="s">
        <v>45</v>
      </c>
      <c r="C681" s="12" t="s">
        <v>1647</v>
      </c>
      <c r="D681" s="12" t="s">
        <v>1648</v>
      </c>
      <c r="E681" s="12">
        <v>1</v>
      </c>
      <c r="F681" s="12">
        <f>ROWS($A$4:A681)</f>
        <v>678</v>
      </c>
      <c r="G681" s="12">
        <f t="shared" si="20"/>
        <v>678</v>
      </c>
      <c r="H681" s="12">
        <f t="shared" si="21"/>
        <v>678</v>
      </c>
      <c r="J681" s="6" t="str">
        <f>IFERROR(INDEX($A$4:$E$1338,$H681,COLUMNS($J$3:J680)),"")</f>
        <v>60-7026</v>
      </c>
      <c r="K681" s="6" t="str">
        <f>IFERROR(INDEX($A$4:$E$1338,$H681,COLUMNS($J$3:K680)),"")</f>
        <v>-</v>
      </c>
      <c r="L681" s="6">
        <f>IFERROR(INDEX($C$4:$E$1338,$H681,COLUMNS($J$3:L680)),"")</f>
        <v>1</v>
      </c>
      <c r="M681" s="7" t="str">
        <f>IFERROR(INDEX($A$4:$E$1338,$H681,COLUMNS($J$3:M680)),"")</f>
        <v>Pivot pin ()</v>
      </c>
      <c r="N681" s="6" t="str">
        <f>IFERROR(INDEX($A$4:$C$1338,$H681,COLUMNS($H$3:J680)),"")</f>
        <v>75-23</v>
      </c>
    </row>
    <row r="682" spans="1:14" x14ac:dyDescent="0.25">
      <c r="A682" s="12" t="s">
        <v>1649</v>
      </c>
      <c r="B682" s="13" t="s">
        <v>1650</v>
      </c>
      <c r="C682" s="12" t="s">
        <v>18</v>
      </c>
      <c r="D682" s="12" t="s">
        <v>1651</v>
      </c>
      <c r="E682" s="12">
        <v>1</v>
      </c>
      <c r="F682" s="12">
        <f>ROWS($A$4:A682)</f>
        <v>679</v>
      </c>
      <c r="G682" s="12">
        <f t="shared" si="20"/>
        <v>679</v>
      </c>
      <c r="H682" s="12">
        <f t="shared" si="21"/>
        <v>679</v>
      </c>
      <c r="J682" s="6" t="str">
        <f>IFERROR(INDEX($A$4:$E$1338,$H682,COLUMNS($J$3:J681)),"")</f>
        <v>60-7027</v>
      </c>
      <c r="K682" s="6" t="str">
        <f>IFERROR(INDEX($A$4:$E$1338,$H682,COLUMNS($J$3:K681)),"")</f>
        <v>SSM4003/01</v>
      </c>
      <c r="L682" s="6">
        <f>IFERROR(INDEX($C$4:$E$1338,$H682,COLUMNS($J$3:L681)),"")</f>
        <v>1</v>
      </c>
      <c r="M682" s="7" t="str">
        <f>IFERROR(INDEX($A$4:$E$1338,$H682,COLUMNS($J$3:M681)),"")</f>
        <v>Speedometer head - KPH ()</v>
      </c>
      <c r="N682" s="6" t="str">
        <f>IFERROR(INDEX($A$4:$C$1338,$H682,COLUMNS($H$3:J681)),"")</f>
        <v>81-1</v>
      </c>
    </row>
    <row r="683" spans="1:14" x14ac:dyDescent="0.25">
      <c r="A683" s="13" t="s">
        <v>1652</v>
      </c>
      <c r="B683" s="13" t="s">
        <v>45</v>
      </c>
      <c r="C683" s="12" t="s">
        <v>1653</v>
      </c>
      <c r="D683" s="12" t="s">
        <v>1654</v>
      </c>
      <c r="E683" s="12">
        <v>1</v>
      </c>
      <c r="F683" s="12">
        <f>ROWS($A$4:A683)</f>
        <v>680</v>
      </c>
      <c r="G683" s="12">
        <f t="shared" si="20"/>
        <v>680</v>
      </c>
      <c r="H683" s="12">
        <f t="shared" si="21"/>
        <v>680</v>
      </c>
      <c r="J683" s="6" t="str">
        <f>IFERROR(INDEX($A$4:$E$1338,$H683,COLUMNS($J$3:J682)),"")</f>
        <v>60-7028</v>
      </c>
      <c r="K683" s="6" t="str">
        <f>IFERROR(INDEX($A$4:$E$1338,$H683,COLUMNS($J$3:K682)),"")</f>
        <v>-</v>
      </c>
      <c r="L683" s="6">
        <f>IFERROR(INDEX($C$4:$E$1338,$H683,COLUMNS($J$3:L682)),"")</f>
        <v>1</v>
      </c>
      <c r="M683" s="7" t="str">
        <f>IFERROR(INDEX($A$4:$E$1338,$H683,COLUMNS($J$3:M682)),"")</f>
        <v>Hose, master cylinder to pipe ()</v>
      </c>
      <c r="N683" s="6" t="str">
        <f>IFERROR(INDEX($A$4:$C$1338,$H683,COLUMNS($H$3:J682)),"")</f>
        <v>63-23</v>
      </c>
    </row>
    <row r="684" spans="1:14" x14ac:dyDescent="0.25">
      <c r="A684" s="13" t="s">
        <v>1655</v>
      </c>
      <c r="B684" s="13" t="s">
        <v>45</v>
      </c>
      <c r="C684" s="12" t="s">
        <v>1656</v>
      </c>
      <c r="D684" s="12" t="s">
        <v>1657</v>
      </c>
      <c r="E684" s="12">
        <v>2</v>
      </c>
      <c r="F684" s="12">
        <f>ROWS($A$4:A684)</f>
        <v>681</v>
      </c>
      <c r="G684" s="12">
        <f t="shared" si="20"/>
        <v>681</v>
      </c>
      <c r="H684" s="12">
        <f t="shared" si="21"/>
        <v>681</v>
      </c>
      <c r="J684" s="6" t="str">
        <f>IFERROR(INDEX($A$4:$E$1338,$H684,COLUMNS($J$3:J683)),"")</f>
        <v>60-7030</v>
      </c>
      <c r="K684" s="6" t="str">
        <f>IFERROR(INDEX($A$4:$E$1338,$H684,COLUMNS($J$3:K683)),"")</f>
        <v>-</v>
      </c>
      <c r="L684" s="6">
        <f>IFERROR(INDEX($C$4:$E$1338,$H684,COLUMNS($J$3:L683)),"")</f>
        <v>2</v>
      </c>
      <c r="M684" s="7" t="str">
        <f>IFERROR(INDEX($A$4:$E$1338,$H684,COLUMNS($J$3:M683)),"")</f>
        <v>Clip, hose ()</v>
      </c>
      <c r="N684" s="6" t="str">
        <f>IFERROR(INDEX($A$4:$C$1338,$H684,COLUMNS($H$3:J683)),"")</f>
        <v>63-34</v>
      </c>
    </row>
    <row r="685" spans="1:14" x14ac:dyDescent="0.25">
      <c r="A685" s="12" t="s">
        <v>1658</v>
      </c>
      <c r="C685" s="12" t="s">
        <v>1659</v>
      </c>
      <c r="D685" s="12" t="s">
        <v>1660</v>
      </c>
      <c r="E685" s="12">
        <v>1</v>
      </c>
      <c r="F685" s="12">
        <f>ROWS($A$4:A685)</f>
        <v>682</v>
      </c>
      <c r="G685" s="12">
        <f t="shared" si="20"/>
        <v>682</v>
      </c>
      <c r="H685" s="12">
        <f t="shared" si="21"/>
        <v>682</v>
      </c>
      <c r="J685" s="6" t="str">
        <f>IFERROR(INDEX($A$4:$E$1338,$H685,COLUMNS($J$3:J684)),"")</f>
        <v>70-0375</v>
      </c>
      <c r="K685" s="6">
        <f>IFERROR(INDEX($A$4:$E$1338,$H685,COLUMNS($J$3:K684)),"")</f>
        <v>0</v>
      </c>
      <c r="L685" s="6">
        <f>IFERROR(INDEX($C$4:$E$1338,$H685,COLUMNS($J$3:L684)),"")</f>
        <v>1</v>
      </c>
      <c r="M685" s="7" t="str">
        <f>IFERROR(INDEX($A$4:$E$1338,$H685,COLUMNS($J$3:M684)),"")</f>
        <v>Intermediate wheel spindle ()</v>
      </c>
      <c r="N685" s="6" t="str">
        <f>IFERROR(INDEX($A$4:$C$1338,$H685,COLUMNS($H$3:J684)),"")</f>
        <v>11-12</v>
      </c>
    </row>
    <row r="686" spans="1:14" x14ac:dyDescent="0.25">
      <c r="A686" s="12" t="s">
        <v>1661</v>
      </c>
      <c r="C686" s="12" t="s">
        <v>1662</v>
      </c>
      <c r="D686" s="12" t="s">
        <v>1663</v>
      </c>
      <c r="E686" s="12">
        <v>1</v>
      </c>
      <c r="F686" s="12">
        <f>ROWS($A$4:A686)</f>
        <v>683</v>
      </c>
      <c r="G686" s="12">
        <f t="shared" si="20"/>
        <v>683</v>
      </c>
      <c r="H686" s="12">
        <f t="shared" si="21"/>
        <v>683</v>
      </c>
      <c r="J686" s="6" t="str">
        <f>IFERROR(INDEX($A$4:$E$1338,$H686,COLUMNS($J$3:J685)),"")</f>
        <v>70-0400</v>
      </c>
      <c r="K686" s="6">
        <f>IFERROR(INDEX($A$4:$E$1338,$H686,COLUMNS($J$3:K685)),"")</f>
        <v>0</v>
      </c>
      <c r="L686" s="6">
        <f>IFERROR(INDEX($C$4:$E$1338,$H686,COLUMNS($J$3:L685)),"")</f>
        <v>1</v>
      </c>
      <c r="M686" s="7" t="str">
        <f>IFERROR(INDEX($A$4:$E$1338,$H686,COLUMNS($J$3:M685)),"")</f>
        <v>Intermediate wheel bush ()</v>
      </c>
      <c r="N686" s="6" t="str">
        <f>IFERROR(INDEX($A$4:$C$1338,$H686,COLUMNS($H$3:J685)),"")</f>
        <v>9-29</v>
      </c>
    </row>
    <row r="687" spans="1:14" x14ac:dyDescent="0.25">
      <c r="A687" s="12" t="s">
        <v>1664</v>
      </c>
      <c r="C687" s="12" t="s">
        <v>1665</v>
      </c>
      <c r="D687" s="12" t="s">
        <v>1666</v>
      </c>
      <c r="E687" s="12">
        <v>2</v>
      </c>
      <c r="F687" s="12">
        <f>ROWS($A$4:A687)</f>
        <v>684</v>
      </c>
      <c r="G687" s="12">
        <f t="shared" si="20"/>
        <v>684</v>
      </c>
      <c r="H687" s="12">
        <f t="shared" si="21"/>
        <v>684</v>
      </c>
      <c r="J687" s="6" t="str">
        <f>IFERROR(INDEX($A$4:$E$1338,$H687,COLUMNS($J$3:J686)),"")</f>
        <v>70-0403</v>
      </c>
      <c r="K687" s="6">
        <f>IFERROR(INDEX($A$4:$E$1338,$H687,COLUMNS($J$3:K686)),"")</f>
        <v>0</v>
      </c>
      <c r="L687" s="6">
        <f>IFERROR(INDEX($C$4:$E$1338,$H687,COLUMNS($J$3:L686)),"")</f>
        <v>2</v>
      </c>
      <c r="M687" s="7" t="str">
        <f>IFERROR(INDEX($A$4:$E$1338,$H687,COLUMNS($J$3:M686)),"")</f>
        <v xml:space="preserve">     Valve spring ()</v>
      </c>
      <c r="N687" s="6" t="str">
        <f>IFERROR(INDEX($A$4:$C$1338,$H687,COLUMNS($H$3:J686)),"")</f>
        <v>15-7</v>
      </c>
    </row>
    <row r="688" spans="1:14" x14ac:dyDescent="0.25">
      <c r="A688" s="12" t="s">
        <v>1667</v>
      </c>
      <c r="C688" s="12" t="s">
        <v>1668</v>
      </c>
      <c r="D688" s="12" t="s">
        <v>1669</v>
      </c>
      <c r="E688" s="12">
        <v>4</v>
      </c>
      <c r="F688" s="12">
        <f>ROWS($A$4:A688)</f>
        <v>685</v>
      </c>
      <c r="G688" s="12">
        <f t="shared" si="20"/>
        <v>685</v>
      </c>
      <c r="H688" s="12">
        <f t="shared" si="21"/>
        <v>685</v>
      </c>
      <c r="J688" s="6" t="str">
        <f>IFERROR(INDEX($A$4:$E$1338,$H688,COLUMNS($J$3:J687)),"")</f>
        <v>70-0470</v>
      </c>
      <c r="K688" s="6">
        <f>IFERROR(INDEX($A$4:$E$1338,$H688,COLUMNS($J$3:K687)),"")</f>
        <v>0</v>
      </c>
      <c r="L688" s="6">
        <f>IFERROR(INDEX($C$4:$E$1338,$H688,COLUMNS($J$3:L687)),"")</f>
        <v>4</v>
      </c>
      <c r="M688" s="7" t="str">
        <f>IFERROR(INDEX($A$4:$E$1338,$H688,COLUMNS($J$3:M687)),"")</f>
        <v>Lock nut ()</v>
      </c>
      <c r="N688" s="6" t="str">
        <f>IFERROR(INDEX($A$4:$C$1338,$H688,COLUMNS($H$3:J687)),"")</f>
        <v>21-51</v>
      </c>
    </row>
    <row r="689" spans="1:14" x14ac:dyDescent="0.25">
      <c r="A689" s="12" t="s">
        <v>1667</v>
      </c>
      <c r="C689" s="12" t="s">
        <v>1670</v>
      </c>
      <c r="D689" s="12" t="s">
        <v>1669</v>
      </c>
      <c r="E689" s="12">
        <v>4</v>
      </c>
      <c r="F689" s="12">
        <f>ROWS($A$4:A689)</f>
        <v>686</v>
      </c>
      <c r="G689" s="12">
        <f t="shared" si="20"/>
        <v>686</v>
      </c>
      <c r="H689" s="12">
        <f t="shared" si="21"/>
        <v>686</v>
      </c>
      <c r="J689" s="6" t="str">
        <f>IFERROR(INDEX($A$4:$E$1338,$H689,COLUMNS($J$3:J688)),"")</f>
        <v>70-0470</v>
      </c>
      <c r="K689" s="6">
        <f>IFERROR(INDEX($A$4:$E$1338,$H689,COLUMNS($J$3:K688)),"")</f>
        <v>0</v>
      </c>
      <c r="L689" s="6">
        <f>IFERROR(INDEX($C$4:$E$1338,$H689,COLUMNS($J$3:L688)),"")</f>
        <v>4</v>
      </c>
      <c r="M689" s="7" t="str">
        <f>IFERROR(INDEX($A$4:$E$1338,$H689,COLUMNS($J$3:M688)),"")</f>
        <v>Lock nut ()</v>
      </c>
      <c r="N689" s="6" t="str">
        <f>IFERROR(INDEX($A$4:$C$1338,$H689,COLUMNS($H$3:J688)),"")</f>
        <v>25-51</v>
      </c>
    </row>
    <row r="690" spans="1:14" x14ac:dyDescent="0.25">
      <c r="A690" s="12" t="s">
        <v>1671</v>
      </c>
      <c r="D690" s="12" t="s">
        <v>1669</v>
      </c>
      <c r="E690" s="12">
        <v>8</v>
      </c>
      <c r="F690" s="12">
        <f>ROWS($A$4:A690)</f>
        <v>687</v>
      </c>
      <c r="G690" s="12">
        <f t="shared" si="20"/>
        <v>687</v>
      </c>
      <c r="H690" s="12">
        <f t="shared" si="21"/>
        <v>687</v>
      </c>
      <c r="J690" s="6" t="str">
        <f>IFERROR(INDEX($A$4:$E$1338,$H690,COLUMNS($J$3:J689)),"")</f>
        <v>70-0470-Total</v>
      </c>
      <c r="K690" s="6">
        <f>IFERROR(INDEX($A$4:$E$1338,$H690,COLUMNS($J$3:K689)),"")</f>
        <v>0</v>
      </c>
      <c r="L690" s="6">
        <f>IFERROR(INDEX($C$4:$E$1338,$H690,COLUMNS($J$3:L689)),"")</f>
        <v>8</v>
      </c>
      <c r="M690" s="7" t="str">
        <f>IFERROR(INDEX($A$4:$E$1338,$H690,COLUMNS($J$3:M689)),"")</f>
        <v>Lock nut ()</v>
      </c>
      <c r="N690" s="6">
        <f>IFERROR(INDEX($A$4:$C$1338,$H690,COLUMNS($H$3:J689)),"")</f>
        <v>0</v>
      </c>
    </row>
    <row r="691" spans="1:14" x14ac:dyDescent="0.25">
      <c r="A691" s="12" t="s">
        <v>1672</v>
      </c>
      <c r="C691" s="12" t="s">
        <v>1673</v>
      </c>
      <c r="D691" s="12" t="s">
        <v>970</v>
      </c>
      <c r="E691" s="12">
        <v>1</v>
      </c>
      <c r="F691" s="12">
        <f>ROWS($A$4:A691)</f>
        <v>688</v>
      </c>
      <c r="G691" s="12">
        <f t="shared" si="20"/>
        <v>688</v>
      </c>
      <c r="H691" s="12">
        <f t="shared" si="21"/>
        <v>688</v>
      </c>
      <c r="J691" s="6" t="str">
        <f>IFERROR(INDEX($A$4:$E$1338,$H691,COLUMNS($J$3:J690)),"")</f>
        <v>70-0489</v>
      </c>
      <c r="K691" s="6">
        <f>IFERROR(INDEX($A$4:$E$1338,$H691,COLUMNS($J$3:K690)),"")</f>
        <v>0</v>
      </c>
      <c r="L691" s="6">
        <f>IFERROR(INDEX($C$4:$E$1338,$H691,COLUMNS($J$3:L690)),"")</f>
        <v>1</v>
      </c>
      <c r="M691" s="7" t="str">
        <f>IFERROR(INDEX($A$4:$E$1338,$H691,COLUMNS($J$3:M690)),"")</f>
        <v>Circlip ()</v>
      </c>
      <c r="N691" s="6" t="str">
        <f>IFERROR(INDEX($A$4:$C$1338,$H691,COLUMNS($H$3:J690)),"")</f>
        <v>35-25</v>
      </c>
    </row>
    <row r="692" spans="1:14" x14ac:dyDescent="0.25">
      <c r="A692" s="12" t="s">
        <v>1674</v>
      </c>
      <c r="C692" s="12" t="s">
        <v>1675</v>
      </c>
      <c r="D692" s="12" t="s">
        <v>1676</v>
      </c>
      <c r="E692" s="12">
        <v>1</v>
      </c>
      <c r="F692" s="12">
        <f>ROWS($A$4:A692)</f>
        <v>689</v>
      </c>
      <c r="G692" s="12">
        <f t="shared" si="20"/>
        <v>689</v>
      </c>
      <c r="H692" s="12">
        <f t="shared" si="21"/>
        <v>689</v>
      </c>
      <c r="J692" s="6" t="str">
        <f>IFERROR(INDEX($A$4:$E$1338,$H692,COLUMNS($J$3:J691)),"")</f>
        <v>70-0495</v>
      </c>
      <c r="K692" s="6">
        <f>IFERROR(INDEX($A$4:$E$1338,$H692,COLUMNS($J$3:K691)),"")</f>
        <v>0</v>
      </c>
      <c r="L692" s="6">
        <f>IFERROR(INDEX($C$4:$E$1338,$H692,COLUMNS($J$3:L691)),"")</f>
        <v>1</v>
      </c>
      <c r="M692" s="7" t="str">
        <f>IFERROR(INDEX($A$4:$E$1338,$H692,COLUMNS($J$3:M691)),"")</f>
        <v xml:space="preserve">     Drive block ()</v>
      </c>
      <c r="N692" s="6" t="str">
        <f>IFERROR(INDEX($A$4:$C$1338,$H692,COLUMNS($H$3:J691)),"")</f>
        <v>15-5</v>
      </c>
    </row>
    <row r="693" spans="1:14" x14ac:dyDescent="0.25">
      <c r="A693" s="12" t="s">
        <v>1677</v>
      </c>
      <c r="C693" s="12" t="s">
        <v>1678</v>
      </c>
      <c r="D693" s="12" t="s">
        <v>1679</v>
      </c>
      <c r="E693" s="12">
        <v>2</v>
      </c>
      <c r="F693" s="12">
        <f>ROWS($A$4:A693)</f>
        <v>690</v>
      </c>
      <c r="G693" s="12">
        <f t="shared" si="20"/>
        <v>690</v>
      </c>
      <c r="H693" s="12">
        <f t="shared" si="21"/>
        <v>690</v>
      </c>
      <c r="J693" s="6" t="str">
        <f>IFERROR(INDEX($A$4:$E$1338,$H693,COLUMNS($J$3:J692)),"")</f>
        <v>70-1330</v>
      </c>
      <c r="K693" s="6">
        <f>IFERROR(INDEX($A$4:$E$1338,$H693,COLUMNS($J$3:K692)),"")</f>
        <v>0</v>
      </c>
      <c r="L693" s="6">
        <f>IFERROR(INDEX($C$4:$E$1338,$H693,COLUMNS($J$3:L692)),"")</f>
        <v>2</v>
      </c>
      <c r="M693" s="7" t="str">
        <f>IFERROR(INDEX($A$4:$E$1338,$H693,COLUMNS($J$3:M692)),"")</f>
        <v>Thrust washer (3/8 in.) ()</v>
      </c>
      <c r="N693" s="6" t="str">
        <f>IFERROR(INDEX($A$4:$C$1338,$H693,COLUMNS($H$3:J692)),"")</f>
        <v>21-54</v>
      </c>
    </row>
    <row r="694" spans="1:14" x14ac:dyDescent="0.25">
      <c r="A694" s="12" t="s">
        <v>1677</v>
      </c>
      <c r="C694" s="12" t="s">
        <v>1680</v>
      </c>
      <c r="D694" s="12" t="s">
        <v>1679</v>
      </c>
      <c r="E694" s="12">
        <v>2</v>
      </c>
      <c r="F694" s="12">
        <f>ROWS($A$4:A694)</f>
        <v>691</v>
      </c>
      <c r="G694" s="12">
        <f t="shared" si="20"/>
        <v>691</v>
      </c>
      <c r="H694" s="12">
        <f t="shared" si="21"/>
        <v>691</v>
      </c>
      <c r="J694" s="6" t="str">
        <f>IFERROR(INDEX($A$4:$E$1338,$H694,COLUMNS($J$3:J693)),"")</f>
        <v>70-1330</v>
      </c>
      <c r="K694" s="6">
        <f>IFERROR(INDEX($A$4:$E$1338,$H694,COLUMNS($J$3:K693)),"")</f>
        <v>0</v>
      </c>
      <c r="L694" s="6">
        <f>IFERROR(INDEX($C$4:$E$1338,$H694,COLUMNS($J$3:L693)),"")</f>
        <v>2</v>
      </c>
      <c r="M694" s="7" t="str">
        <f>IFERROR(INDEX($A$4:$E$1338,$H694,COLUMNS($J$3:M693)),"")</f>
        <v>Thrust washer (3/8 in.) ()</v>
      </c>
      <c r="N694" s="6" t="str">
        <f>IFERROR(INDEX($A$4:$C$1338,$H694,COLUMNS($H$3:J693)),"")</f>
        <v>25-54</v>
      </c>
    </row>
    <row r="695" spans="1:14" x14ac:dyDescent="0.25">
      <c r="A695" s="12" t="s">
        <v>1681</v>
      </c>
      <c r="D695" s="12" t="s">
        <v>1679</v>
      </c>
      <c r="E695" s="12">
        <v>4</v>
      </c>
      <c r="F695" s="12">
        <f>ROWS($A$4:A695)</f>
        <v>692</v>
      </c>
      <c r="G695" s="12">
        <f t="shared" si="20"/>
        <v>692</v>
      </c>
      <c r="H695" s="12">
        <f t="shared" si="21"/>
        <v>692</v>
      </c>
      <c r="J695" s="6" t="str">
        <f>IFERROR(INDEX($A$4:$E$1338,$H695,COLUMNS($J$3:J694)),"")</f>
        <v>70-1330-Total</v>
      </c>
      <c r="K695" s="6">
        <f>IFERROR(INDEX($A$4:$E$1338,$H695,COLUMNS($J$3:K694)),"")</f>
        <v>0</v>
      </c>
      <c r="L695" s="6">
        <f>IFERROR(INDEX($C$4:$E$1338,$H695,COLUMNS($J$3:L694)),"")</f>
        <v>4</v>
      </c>
      <c r="M695" s="7" t="str">
        <f>IFERROR(INDEX($A$4:$E$1338,$H695,COLUMNS($J$3:M694)),"")</f>
        <v>Thrust washer (3/8 in.) ()</v>
      </c>
      <c r="N695" s="6">
        <f>IFERROR(INDEX($A$4:$C$1338,$H695,COLUMNS($H$3:J694)),"")</f>
        <v>0</v>
      </c>
    </row>
    <row r="696" spans="1:14" x14ac:dyDescent="0.25">
      <c r="A696" s="12" t="s">
        <v>1682</v>
      </c>
      <c r="C696" s="12" t="s">
        <v>1683</v>
      </c>
      <c r="D696" s="12" t="s">
        <v>1684</v>
      </c>
      <c r="E696" s="12">
        <v>1</v>
      </c>
      <c r="F696" s="12">
        <f>ROWS($A$4:A696)</f>
        <v>693</v>
      </c>
      <c r="G696" s="12">
        <f t="shared" si="20"/>
        <v>693</v>
      </c>
      <c r="H696" s="12">
        <f t="shared" si="21"/>
        <v>693</v>
      </c>
      <c r="J696" s="6" t="str">
        <f>IFERROR(INDEX($A$4:$E$1338,$H696,COLUMNS($J$3:J695)),"")</f>
        <v>70-1335</v>
      </c>
      <c r="K696" s="6">
        <f>IFERROR(INDEX($A$4:$E$1338,$H696,COLUMNS($J$3:K695)),"")</f>
        <v>0</v>
      </c>
      <c r="L696" s="6">
        <f>IFERROR(INDEX($C$4:$E$1338,$H696,COLUMNS($J$3:L695)),"")</f>
        <v>1</v>
      </c>
      <c r="M696" s="7" t="str">
        <f>IFERROR(INDEX($A$4:$E$1338,$H696,COLUMNS($J$3:M695)),"")</f>
        <v>Copper washer ()</v>
      </c>
      <c r="N696" s="6" t="str">
        <f>IFERROR(INDEX($A$4:$C$1338,$H696,COLUMNS($H$3:J695)),"")</f>
        <v>43-11</v>
      </c>
    </row>
    <row r="697" spans="1:14" x14ac:dyDescent="0.25">
      <c r="A697" s="12" t="s">
        <v>1682</v>
      </c>
      <c r="C697" s="12" t="s">
        <v>1685</v>
      </c>
      <c r="D697" s="12" t="s">
        <v>921</v>
      </c>
      <c r="E697" s="12">
        <v>4</v>
      </c>
      <c r="F697" s="12">
        <f>ROWS($A$4:A697)</f>
        <v>694</v>
      </c>
      <c r="G697" s="12">
        <f t="shared" si="20"/>
        <v>694</v>
      </c>
      <c r="H697" s="12">
        <f t="shared" si="21"/>
        <v>694</v>
      </c>
      <c r="J697" s="6" t="str">
        <f>IFERROR(INDEX($A$4:$E$1338,$H697,COLUMNS($J$3:J696)),"")</f>
        <v>70-1335</v>
      </c>
      <c r="K697" s="6">
        <f>IFERROR(INDEX($A$4:$E$1338,$H697,COLUMNS($J$3:K696)),"")</f>
        <v>0</v>
      </c>
      <c r="L697" s="6">
        <f>IFERROR(INDEX($C$4:$E$1338,$H697,COLUMNS($J$3:L696)),"")</f>
        <v>4</v>
      </c>
      <c r="M697" s="7" t="str">
        <f>IFERROR(INDEX($A$4:$E$1338,$H697,COLUMNS($J$3:M696)),"")</f>
        <v>Washer ()</v>
      </c>
      <c r="N697" s="6" t="str">
        <f>IFERROR(INDEX($A$4:$C$1338,$H697,COLUMNS($H$3:J696)),"")</f>
        <v>43-17</v>
      </c>
    </row>
    <row r="698" spans="1:14" x14ac:dyDescent="0.25">
      <c r="A698" s="12" t="s">
        <v>1686</v>
      </c>
      <c r="D698" s="12" t="s">
        <v>1684</v>
      </c>
      <c r="E698" s="12">
        <v>5</v>
      </c>
      <c r="F698" s="12">
        <f>ROWS($A$4:A698)</f>
        <v>695</v>
      </c>
      <c r="G698" s="12">
        <f t="shared" si="20"/>
        <v>695</v>
      </c>
      <c r="H698" s="12">
        <f t="shared" si="21"/>
        <v>695</v>
      </c>
      <c r="J698" s="6" t="str">
        <f>IFERROR(INDEX($A$4:$E$1338,$H698,COLUMNS($J$3:J697)),"")</f>
        <v>70-1335-Total</v>
      </c>
      <c r="K698" s="6">
        <f>IFERROR(INDEX($A$4:$E$1338,$H698,COLUMNS($J$3:K697)),"")</f>
        <v>0</v>
      </c>
      <c r="L698" s="6">
        <f>IFERROR(INDEX($C$4:$E$1338,$H698,COLUMNS($J$3:L697)),"")</f>
        <v>5</v>
      </c>
      <c r="M698" s="7" t="str">
        <f>IFERROR(INDEX($A$4:$E$1338,$H698,COLUMNS($J$3:M697)),"")</f>
        <v>Copper washer ()</v>
      </c>
      <c r="N698" s="6">
        <f>IFERROR(INDEX($A$4:$C$1338,$H698,COLUMNS($H$3:J697)),"")</f>
        <v>0</v>
      </c>
    </row>
    <row r="699" spans="1:14" x14ac:dyDescent="0.25">
      <c r="A699" s="12" t="s">
        <v>1687</v>
      </c>
      <c r="C699" s="12" t="s">
        <v>1688</v>
      </c>
      <c r="D699" s="12" t="s">
        <v>1689</v>
      </c>
      <c r="E699" s="12">
        <v>2</v>
      </c>
      <c r="F699" s="12">
        <f>ROWS($A$4:A699)</f>
        <v>696</v>
      </c>
      <c r="G699" s="12">
        <f t="shared" si="20"/>
        <v>696</v>
      </c>
      <c r="H699" s="12">
        <f t="shared" si="21"/>
        <v>696</v>
      </c>
      <c r="J699" s="6" t="str">
        <f>IFERROR(INDEX($A$4:$E$1338,$H699,COLUMNS($J$3:J698)),"")</f>
        <v>70-1457</v>
      </c>
      <c r="K699" s="6">
        <f>IFERROR(INDEX($A$4:$E$1338,$H699,COLUMNS($J$3:K698)),"")</f>
        <v>0</v>
      </c>
      <c r="L699" s="6">
        <f>IFERROR(INDEX($C$4:$E$1338,$H699,COLUMNS($J$3:L698)),"")</f>
        <v>2</v>
      </c>
      <c r="M699" s="7" t="str">
        <f>IFERROR(INDEX($A$4:$E$1338,$H699,COLUMNS($J$3:M698)),"")</f>
        <v>Rocker (right exhaust, left inlet) ()</v>
      </c>
      <c r="N699" s="6" t="str">
        <f>IFERROR(INDEX($A$4:$C$1338,$H699,COLUMNS($H$3:J698)),"")</f>
        <v>21-47</v>
      </c>
    </row>
    <row r="700" spans="1:14" x14ac:dyDescent="0.25">
      <c r="A700" s="12" t="s">
        <v>1687</v>
      </c>
      <c r="C700" s="12" t="s">
        <v>1690</v>
      </c>
      <c r="D700" s="12" t="s">
        <v>1689</v>
      </c>
      <c r="E700" s="12">
        <v>2</v>
      </c>
      <c r="F700" s="12">
        <f>ROWS($A$4:A700)</f>
        <v>697</v>
      </c>
      <c r="G700" s="12">
        <f t="shared" si="20"/>
        <v>697</v>
      </c>
      <c r="H700" s="12">
        <f t="shared" si="21"/>
        <v>697</v>
      </c>
      <c r="J700" s="6" t="str">
        <f>IFERROR(INDEX($A$4:$E$1338,$H700,COLUMNS($J$3:J699)),"")</f>
        <v>70-1457</v>
      </c>
      <c r="K700" s="6">
        <f>IFERROR(INDEX($A$4:$E$1338,$H700,COLUMNS($J$3:K699)),"")</f>
        <v>0</v>
      </c>
      <c r="L700" s="6">
        <f>IFERROR(INDEX($C$4:$E$1338,$H700,COLUMNS($J$3:L699)),"")</f>
        <v>2</v>
      </c>
      <c r="M700" s="7" t="str">
        <f>IFERROR(INDEX($A$4:$E$1338,$H700,COLUMNS($J$3:M699)),"")</f>
        <v>Rocker (right exhaust, left inlet) ()</v>
      </c>
      <c r="N700" s="6" t="str">
        <f>IFERROR(INDEX($A$4:$C$1338,$H700,COLUMNS($H$3:J699)),"")</f>
        <v>25-47</v>
      </c>
    </row>
    <row r="701" spans="1:14" x14ac:dyDescent="0.25">
      <c r="A701" s="12" t="s">
        <v>1691</v>
      </c>
      <c r="C701" s="12" t="s">
        <v>1692</v>
      </c>
      <c r="D701" s="12" t="s">
        <v>1693</v>
      </c>
      <c r="E701" s="12">
        <v>2</v>
      </c>
      <c r="F701" s="12">
        <f>ROWS($A$4:A701)</f>
        <v>698</v>
      </c>
      <c r="G701" s="12">
        <f t="shared" si="20"/>
        <v>698</v>
      </c>
      <c r="H701" s="12">
        <f t="shared" si="21"/>
        <v>698</v>
      </c>
      <c r="J701" s="6" t="str">
        <f>IFERROR(INDEX($A$4:$E$1338,$H701,COLUMNS($J$3:J700)),"")</f>
        <v>70-1458</v>
      </c>
      <c r="K701" s="6">
        <f>IFERROR(INDEX($A$4:$E$1338,$H701,COLUMNS($J$3:K700)),"")</f>
        <v>0</v>
      </c>
      <c r="L701" s="6">
        <f>IFERROR(INDEX($C$4:$E$1338,$H701,COLUMNS($J$3:L700)),"")</f>
        <v>2</v>
      </c>
      <c r="M701" s="7" t="str">
        <f>IFERROR(INDEX($A$4:$E$1338,$H701,COLUMNS($J$3:M700)),"")</f>
        <v>Rocker (left exhaust, right inlet) ()</v>
      </c>
      <c r="N701" s="6" t="str">
        <f>IFERROR(INDEX($A$4:$C$1338,$H701,COLUMNS($H$3:J700)),"")</f>
        <v>21-48</v>
      </c>
    </row>
    <row r="702" spans="1:14" x14ac:dyDescent="0.25">
      <c r="A702" s="12" t="s">
        <v>1691</v>
      </c>
      <c r="C702" s="12" t="s">
        <v>1694</v>
      </c>
      <c r="D702" s="12" t="s">
        <v>1693</v>
      </c>
      <c r="E702" s="12">
        <v>2</v>
      </c>
      <c r="F702" s="12">
        <f>ROWS($A$4:A702)</f>
        <v>699</v>
      </c>
      <c r="G702" s="12">
        <f t="shared" si="20"/>
        <v>699</v>
      </c>
      <c r="H702" s="12">
        <f t="shared" si="21"/>
        <v>699</v>
      </c>
      <c r="J702" s="6" t="str">
        <f>IFERROR(INDEX($A$4:$E$1338,$H702,COLUMNS($J$3:J701)),"")</f>
        <v>70-1458</v>
      </c>
      <c r="K702" s="6">
        <f>IFERROR(INDEX($A$4:$E$1338,$H702,COLUMNS($J$3:K701)),"")</f>
        <v>0</v>
      </c>
      <c r="L702" s="6">
        <f>IFERROR(INDEX($C$4:$E$1338,$H702,COLUMNS($J$3:L701)),"")</f>
        <v>2</v>
      </c>
      <c r="M702" s="7" t="str">
        <f>IFERROR(INDEX($A$4:$E$1338,$H702,COLUMNS($J$3:M701)),"")</f>
        <v>Rocker (left exhaust, right inlet) ()</v>
      </c>
      <c r="N702" s="6" t="str">
        <f>IFERROR(INDEX($A$4:$C$1338,$H702,COLUMNS($H$3:J701)),"")</f>
        <v>25-48</v>
      </c>
    </row>
    <row r="703" spans="1:14" x14ac:dyDescent="0.25">
      <c r="A703" s="12" t="s">
        <v>1695</v>
      </c>
      <c r="C703" s="12" t="s">
        <v>1696</v>
      </c>
      <c r="D703" s="12" t="s">
        <v>1697</v>
      </c>
      <c r="E703" s="12">
        <v>4</v>
      </c>
      <c r="F703" s="12">
        <f>ROWS($A$4:A703)</f>
        <v>700</v>
      </c>
      <c r="G703" s="12">
        <f t="shared" si="20"/>
        <v>700</v>
      </c>
      <c r="H703" s="12">
        <f t="shared" si="21"/>
        <v>700</v>
      </c>
      <c r="J703" s="6" t="str">
        <f>IFERROR(INDEX($A$4:$E$1338,$H703,COLUMNS($J$3:J702)),"")</f>
        <v>70-1513</v>
      </c>
      <c r="K703" s="6">
        <f>IFERROR(INDEX($A$4:$E$1338,$H703,COLUMNS($J$3:K702)),"")</f>
        <v>0</v>
      </c>
      <c r="L703" s="6">
        <f>IFERROR(INDEX($C$4:$E$1338,$H703,COLUMNS($J$3:L702)),"")</f>
        <v>4</v>
      </c>
      <c r="M703" s="7" t="str">
        <f>IFERROR(INDEX($A$4:$E$1338,$H703,COLUMNS($J$3:M702)),"")</f>
        <v>Adjusting pin ()</v>
      </c>
      <c r="N703" s="6" t="str">
        <f>IFERROR(INDEX($A$4:$C$1338,$H703,COLUMNS($H$3:J702)),"")</f>
        <v>21-50</v>
      </c>
    </row>
    <row r="704" spans="1:14" x14ac:dyDescent="0.25">
      <c r="A704" s="12" t="s">
        <v>1695</v>
      </c>
      <c r="C704" s="12" t="s">
        <v>1698</v>
      </c>
      <c r="D704" s="12" t="s">
        <v>1697</v>
      </c>
      <c r="E704" s="12">
        <v>4</v>
      </c>
      <c r="F704" s="12">
        <f>ROWS($A$4:A704)</f>
        <v>701</v>
      </c>
      <c r="G704" s="12">
        <f t="shared" si="20"/>
        <v>701</v>
      </c>
      <c r="H704" s="12">
        <f t="shared" si="21"/>
        <v>701</v>
      </c>
      <c r="J704" s="6" t="str">
        <f>IFERROR(INDEX($A$4:$E$1338,$H704,COLUMNS($J$3:J703)),"")</f>
        <v>70-1513</v>
      </c>
      <c r="K704" s="6">
        <f>IFERROR(INDEX($A$4:$E$1338,$H704,COLUMNS($J$3:K703)),"")</f>
        <v>0</v>
      </c>
      <c r="L704" s="6">
        <f>IFERROR(INDEX($C$4:$E$1338,$H704,COLUMNS($J$3:L703)),"")</f>
        <v>4</v>
      </c>
      <c r="M704" s="7" t="str">
        <f>IFERROR(INDEX($A$4:$E$1338,$H704,COLUMNS($J$3:M703)),"")</f>
        <v>Adjusting pin ()</v>
      </c>
      <c r="N704" s="6" t="str">
        <f>IFERROR(INDEX($A$4:$C$1338,$H704,COLUMNS($H$3:J703)),"")</f>
        <v>25-50</v>
      </c>
    </row>
    <row r="705" spans="1:14" x14ac:dyDescent="0.25">
      <c r="A705" s="12" t="s">
        <v>1699</v>
      </c>
      <c r="C705" s="12" t="s">
        <v>1700</v>
      </c>
      <c r="D705" s="12" t="s">
        <v>1701</v>
      </c>
      <c r="E705" s="12">
        <v>2</v>
      </c>
      <c r="F705" s="12">
        <f>ROWS($A$4:A705)</f>
        <v>702</v>
      </c>
      <c r="G705" s="12">
        <f t="shared" si="20"/>
        <v>702</v>
      </c>
      <c r="H705" s="12">
        <f t="shared" si="21"/>
        <v>702</v>
      </c>
      <c r="J705" s="6" t="str">
        <f>IFERROR(INDEX($A$4:$E$1338,$H705,COLUMNS($J$3:J704)),"")</f>
        <v>70-1532</v>
      </c>
      <c r="K705" s="6">
        <f>IFERROR(INDEX($A$4:$E$1338,$H705,COLUMNS($J$3:K704)),"")</f>
        <v>0</v>
      </c>
      <c r="L705" s="6">
        <f>IFERROR(INDEX($C$4:$E$1338,$H705,COLUMNS($J$3:L704)),"")</f>
        <v>2</v>
      </c>
      <c r="M705" s="7" t="str">
        <f>IFERROR(INDEX($A$4:$E$1338,$H705,COLUMNS($J$3:M704)),"")</f>
        <v>Hollow dowel, tappet oil feed ()</v>
      </c>
      <c r="N705" s="6" t="str">
        <f>IFERROR(INDEX($A$4:$C$1338,$H705,COLUMNS($H$3:J704)),"")</f>
        <v>11-17</v>
      </c>
    </row>
    <row r="706" spans="1:14" x14ac:dyDescent="0.25">
      <c r="A706" s="12" t="s">
        <v>1702</v>
      </c>
      <c r="C706" s="12" t="s">
        <v>1703</v>
      </c>
      <c r="D706" s="12" t="s">
        <v>1704</v>
      </c>
      <c r="E706" s="12">
        <v>4</v>
      </c>
      <c r="F706" s="12">
        <f>ROWS($A$4:A706)</f>
        <v>703</v>
      </c>
      <c r="G706" s="12">
        <f t="shared" si="20"/>
        <v>703</v>
      </c>
      <c r="H706" s="12">
        <f t="shared" si="21"/>
        <v>703</v>
      </c>
      <c r="J706" s="6" t="str">
        <f>IFERROR(INDEX($A$4:$E$1338,$H706,COLUMNS($J$3:J705)),"")</f>
        <v>70-1543</v>
      </c>
      <c r="K706" s="6">
        <f>IFERROR(INDEX($A$4:$E$1338,$H706,COLUMNS($J$3:K705)),"")</f>
        <v>0</v>
      </c>
      <c r="L706" s="6">
        <f>IFERROR(INDEX($C$4:$E$1338,$H706,COLUMNS($J$3:L705)),"")</f>
        <v>4</v>
      </c>
      <c r="M706" s="7" t="str">
        <f>IFERROR(INDEX($A$4:$E$1338,$H706,COLUMNS($J$3:M705)),"")</f>
        <v>Top collar ()</v>
      </c>
      <c r="N706" s="6" t="str">
        <f>IFERROR(INDEX($A$4:$C$1338,$H706,COLUMNS($H$3:J705)),"")</f>
        <v>19-21</v>
      </c>
    </row>
    <row r="707" spans="1:14" x14ac:dyDescent="0.25">
      <c r="A707" s="12" t="s">
        <v>1702</v>
      </c>
      <c r="C707" s="12" t="s">
        <v>1705</v>
      </c>
      <c r="D707" s="12" t="s">
        <v>1704</v>
      </c>
      <c r="E707" s="12">
        <v>4</v>
      </c>
      <c r="F707" s="12">
        <f>ROWS($A$4:A707)</f>
        <v>704</v>
      </c>
      <c r="G707" s="12">
        <f t="shared" si="20"/>
        <v>704</v>
      </c>
      <c r="H707" s="12">
        <f t="shared" si="21"/>
        <v>704</v>
      </c>
      <c r="J707" s="6" t="str">
        <f>IFERROR(INDEX($A$4:$E$1338,$H707,COLUMNS($J$3:J706)),"")</f>
        <v>70-1543</v>
      </c>
      <c r="K707" s="6">
        <f>IFERROR(INDEX($A$4:$E$1338,$H707,COLUMNS($J$3:K706)),"")</f>
        <v>0</v>
      </c>
      <c r="L707" s="6">
        <f>IFERROR(INDEX($C$4:$E$1338,$H707,COLUMNS($J$3:L706)),"")</f>
        <v>4</v>
      </c>
      <c r="M707" s="7" t="str">
        <f>IFERROR(INDEX($A$4:$E$1338,$H707,COLUMNS($J$3:M706)),"")</f>
        <v>Top collar ()</v>
      </c>
      <c r="N707" s="6" t="str">
        <f>IFERROR(INDEX($A$4:$C$1338,$H707,COLUMNS($H$3:J706)),"")</f>
        <v>23-21</v>
      </c>
    </row>
    <row r="708" spans="1:14" x14ac:dyDescent="0.25">
      <c r="A708" s="12" t="s">
        <v>1706</v>
      </c>
      <c r="C708" s="12" t="s">
        <v>1707</v>
      </c>
      <c r="D708" s="12" t="s">
        <v>1708</v>
      </c>
      <c r="E708" s="14">
        <v>2</v>
      </c>
      <c r="F708" s="12">
        <f>ROWS($A$4:A708)</f>
        <v>705</v>
      </c>
      <c r="G708" s="12">
        <f t="shared" si="20"/>
        <v>705</v>
      </c>
      <c r="H708" s="12">
        <f t="shared" si="21"/>
        <v>705</v>
      </c>
      <c r="J708" s="6" t="str">
        <f>IFERROR(INDEX($A$4:$E$1338,$H708,COLUMNS($J$3:J707)),"")</f>
        <v>70-1558</v>
      </c>
      <c r="K708" s="6">
        <f>IFERROR(INDEX($A$4:$E$1338,$H708,COLUMNS($J$3:K707)),"")</f>
        <v>0</v>
      </c>
      <c r="L708" s="6">
        <f>IFERROR(INDEX($C$4:$E$1338,$H708,COLUMNS($J$3:L707)),"")</f>
        <v>2</v>
      </c>
      <c r="M708" s="7" t="str">
        <f>IFERROR(INDEX($A$4:$E$1338,$H708,COLUMNS($J$3:M707)),"")</f>
        <v>Camshaft key ()</v>
      </c>
      <c r="N708" s="6" t="str">
        <f>IFERROR(INDEX($A$4:$C$1338,$H708,COLUMNS($H$3:J707)),"")</f>
        <v>9-31</v>
      </c>
    </row>
    <row r="709" spans="1:14" x14ac:dyDescent="0.25">
      <c r="A709" s="12" t="s">
        <v>1709</v>
      </c>
      <c r="C709" s="12" t="s">
        <v>1710</v>
      </c>
      <c r="D709" s="12" t="s">
        <v>1290</v>
      </c>
      <c r="E709" s="12">
        <v>4</v>
      </c>
      <c r="F709" s="12">
        <f>ROWS($A$4:A709)</f>
        <v>706</v>
      </c>
      <c r="G709" s="12">
        <f t="shared" ref="G709:G772" si="22">IF(AND(ISNUMBER(SEARCH($F$2,A709)),ISNUMBER(SEARCH($E$2,D709))),F709,"")</f>
        <v>706</v>
      </c>
      <c r="H709" s="12">
        <f t="shared" ref="H709:H772" si="23">IFERROR(SMALL($G$4:$G$1338,F709),"")</f>
        <v>706</v>
      </c>
      <c r="J709" s="6" t="str">
        <f>IFERROR(INDEX($A$4:$E$1338,$H709,COLUMNS($J$3:J708)),"")</f>
        <v>70-1574</v>
      </c>
      <c r="K709" s="6">
        <f>IFERROR(INDEX($A$4:$E$1338,$H709,COLUMNS($J$3:K708)),"")</f>
        <v>0</v>
      </c>
      <c r="L709" s="6">
        <f>IFERROR(INDEX($C$4:$E$1338,$H709,COLUMNS($J$3:L708)),"")</f>
        <v>4</v>
      </c>
      <c r="M709" s="7" t="str">
        <f>IFERROR(INDEX($A$4:$E$1338,$H709,COLUMNS($J$3:M708)),"")</f>
        <v>Spring washer ()</v>
      </c>
      <c r="N709" s="6" t="str">
        <f>IFERROR(INDEX($A$4:$C$1338,$H709,COLUMNS($H$3:J708)),"")</f>
        <v>21-52</v>
      </c>
    </row>
    <row r="710" spans="1:14" x14ac:dyDescent="0.25">
      <c r="A710" s="12" t="s">
        <v>1709</v>
      </c>
      <c r="C710" s="12" t="s">
        <v>1711</v>
      </c>
      <c r="D710" s="12" t="s">
        <v>1290</v>
      </c>
      <c r="E710" s="12">
        <v>4</v>
      </c>
      <c r="F710" s="12">
        <f>ROWS($A$4:A710)</f>
        <v>707</v>
      </c>
      <c r="G710" s="12">
        <f t="shared" si="22"/>
        <v>707</v>
      </c>
      <c r="H710" s="12">
        <f t="shared" si="23"/>
        <v>707</v>
      </c>
      <c r="J710" s="6" t="str">
        <f>IFERROR(INDEX($A$4:$E$1338,$H710,COLUMNS($J$3:J709)),"")</f>
        <v>70-1574</v>
      </c>
      <c r="K710" s="6">
        <f>IFERROR(INDEX($A$4:$E$1338,$H710,COLUMNS($J$3:K709)),"")</f>
        <v>0</v>
      </c>
      <c r="L710" s="6">
        <f>IFERROR(INDEX($C$4:$E$1338,$H710,COLUMNS($J$3:L709)),"")</f>
        <v>4</v>
      </c>
      <c r="M710" s="7" t="str">
        <f>IFERROR(INDEX($A$4:$E$1338,$H710,COLUMNS($J$3:M709)),"")</f>
        <v>Spring washer ()</v>
      </c>
      <c r="N710" s="6" t="str">
        <f>IFERROR(INDEX($A$4:$C$1338,$H710,COLUMNS($H$3:J709)),"")</f>
        <v>25-52</v>
      </c>
    </row>
    <row r="711" spans="1:14" x14ac:dyDescent="0.25">
      <c r="A711" s="12" t="s">
        <v>1712</v>
      </c>
      <c r="D711" s="12" t="s">
        <v>1290</v>
      </c>
      <c r="E711" s="12">
        <v>8</v>
      </c>
      <c r="F711" s="12">
        <f>ROWS($A$4:A711)</f>
        <v>708</v>
      </c>
      <c r="G711" s="12">
        <f t="shared" si="22"/>
        <v>708</v>
      </c>
      <c r="H711" s="12">
        <f t="shared" si="23"/>
        <v>708</v>
      </c>
      <c r="J711" s="6" t="str">
        <f>IFERROR(INDEX($A$4:$E$1338,$H711,COLUMNS($J$3:J710)),"")</f>
        <v>70-1574=Total</v>
      </c>
      <c r="K711" s="6">
        <f>IFERROR(INDEX($A$4:$E$1338,$H711,COLUMNS($J$3:K710)),"")</f>
        <v>0</v>
      </c>
      <c r="L711" s="6">
        <f>IFERROR(INDEX($C$4:$E$1338,$H711,COLUMNS($J$3:L710)),"")</f>
        <v>8</v>
      </c>
      <c r="M711" s="7" t="str">
        <f>IFERROR(INDEX($A$4:$E$1338,$H711,COLUMNS($J$3:M710)),"")</f>
        <v>Spring washer ()</v>
      </c>
      <c r="N711" s="6">
        <f>IFERROR(INDEX($A$4:$C$1338,$H711,COLUMNS($H$3:J710)),"")</f>
        <v>0</v>
      </c>
    </row>
    <row r="712" spans="1:14" x14ac:dyDescent="0.25">
      <c r="A712" s="12" t="s">
        <v>1713</v>
      </c>
      <c r="C712" s="12" t="s">
        <v>1714</v>
      </c>
      <c r="D712" s="12" t="s">
        <v>1715</v>
      </c>
      <c r="E712" s="12">
        <v>6</v>
      </c>
      <c r="F712" s="12">
        <f>ROWS($A$4:A712)</f>
        <v>709</v>
      </c>
      <c r="G712" s="12">
        <f t="shared" si="22"/>
        <v>709</v>
      </c>
      <c r="H712" s="12">
        <f t="shared" si="23"/>
        <v>709</v>
      </c>
      <c r="J712" s="6" t="str">
        <f>IFERROR(INDEX($A$4:$E$1338,$H712,COLUMNS($J$3:J711)),"")</f>
        <v>70-1575</v>
      </c>
      <c r="K712" s="6">
        <f>IFERROR(INDEX($A$4:$E$1338,$H712,COLUMNS($J$3:K711)),"")</f>
        <v>0</v>
      </c>
      <c r="L712" s="6">
        <f>IFERROR(INDEX($C$4:$E$1338,$H712,COLUMNS($J$3:L711)),"")</f>
        <v>6</v>
      </c>
      <c r="M712" s="7" t="str">
        <f>IFERROR(INDEX($A$4:$E$1338,$H712,COLUMNS($J$3:M711)),"")</f>
        <v>Thrust washer (5 in.) ()</v>
      </c>
      <c r="N712" s="6" t="str">
        <f>IFERROR(INDEX($A$4:$C$1338,$H712,COLUMNS($H$3:J711)),"")</f>
        <v>21-53</v>
      </c>
    </row>
    <row r="713" spans="1:14" x14ac:dyDescent="0.25">
      <c r="A713" s="12" t="s">
        <v>1713</v>
      </c>
      <c r="C713" s="12" t="s">
        <v>1716</v>
      </c>
      <c r="D713" s="12" t="s">
        <v>1715</v>
      </c>
      <c r="E713" s="12">
        <v>6</v>
      </c>
      <c r="F713" s="12">
        <f>ROWS($A$4:A713)</f>
        <v>710</v>
      </c>
      <c r="G713" s="12">
        <f t="shared" si="22"/>
        <v>710</v>
      </c>
      <c r="H713" s="12">
        <f t="shared" si="23"/>
        <v>710</v>
      </c>
      <c r="J713" s="6" t="str">
        <f>IFERROR(INDEX($A$4:$E$1338,$H713,COLUMNS($J$3:J712)),"")</f>
        <v>70-1575</v>
      </c>
      <c r="K713" s="6">
        <f>IFERROR(INDEX($A$4:$E$1338,$H713,COLUMNS($J$3:K712)),"")</f>
        <v>0</v>
      </c>
      <c r="L713" s="6">
        <f>IFERROR(INDEX($C$4:$E$1338,$H713,COLUMNS($J$3:L712)),"")</f>
        <v>6</v>
      </c>
      <c r="M713" s="7" t="str">
        <f>IFERROR(INDEX($A$4:$E$1338,$H713,COLUMNS($J$3:M712)),"")</f>
        <v>Thrust washer (5 in.) ()</v>
      </c>
      <c r="N713" s="6" t="str">
        <f>IFERROR(INDEX($A$4:$C$1338,$H713,COLUMNS($H$3:J712)),"")</f>
        <v>25-53</v>
      </c>
    </row>
    <row r="714" spans="1:14" x14ac:dyDescent="0.25">
      <c r="A714" s="12" t="s">
        <v>1717</v>
      </c>
      <c r="D714" s="12" t="s">
        <v>1715</v>
      </c>
      <c r="E714" s="12">
        <v>12</v>
      </c>
      <c r="F714" s="12">
        <f>ROWS($A$4:A714)</f>
        <v>711</v>
      </c>
      <c r="G714" s="12">
        <f t="shared" si="22"/>
        <v>711</v>
      </c>
      <c r="H714" s="12">
        <f t="shared" si="23"/>
        <v>711</v>
      </c>
      <c r="J714" s="6" t="str">
        <f>IFERROR(INDEX($A$4:$E$1338,$H714,COLUMNS($J$3:J713)),"")</f>
        <v>70-1575-Total</v>
      </c>
      <c r="K714" s="6">
        <f>IFERROR(INDEX($A$4:$E$1338,$H714,COLUMNS($J$3:K713)),"")</f>
        <v>0</v>
      </c>
      <c r="L714" s="6">
        <f>IFERROR(INDEX($C$4:$E$1338,$H714,COLUMNS($J$3:L713)),"")</f>
        <v>12</v>
      </c>
      <c r="M714" s="7" t="str">
        <f>IFERROR(INDEX($A$4:$E$1338,$H714,COLUMNS($J$3:M713)),"")</f>
        <v>Thrust washer (5 in.) ()</v>
      </c>
      <c r="N714" s="6">
        <f>IFERROR(INDEX($A$4:$C$1338,$H714,COLUMNS($H$3:J713)),"")</f>
        <v>0</v>
      </c>
    </row>
    <row r="715" spans="1:14" x14ac:dyDescent="0.25">
      <c r="A715" s="12" t="s">
        <v>1718</v>
      </c>
      <c r="C715" s="12" t="s">
        <v>1719</v>
      </c>
      <c r="D715" s="12" t="s">
        <v>1509</v>
      </c>
      <c r="E715" s="12">
        <v>1</v>
      </c>
      <c r="F715" s="12">
        <f>ROWS($A$4:A715)</f>
        <v>712</v>
      </c>
      <c r="G715" s="12">
        <f t="shared" si="22"/>
        <v>712</v>
      </c>
      <c r="H715" s="12">
        <f t="shared" si="23"/>
        <v>712</v>
      </c>
      <c r="J715" s="6" t="str">
        <f>IFERROR(INDEX($A$4:$E$1338,$H715,COLUMNS($J$3:J714)),"")</f>
        <v>70-1580</v>
      </c>
      <c r="K715" s="6">
        <f>IFERROR(INDEX($A$4:$E$1338,$H715,COLUMNS($J$3:K714)),"")</f>
        <v>0</v>
      </c>
      <c r="L715" s="6">
        <f>IFERROR(INDEX($C$4:$E$1338,$H715,COLUMNS($J$3:L714)),"")</f>
        <v>1</v>
      </c>
      <c r="M715" s="7" t="str">
        <f>IFERROR(INDEX($A$4:$E$1338,$H715,COLUMNS($J$3:M714)),"")</f>
        <v>Key ()</v>
      </c>
      <c r="N715" s="6" t="str">
        <f>IFERROR(INDEX($A$4:$C$1338,$H715,COLUMNS($H$3:J714)),"")</f>
        <v>9-25</v>
      </c>
    </row>
    <row r="716" spans="1:14" x14ac:dyDescent="0.25">
      <c r="A716" s="12" t="s">
        <v>1720</v>
      </c>
      <c r="C716" s="12" t="s">
        <v>1721</v>
      </c>
      <c r="D716" s="12" t="s">
        <v>1722</v>
      </c>
      <c r="E716" s="12">
        <v>4</v>
      </c>
      <c r="F716" s="12">
        <f>ROWS($A$4:A716)</f>
        <v>713</v>
      </c>
      <c r="G716" s="12">
        <f t="shared" si="22"/>
        <v>713</v>
      </c>
      <c r="H716" s="12">
        <f t="shared" si="23"/>
        <v>713</v>
      </c>
      <c r="J716" s="6" t="str">
        <f>IFERROR(INDEX($A$4:$E$1338,$H716,COLUMNS($J$3:J715)),"")</f>
        <v>70-1612</v>
      </c>
      <c r="K716" s="6">
        <f>IFERROR(INDEX($A$4:$E$1338,$H716,COLUMNS($J$3:K715)),"")</f>
        <v>0</v>
      </c>
      <c r="L716" s="6">
        <f>IFERROR(INDEX($C$4:$E$1338,$H716,COLUMNS($J$3:L715)),"")</f>
        <v>4</v>
      </c>
      <c r="M716" s="7" t="str">
        <f>IFERROR(INDEX($A$4:$E$1338,$H716,COLUMNS($J$3:M715)),"")</f>
        <v>Serrated washer ()</v>
      </c>
      <c r="N716" s="6" t="str">
        <f>IFERROR(INDEX($A$4:$C$1338,$H716,COLUMNS($H$3:J715)),"")</f>
        <v>37-13</v>
      </c>
    </row>
    <row r="717" spans="1:14" x14ac:dyDescent="0.25">
      <c r="A717" s="12" t="s">
        <v>1720</v>
      </c>
      <c r="B717" s="13" t="s">
        <v>45</v>
      </c>
      <c r="C717" s="12" t="s">
        <v>1723</v>
      </c>
      <c r="D717" s="12" t="s">
        <v>1722</v>
      </c>
      <c r="E717" s="12">
        <v>1</v>
      </c>
      <c r="F717" s="12">
        <f>ROWS($A$4:A717)</f>
        <v>714</v>
      </c>
      <c r="G717" s="12">
        <f t="shared" si="22"/>
        <v>714</v>
      </c>
      <c r="H717" s="12">
        <f t="shared" si="23"/>
        <v>714</v>
      </c>
      <c r="J717" s="6" t="str">
        <f>IFERROR(INDEX($A$4:$E$1338,$H717,COLUMNS($J$3:J716)),"")</f>
        <v>70-1612</v>
      </c>
      <c r="K717" s="6" t="str">
        <f>IFERROR(INDEX($A$4:$E$1338,$H717,COLUMNS($J$3:K716)),"")</f>
        <v>-</v>
      </c>
      <c r="L717" s="6">
        <f>IFERROR(INDEX($C$4:$E$1338,$H717,COLUMNS($J$3:L716)),"")</f>
        <v>1</v>
      </c>
      <c r="M717" s="7" t="str">
        <f>IFERROR(INDEX($A$4:$E$1338,$H717,COLUMNS($J$3:M716)),"")</f>
        <v>Serrated washer ()</v>
      </c>
      <c r="N717" s="6" t="str">
        <f>IFERROR(INDEX($A$4:$C$1338,$H717,COLUMNS($H$3:J716)),"")</f>
        <v>73-18</v>
      </c>
    </row>
    <row r="718" spans="1:14" x14ac:dyDescent="0.25">
      <c r="A718" s="12" t="s">
        <v>1720</v>
      </c>
      <c r="B718" s="12" t="s">
        <v>45</v>
      </c>
      <c r="C718" s="12" t="s">
        <v>1724</v>
      </c>
      <c r="D718" s="12" t="s">
        <v>1725</v>
      </c>
      <c r="E718" s="12">
        <v>2</v>
      </c>
      <c r="F718" s="12">
        <f>ROWS($A$4:A718)</f>
        <v>715</v>
      </c>
      <c r="G718" s="12">
        <f t="shared" si="22"/>
        <v>715</v>
      </c>
      <c r="H718" s="12">
        <f t="shared" si="23"/>
        <v>715</v>
      </c>
      <c r="J718" s="6" t="str">
        <f>IFERROR(INDEX($A$4:$E$1338,$H718,COLUMNS($J$3:J717)),"")</f>
        <v>70-1612</v>
      </c>
      <c r="K718" s="6" t="str">
        <f>IFERROR(INDEX($A$4:$E$1338,$H718,COLUMNS($J$3:K717)),"")</f>
        <v>-</v>
      </c>
      <c r="L718" s="6">
        <f>IFERROR(INDEX($C$4:$E$1338,$H718,COLUMNS($J$3:L717)),"")</f>
        <v>2</v>
      </c>
      <c r="M718" s="7" t="str">
        <f>IFERROR(INDEX($A$4:$E$1338,$H718,COLUMNS($J$3:M717)),"")</f>
        <v>Shakeproof washer ()</v>
      </c>
      <c r="N718" s="6" t="str">
        <f>IFERROR(INDEX($A$4:$C$1338,$H718,COLUMNS($H$3:J717)),"")</f>
        <v>75-19</v>
      </c>
    </row>
    <row r="719" spans="1:14" x14ac:dyDescent="0.25">
      <c r="A719" s="12" t="s">
        <v>1726</v>
      </c>
      <c r="D719" s="12" t="s">
        <v>1727</v>
      </c>
      <c r="E719" s="12">
        <v>7</v>
      </c>
      <c r="F719" s="12">
        <f>ROWS($A$4:A719)</f>
        <v>716</v>
      </c>
      <c r="G719" s="12">
        <f t="shared" si="22"/>
        <v>716</v>
      </c>
      <c r="H719" s="12">
        <f t="shared" si="23"/>
        <v>716</v>
      </c>
      <c r="J719" s="6" t="str">
        <f>IFERROR(INDEX($A$4:$E$1338,$H719,COLUMNS($J$3:J718)),"")</f>
        <v>70-1612-Total</v>
      </c>
      <c r="K719" s="6">
        <f>IFERROR(INDEX($A$4:$E$1338,$H719,COLUMNS($J$3:K718)),"")</f>
        <v>0</v>
      </c>
      <c r="L719" s="6">
        <f>IFERROR(INDEX($C$4:$E$1338,$H719,COLUMNS($J$3:L718)),"")</f>
        <v>7</v>
      </c>
      <c r="M719" s="7" t="str">
        <f>IFERROR(INDEX($A$4:$E$1338,$H719,COLUMNS($J$3:M718)),"")</f>
        <v>Serrated/Shakeproof washer ()</v>
      </c>
      <c r="N719" s="6">
        <f>IFERROR(INDEX($A$4:$C$1338,$H719,COLUMNS($H$3:J718)),"")</f>
        <v>0</v>
      </c>
    </row>
    <row r="720" spans="1:14" x14ac:dyDescent="0.25">
      <c r="A720" s="13" t="s">
        <v>1728</v>
      </c>
      <c r="B720" s="13" t="s">
        <v>1729</v>
      </c>
      <c r="C720" s="12" t="s">
        <v>1730</v>
      </c>
      <c r="D720" s="12" t="s">
        <v>1731</v>
      </c>
      <c r="E720" s="12">
        <v>1</v>
      </c>
      <c r="F720" s="12">
        <f>ROWS($A$4:A720)</f>
        <v>717</v>
      </c>
      <c r="G720" s="12">
        <f t="shared" si="22"/>
        <v>717</v>
      </c>
      <c r="H720" s="12">
        <f t="shared" si="23"/>
        <v>717</v>
      </c>
      <c r="J720" s="6" t="str">
        <f>IFERROR(INDEX($A$4:$E$1338,$H720,COLUMNS($J$3:J719)),"")</f>
        <v>70-2288</v>
      </c>
      <c r="K720" s="6" t="str">
        <f>IFERROR(INDEX($A$4:$E$1338,$H720,COLUMNS($J$3:K719)),"")</f>
        <v>K19407</v>
      </c>
      <c r="L720" s="6">
        <f>IFERROR(INDEX($C$4:$E$1338,$H720,COLUMNS($J$3:L719)),"")</f>
        <v>1</v>
      </c>
      <c r="M720" s="7" t="str">
        <f>IFERROR(INDEX($A$4:$E$1338,$H720,COLUMNS($J$3:M719)),"")</f>
        <v>Serrated washer, hose to bracket ()</v>
      </c>
      <c r="N720" s="6" t="str">
        <f>IFERROR(INDEX($A$4:$C$1338,$H720,COLUMNS($H$3:J719)),"")</f>
        <v>63-26</v>
      </c>
    </row>
    <row r="721" spans="1:14" x14ac:dyDescent="0.25">
      <c r="A721" s="12" t="s">
        <v>1728</v>
      </c>
      <c r="B721" s="13" t="s">
        <v>45</v>
      </c>
      <c r="C721" s="12" t="s">
        <v>1732</v>
      </c>
      <c r="D721" s="12" t="s">
        <v>921</v>
      </c>
      <c r="E721" s="12">
        <v>3</v>
      </c>
      <c r="F721" s="12">
        <f>ROWS($A$4:A721)</f>
        <v>718</v>
      </c>
      <c r="G721" s="12">
        <f t="shared" si="22"/>
        <v>718</v>
      </c>
      <c r="H721" s="12">
        <f t="shared" si="23"/>
        <v>718</v>
      </c>
      <c r="J721" s="6" t="str">
        <f>IFERROR(INDEX($A$4:$E$1338,$H721,COLUMNS($J$3:J720)),"")</f>
        <v>70-2288</v>
      </c>
      <c r="K721" s="6" t="str">
        <f>IFERROR(INDEX($A$4:$E$1338,$H721,COLUMNS($J$3:K720)),"")</f>
        <v>-</v>
      </c>
      <c r="L721" s="6">
        <f>IFERROR(INDEX($C$4:$E$1338,$H721,COLUMNS($J$3:L720)),"")</f>
        <v>3</v>
      </c>
      <c r="M721" s="7" t="str">
        <f>IFERROR(INDEX($A$4:$E$1338,$H721,COLUMNS($J$3:M720)),"")</f>
        <v>Washer ()</v>
      </c>
      <c r="N721" s="6" t="str">
        <f>IFERROR(INDEX($A$4:$C$1338,$H721,COLUMNS($H$3:J720)),"")</f>
        <v>57-32</v>
      </c>
    </row>
    <row r="722" spans="1:14" x14ac:dyDescent="0.25">
      <c r="A722" s="12" t="s">
        <v>1733</v>
      </c>
      <c r="D722" s="12" t="s">
        <v>1731</v>
      </c>
      <c r="E722" s="12">
        <v>4</v>
      </c>
      <c r="F722" s="12">
        <f>ROWS($A$4:A722)</f>
        <v>719</v>
      </c>
      <c r="G722" s="12">
        <f t="shared" si="22"/>
        <v>719</v>
      </c>
      <c r="H722" s="12">
        <f t="shared" si="23"/>
        <v>719</v>
      </c>
      <c r="J722" s="6" t="str">
        <f>IFERROR(INDEX($A$4:$E$1338,$H722,COLUMNS($J$3:J721)),"")</f>
        <v>70-2288-Total</v>
      </c>
      <c r="K722" s="6">
        <f>IFERROR(INDEX($A$4:$E$1338,$H722,COLUMNS($J$3:K721)),"")</f>
        <v>0</v>
      </c>
      <c r="L722" s="6">
        <f>IFERROR(INDEX($C$4:$E$1338,$H722,COLUMNS($J$3:L721)),"")</f>
        <v>4</v>
      </c>
      <c r="M722" s="7" t="str">
        <f>IFERROR(INDEX($A$4:$E$1338,$H722,COLUMNS($J$3:M721)),"")</f>
        <v>Serrated washer, hose to bracket ()</v>
      </c>
      <c r="N722" s="6">
        <f>IFERROR(INDEX($A$4:$C$1338,$H722,COLUMNS($H$3:J721)),"")</f>
        <v>0</v>
      </c>
    </row>
    <row r="723" spans="1:14" x14ac:dyDescent="0.25">
      <c r="A723" s="12" t="s">
        <v>1734</v>
      </c>
      <c r="C723" s="12" t="s">
        <v>1735</v>
      </c>
      <c r="D723" s="12" t="s">
        <v>1736</v>
      </c>
      <c r="E723" s="12">
        <v>2</v>
      </c>
      <c r="F723" s="12">
        <f>ROWS($A$4:A723)</f>
        <v>720</v>
      </c>
      <c r="G723" s="12">
        <f t="shared" si="22"/>
        <v>720</v>
      </c>
      <c r="H723" s="12">
        <f t="shared" si="23"/>
        <v>720</v>
      </c>
      <c r="J723" s="6" t="str">
        <f>IFERROR(INDEX($A$4:$E$1338,$H723,COLUMNS($J$3:J722)),"")</f>
        <v>70-2360</v>
      </c>
      <c r="K723" s="6">
        <f>IFERROR(INDEX($A$4:$E$1338,$H723,COLUMNS($J$3:K722)),"")</f>
        <v>0</v>
      </c>
      <c r="L723" s="6">
        <f>IFERROR(INDEX($C$4:$E$1338,$H723,COLUMNS($J$3:L722)),"")</f>
        <v>2</v>
      </c>
      <c r="M723" s="7" t="str">
        <f>IFERROR(INDEX($A$4:$E$1338,$H723,COLUMNS($J$3:M722)),"")</f>
        <v xml:space="preserve">     Screwed plug ()</v>
      </c>
      <c r="N723" s="6" t="str">
        <f>IFERROR(INDEX($A$4:$C$1338,$H723,COLUMNS($H$3:J722)),"")</f>
        <v>15-8</v>
      </c>
    </row>
    <row r="724" spans="1:14" x14ac:dyDescent="0.25">
      <c r="A724" s="12" t="s">
        <v>1737</v>
      </c>
      <c r="C724" s="12" t="s">
        <v>1738</v>
      </c>
      <c r="D724" s="12" t="s">
        <v>921</v>
      </c>
      <c r="E724" s="12">
        <v>2</v>
      </c>
      <c r="F724" s="12">
        <f>ROWS($A$4:A724)</f>
        <v>721</v>
      </c>
      <c r="G724" s="12">
        <f t="shared" si="22"/>
        <v>721</v>
      </c>
      <c r="H724" s="12">
        <f t="shared" si="23"/>
        <v>721</v>
      </c>
      <c r="J724" s="6" t="str">
        <f>IFERROR(INDEX($A$4:$E$1338,$H724,COLUMNS($J$3:J723)),"")</f>
        <v>70-2441</v>
      </c>
      <c r="K724" s="6">
        <f>IFERROR(INDEX($A$4:$E$1338,$H724,COLUMNS($J$3:K723)),"")</f>
        <v>0</v>
      </c>
      <c r="L724" s="6">
        <f>IFERROR(INDEX($C$4:$E$1338,$H724,COLUMNS($J$3:L723)),"")</f>
        <v>2</v>
      </c>
      <c r="M724" s="7" t="str">
        <f>IFERROR(INDEX($A$4:$E$1338,$H724,COLUMNS($J$3:M723)),"")</f>
        <v>Washer ()</v>
      </c>
      <c r="N724" s="6" t="str">
        <f>IFERROR(INDEX($A$4:$C$1338,$H724,COLUMNS($H$3:J723)),"")</f>
        <v>17-25</v>
      </c>
    </row>
    <row r="725" spans="1:14" x14ac:dyDescent="0.25">
      <c r="A725" s="12" t="s">
        <v>1737</v>
      </c>
      <c r="C725" s="12" t="s">
        <v>1739</v>
      </c>
      <c r="D725" s="12" t="s">
        <v>1684</v>
      </c>
      <c r="E725" s="12">
        <v>1</v>
      </c>
      <c r="F725" s="12">
        <f>ROWS($A$4:A725)</f>
        <v>722</v>
      </c>
      <c r="G725" s="12">
        <f t="shared" si="22"/>
        <v>722</v>
      </c>
      <c r="H725" s="12">
        <f t="shared" si="23"/>
        <v>722</v>
      </c>
      <c r="J725" s="6" t="str">
        <f>IFERROR(INDEX($A$4:$E$1338,$H725,COLUMNS($J$3:J724)),"")</f>
        <v>70-2441</v>
      </c>
      <c r="K725" s="6">
        <f>IFERROR(INDEX($A$4:$E$1338,$H725,COLUMNS($J$3:K724)),"")</f>
        <v>0</v>
      </c>
      <c r="L725" s="6">
        <f>IFERROR(INDEX($C$4:$E$1338,$H725,COLUMNS($J$3:L724)),"")</f>
        <v>1</v>
      </c>
      <c r="M725" s="7" t="str">
        <f>IFERROR(INDEX($A$4:$E$1338,$H725,COLUMNS($J$3:M724)),"")</f>
        <v>Copper washer ()</v>
      </c>
      <c r="N725" s="6" t="str">
        <f>IFERROR(INDEX($A$4:$C$1338,$H725,COLUMNS($H$3:J724)),"")</f>
        <v>11-37</v>
      </c>
    </row>
    <row r="726" spans="1:14" x14ac:dyDescent="0.25">
      <c r="A726" s="12" t="s">
        <v>1740</v>
      </c>
      <c r="D726" s="12" t="s">
        <v>1684</v>
      </c>
      <c r="E726" s="12">
        <v>3</v>
      </c>
      <c r="F726" s="12">
        <f>ROWS($A$4:A726)</f>
        <v>723</v>
      </c>
      <c r="G726" s="12">
        <f t="shared" si="22"/>
        <v>723</v>
      </c>
      <c r="H726" s="12">
        <f t="shared" si="23"/>
        <v>723</v>
      </c>
      <c r="J726" s="6" t="str">
        <f>IFERROR(INDEX($A$4:$E$1338,$H726,COLUMNS($J$3:J725)),"")</f>
        <v>70-2441-Total</v>
      </c>
      <c r="K726" s="6">
        <f>IFERROR(INDEX($A$4:$E$1338,$H726,COLUMNS($J$3:K725)),"")</f>
        <v>0</v>
      </c>
      <c r="L726" s="6">
        <f>IFERROR(INDEX($C$4:$E$1338,$H726,COLUMNS($J$3:L725)),"")</f>
        <v>3</v>
      </c>
      <c r="M726" s="7" t="str">
        <f>IFERROR(INDEX($A$4:$E$1338,$H726,COLUMNS($J$3:M725)),"")</f>
        <v>Copper washer ()</v>
      </c>
      <c r="N726" s="6">
        <f>IFERROR(INDEX($A$4:$C$1338,$H726,COLUMNS($H$3:J725)),"")</f>
        <v>0</v>
      </c>
    </row>
    <row r="727" spans="1:14" x14ac:dyDescent="0.25">
      <c r="A727" s="12" t="s">
        <v>1741</v>
      </c>
      <c r="C727" s="12" t="s">
        <v>1742</v>
      </c>
      <c r="D727" s="12" t="s">
        <v>1743</v>
      </c>
      <c r="E727" s="14">
        <v>1</v>
      </c>
      <c r="F727" s="12">
        <f>ROWS($A$4:A727)</f>
        <v>724</v>
      </c>
      <c r="G727" s="12">
        <f t="shared" si="22"/>
        <v>724</v>
      </c>
      <c r="H727" s="12">
        <f t="shared" si="23"/>
        <v>724</v>
      </c>
      <c r="J727" s="6" t="str">
        <f>IFERROR(INDEX($A$4:$E$1338,$H727,COLUMNS($J$3:J726)),"")</f>
        <v>70-2879</v>
      </c>
      <c r="K727" s="6">
        <f>IFERROR(INDEX($A$4:$E$1338,$H727,COLUMNS($J$3:K726)),"")</f>
        <v>0</v>
      </c>
      <c r="L727" s="6">
        <f>IFERROR(INDEX($C$4:$E$1338,$H727,COLUMNS($J$3:L726)),"")</f>
        <v>1</v>
      </c>
      <c r="M727" s="7" t="str">
        <f>IFERROR(INDEX($A$4:$E$1338,$H727,COLUMNS($J$3:M726)),"")</f>
        <v>Main bearing, left (RM11L. ) ()</v>
      </c>
      <c r="N727" s="6" t="str">
        <f>IFERROR(INDEX($A$4:$C$1338,$H727,COLUMNS($H$3:J726)),"")</f>
        <v>9-38</v>
      </c>
    </row>
    <row r="728" spans="1:14" x14ac:dyDescent="0.25">
      <c r="A728" s="12" t="s">
        <v>1744</v>
      </c>
      <c r="C728" s="12" t="s">
        <v>1745</v>
      </c>
      <c r="D728" s="12" t="s">
        <v>1746</v>
      </c>
      <c r="E728" s="12">
        <v>2</v>
      </c>
      <c r="F728" s="12">
        <f>ROWS($A$4:A728)</f>
        <v>725</v>
      </c>
      <c r="G728" s="12">
        <f t="shared" si="22"/>
        <v>725</v>
      </c>
      <c r="H728" s="12">
        <f t="shared" si="23"/>
        <v>725</v>
      </c>
      <c r="J728" s="6" t="str">
        <f>IFERROR(INDEX($A$4:$E$1338,$H728,COLUMNS($J$3:J727)),"")</f>
        <v>70-2904</v>
      </c>
      <c r="K728" s="6">
        <f>IFERROR(INDEX($A$4:$E$1338,$H728,COLUMNS($J$3:K727)),"")</f>
        <v>0</v>
      </c>
      <c r="L728" s="6">
        <f>IFERROR(INDEX($C$4:$E$1338,$H728,COLUMNS($J$3:L727)),"")</f>
        <v>2</v>
      </c>
      <c r="M728" s="7" t="str">
        <f>IFERROR(INDEX($A$4:$E$1338,$H728,COLUMNS($J$3:M727)),"")</f>
        <v>Exhaust valve ()</v>
      </c>
      <c r="N728" s="6" t="str">
        <f>IFERROR(INDEX($A$4:$C$1338,$H728,COLUMNS($H$3:J727)),"")</f>
        <v>19-17</v>
      </c>
    </row>
    <row r="729" spans="1:14" x14ac:dyDescent="0.25">
      <c r="A729" s="12" t="s">
        <v>1744</v>
      </c>
      <c r="C729" s="12" t="s">
        <v>1747</v>
      </c>
      <c r="D729" s="12" t="s">
        <v>1746</v>
      </c>
      <c r="E729" s="12">
        <v>2</v>
      </c>
      <c r="F729" s="12">
        <f>ROWS($A$4:A729)</f>
        <v>726</v>
      </c>
      <c r="G729" s="12">
        <f t="shared" si="22"/>
        <v>726</v>
      </c>
      <c r="H729" s="12">
        <f t="shared" si="23"/>
        <v>726</v>
      </c>
      <c r="J729" s="6" t="str">
        <f>IFERROR(INDEX($A$4:$E$1338,$H729,COLUMNS($J$3:J728)),"")</f>
        <v>70-2904</v>
      </c>
      <c r="K729" s="6">
        <f>IFERROR(INDEX($A$4:$E$1338,$H729,COLUMNS($J$3:K728)),"")</f>
        <v>0</v>
      </c>
      <c r="L729" s="6">
        <f>IFERROR(INDEX($C$4:$E$1338,$H729,COLUMNS($J$3:L728)),"")</f>
        <v>2</v>
      </c>
      <c r="M729" s="7" t="str">
        <f>IFERROR(INDEX($A$4:$E$1338,$H729,COLUMNS($J$3:M728)),"")</f>
        <v>Exhaust valve ()</v>
      </c>
      <c r="N729" s="6" t="str">
        <f>IFERROR(INDEX($A$4:$C$1338,$H729,COLUMNS($H$3:J728)),"")</f>
        <v>23-17</v>
      </c>
    </row>
    <row r="730" spans="1:14" x14ac:dyDescent="0.25">
      <c r="A730" s="12" t="s">
        <v>1748</v>
      </c>
      <c r="C730" s="12" t="s">
        <v>1749</v>
      </c>
      <c r="D730" s="12" t="s">
        <v>1750</v>
      </c>
      <c r="E730" s="12">
        <v>2</v>
      </c>
      <c r="F730" s="12">
        <f>ROWS($A$4:A730)</f>
        <v>727</v>
      </c>
      <c r="G730" s="12">
        <f t="shared" si="22"/>
        <v>727</v>
      </c>
      <c r="H730" s="12">
        <f t="shared" si="23"/>
        <v>727</v>
      </c>
      <c r="J730" s="6" t="str">
        <f>IFERROR(INDEX($A$4:$E$1338,$H730,COLUMNS($J$3:J729)),"")</f>
        <v>70-3135</v>
      </c>
      <c r="K730" s="6">
        <f>IFERROR(INDEX($A$4:$E$1338,$H730,COLUMNS($J$3:K729)),"")</f>
        <v>0</v>
      </c>
      <c r="L730" s="6">
        <f>IFERROR(INDEX($C$4:$E$1338,$H730,COLUMNS($J$3:L729)),"")</f>
        <v>2</v>
      </c>
      <c r="M730" s="7" t="str">
        <f>IFERROR(INDEX($A$4:$E$1338,$H730,COLUMNS($J$3:M729)),"")</f>
        <v>Rocker spindle bush ()</v>
      </c>
      <c r="N730" s="6" t="str">
        <f>IFERROR(INDEX($A$4:$C$1338,$H730,COLUMNS($H$3:J729)),"")</f>
        <v>21-59</v>
      </c>
    </row>
    <row r="731" spans="1:14" x14ac:dyDescent="0.25">
      <c r="A731" s="12" t="s">
        <v>1748</v>
      </c>
      <c r="C731" s="12" t="s">
        <v>1751</v>
      </c>
      <c r="D731" s="12" t="s">
        <v>1750</v>
      </c>
      <c r="E731" s="12">
        <v>2</v>
      </c>
      <c r="F731" s="12">
        <f>ROWS($A$4:A731)</f>
        <v>728</v>
      </c>
      <c r="G731" s="12">
        <f t="shared" si="22"/>
        <v>728</v>
      </c>
      <c r="H731" s="12">
        <f t="shared" si="23"/>
        <v>728</v>
      </c>
      <c r="J731" s="6" t="str">
        <f>IFERROR(INDEX($A$4:$E$1338,$H731,COLUMNS($J$3:J730)),"")</f>
        <v>70-3135</v>
      </c>
      <c r="K731" s="6">
        <f>IFERROR(INDEX($A$4:$E$1338,$H731,COLUMNS($J$3:K730)),"")</f>
        <v>0</v>
      </c>
      <c r="L731" s="6">
        <f>IFERROR(INDEX($C$4:$E$1338,$H731,COLUMNS($J$3:L730)),"")</f>
        <v>2</v>
      </c>
      <c r="M731" s="7" t="str">
        <f>IFERROR(INDEX($A$4:$E$1338,$H731,COLUMNS($J$3:M730)),"")</f>
        <v>Rocker spindle bush ()</v>
      </c>
      <c r="N731" s="6" t="str">
        <f>IFERROR(INDEX($A$4:$C$1338,$H731,COLUMNS($H$3:J730)),"")</f>
        <v>25-59</v>
      </c>
    </row>
    <row r="732" spans="1:14" x14ac:dyDescent="0.25">
      <c r="A732" s="12" t="s">
        <v>1752</v>
      </c>
      <c r="C732" s="12" t="s">
        <v>1753</v>
      </c>
      <c r="D732" s="12" t="s">
        <v>1754</v>
      </c>
      <c r="E732" s="14">
        <v>1</v>
      </c>
      <c r="F732" s="12">
        <f>ROWS($A$4:A732)</f>
        <v>729</v>
      </c>
      <c r="G732" s="12">
        <f t="shared" si="22"/>
        <v>729</v>
      </c>
      <c r="H732" s="12">
        <f t="shared" si="23"/>
        <v>729</v>
      </c>
      <c r="J732" s="6" t="str">
        <f>IFERROR(INDEX($A$4:$E$1338,$H732,COLUMNS($J$3:J731)),"")</f>
        <v>70-3300</v>
      </c>
      <c r="K732" s="6">
        <f>IFERROR(INDEX($A$4:$E$1338,$H732,COLUMNS($J$3:K731)),"")</f>
        <v>0</v>
      </c>
      <c r="L732" s="6">
        <f>IFERROR(INDEX($C$4:$E$1338,$H732,COLUMNS($J$3:L731)),"")</f>
        <v>1</v>
      </c>
      <c r="M732" s="7" t="str">
        <f>IFERROR(INDEX($A$4:$E$1338,$H732,COLUMNS($J$3:M731)),"")</f>
        <v>Clamping washer ()</v>
      </c>
      <c r="N732" s="6" t="str">
        <f>IFERROR(INDEX($A$4:$C$1338,$H732,COLUMNS($H$3:J731)),"")</f>
        <v>9-37</v>
      </c>
    </row>
    <row r="733" spans="1:14" x14ac:dyDescent="0.25">
      <c r="A733" s="12" t="s">
        <v>1755</v>
      </c>
      <c r="C733" s="12" t="s">
        <v>1756</v>
      </c>
      <c r="D733" s="12" t="s">
        <v>921</v>
      </c>
      <c r="E733" s="12">
        <v>6</v>
      </c>
      <c r="F733" s="12">
        <f>ROWS($A$4:A733)</f>
        <v>730</v>
      </c>
      <c r="G733" s="12">
        <f t="shared" si="22"/>
        <v>730</v>
      </c>
      <c r="H733" s="12">
        <f t="shared" si="23"/>
        <v>730</v>
      </c>
      <c r="J733" s="6" t="str">
        <f>IFERROR(INDEX($A$4:$E$1338,$H733,COLUMNS($J$3:J732)),"")</f>
        <v>70-3302</v>
      </c>
      <c r="K733" s="6">
        <f>IFERROR(INDEX($A$4:$E$1338,$H733,COLUMNS($J$3:K732)),"")</f>
        <v>0</v>
      </c>
      <c r="L733" s="6">
        <f>IFERROR(INDEX($C$4:$E$1338,$H733,COLUMNS($J$3:L732)),"")</f>
        <v>6</v>
      </c>
      <c r="M733" s="7" t="str">
        <f>IFERROR(INDEX($A$4:$E$1338,$H733,COLUMNS($J$3:M732)),"")</f>
        <v>Washer ()</v>
      </c>
      <c r="N733" s="6" t="str">
        <f>IFERROR(INDEX($A$4:$C$1338,$H733,COLUMNS($H$3:J732)),"")</f>
        <v>19-31</v>
      </c>
    </row>
    <row r="734" spans="1:14" x14ac:dyDescent="0.25">
      <c r="A734" s="12" t="s">
        <v>1755</v>
      </c>
      <c r="C734" s="12" t="s">
        <v>1757</v>
      </c>
      <c r="D734" s="12" t="s">
        <v>921</v>
      </c>
      <c r="E734" s="12">
        <v>6</v>
      </c>
      <c r="F734" s="12">
        <f>ROWS($A$4:A734)</f>
        <v>731</v>
      </c>
      <c r="G734" s="12">
        <f t="shared" si="22"/>
        <v>731</v>
      </c>
      <c r="H734" s="12">
        <f t="shared" si="23"/>
        <v>731</v>
      </c>
      <c r="J734" s="6" t="str">
        <f>IFERROR(INDEX($A$4:$E$1338,$H734,COLUMNS($J$3:J733)),"")</f>
        <v>70-3302</v>
      </c>
      <c r="K734" s="6">
        <f>IFERROR(INDEX($A$4:$E$1338,$H734,COLUMNS($J$3:K733)),"")</f>
        <v>0</v>
      </c>
      <c r="L734" s="6">
        <f>IFERROR(INDEX($C$4:$E$1338,$H734,COLUMNS($J$3:L733)),"")</f>
        <v>6</v>
      </c>
      <c r="M734" s="7" t="str">
        <f>IFERROR(INDEX($A$4:$E$1338,$H734,COLUMNS($J$3:M733)),"")</f>
        <v>Washer ()</v>
      </c>
      <c r="N734" s="6" t="str">
        <f>IFERROR(INDEX($A$4:$C$1338,$H734,COLUMNS($H$3:J733)),"")</f>
        <v>23-31</v>
      </c>
    </row>
    <row r="735" spans="1:14" x14ac:dyDescent="0.25">
      <c r="A735" s="12" t="s">
        <v>1758</v>
      </c>
      <c r="D735" s="12" t="s">
        <v>921</v>
      </c>
      <c r="E735" s="12">
        <v>12</v>
      </c>
      <c r="F735" s="12">
        <f>ROWS($A$4:A735)</f>
        <v>732</v>
      </c>
      <c r="G735" s="12">
        <f t="shared" si="22"/>
        <v>732</v>
      </c>
      <c r="H735" s="12">
        <f t="shared" si="23"/>
        <v>732</v>
      </c>
      <c r="J735" s="6" t="str">
        <f>IFERROR(INDEX($A$4:$E$1338,$H735,COLUMNS($J$3:J734)),"")</f>
        <v>70-3302-Total</v>
      </c>
      <c r="K735" s="6">
        <f>IFERROR(INDEX($A$4:$E$1338,$H735,COLUMNS($J$3:K734)),"")</f>
        <v>0</v>
      </c>
      <c r="L735" s="6">
        <f>IFERROR(INDEX($C$4:$E$1338,$H735,COLUMNS($J$3:L734)),"")</f>
        <v>12</v>
      </c>
      <c r="M735" s="7" t="str">
        <f>IFERROR(INDEX($A$4:$E$1338,$H735,COLUMNS($J$3:M734)),"")</f>
        <v>Washer ()</v>
      </c>
      <c r="N735" s="6">
        <f>IFERROR(INDEX($A$4:$C$1338,$H735,COLUMNS($H$3:J734)),"")</f>
        <v>0</v>
      </c>
    </row>
    <row r="736" spans="1:14" x14ac:dyDescent="0.25">
      <c r="A736" s="12" t="s">
        <v>1759</v>
      </c>
      <c r="C736" s="12" t="s">
        <v>1760</v>
      </c>
      <c r="D736" s="12" t="s">
        <v>921</v>
      </c>
      <c r="E736" s="12">
        <v>4</v>
      </c>
      <c r="F736" s="12">
        <f>ROWS($A$4:A736)</f>
        <v>733</v>
      </c>
      <c r="G736" s="12">
        <f t="shared" si="22"/>
        <v>733</v>
      </c>
      <c r="H736" s="12">
        <f t="shared" si="23"/>
        <v>733</v>
      </c>
      <c r="J736" s="6" t="str">
        <f>IFERROR(INDEX($A$4:$E$1338,$H736,COLUMNS($J$3:J735)),"")</f>
        <v>70-3446</v>
      </c>
      <c r="K736" s="6">
        <f>IFERROR(INDEX($A$4:$E$1338,$H736,COLUMNS($J$3:K735)),"")</f>
        <v>0</v>
      </c>
      <c r="L736" s="6">
        <f>IFERROR(INDEX($C$4:$E$1338,$H736,COLUMNS($J$3:L735)),"")</f>
        <v>4</v>
      </c>
      <c r="M736" s="7" t="str">
        <f>IFERROR(INDEX($A$4:$E$1338,$H736,COLUMNS($J$3:M735)),"")</f>
        <v>Washer ()</v>
      </c>
      <c r="N736" s="6" t="str">
        <f>IFERROR(INDEX($A$4:$C$1338,$H736,COLUMNS($H$3:J735)),"")</f>
        <v>19-4</v>
      </c>
    </row>
    <row r="737" spans="1:14" x14ac:dyDescent="0.25">
      <c r="A737" s="12" t="s">
        <v>1759</v>
      </c>
      <c r="C737" s="12" t="s">
        <v>1761</v>
      </c>
      <c r="D737" s="12" t="s">
        <v>921</v>
      </c>
      <c r="E737" s="12">
        <v>4</v>
      </c>
      <c r="F737" s="12">
        <f>ROWS($A$4:A737)</f>
        <v>734</v>
      </c>
      <c r="G737" s="12">
        <f t="shared" si="22"/>
        <v>734</v>
      </c>
      <c r="H737" s="12">
        <f t="shared" si="23"/>
        <v>734</v>
      </c>
      <c r="J737" s="6" t="str">
        <f>IFERROR(INDEX($A$4:$E$1338,$H737,COLUMNS($J$3:J736)),"")</f>
        <v>70-3446</v>
      </c>
      <c r="K737" s="6">
        <f>IFERROR(INDEX($A$4:$E$1338,$H737,COLUMNS($J$3:K736)),"")</f>
        <v>0</v>
      </c>
      <c r="L737" s="6">
        <f>IFERROR(INDEX($C$4:$E$1338,$H737,COLUMNS($J$3:L736)),"")</f>
        <v>4</v>
      </c>
      <c r="M737" s="7" t="str">
        <f>IFERROR(INDEX($A$4:$E$1338,$H737,COLUMNS($J$3:M736)),"")</f>
        <v>Washer ()</v>
      </c>
      <c r="N737" s="6" t="str">
        <f>IFERROR(INDEX($A$4:$C$1338,$H737,COLUMNS($H$3:J736)),"")</f>
        <v>23-4</v>
      </c>
    </row>
    <row r="738" spans="1:14" x14ac:dyDescent="0.25">
      <c r="A738" s="12" t="s">
        <v>1759</v>
      </c>
      <c r="C738" s="12" t="s">
        <v>1762</v>
      </c>
      <c r="D738" s="12" t="s">
        <v>1763</v>
      </c>
      <c r="E738" s="12">
        <v>1</v>
      </c>
      <c r="F738" s="12">
        <f>ROWS($A$4:A738)</f>
        <v>735</v>
      </c>
      <c r="G738" s="12">
        <f t="shared" si="22"/>
        <v>735</v>
      </c>
      <c r="H738" s="12">
        <f t="shared" si="23"/>
        <v>735</v>
      </c>
      <c r="J738" s="6" t="str">
        <f>IFERROR(INDEX($A$4:$E$1338,$H738,COLUMNS($J$3:J737)),"")</f>
        <v>70-3446</v>
      </c>
      <c r="K738" s="6">
        <f>IFERROR(INDEX($A$4:$E$1338,$H738,COLUMNS($J$3:K737)),"")</f>
        <v>0</v>
      </c>
      <c r="L738" s="6">
        <f>IFERROR(INDEX($C$4:$E$1338,$H738,COLUMNS($J$3:L737)),"")</f>
        <v>1</v>
      </c>
      <c r="M738" s="7" t="str">
        <f>IFERROR(INDEX($A$4:$E$1338,$H738,COLUMNS($J$3:M737)),"")</f>
        <v>Washer (Junction block to crankcase)</v>
      </c>
      <c r="N738" s="6" t="str">
        <f>IFERROR(INDEX($A$4:$C$1338,$H738,COLUMNS($H$3:J737)),"")</f>
        <v>43-15</v>
      </c>
    </row>
    <row r="739" spans="1:14" x14ac:dyDescent="0.25">
      <c r="A739" s="12" t="s">
        <v>1764</v>
      </c>
      <c r="D739" s="12" t="s">
        <v>921</v>
      </c>
      <c r="E739" s="12">
        <v>9</v>
      </c>
      <c r="F739" s="12">
        <f>ROWS($A$4:A739)</f>
        <v>736</v>
      </c>
      <c r="G739" s="12">
        <f t="shared" si="22"/>
        <v>736</v>
      </c>
      <c r="H739" s="12">
        <f t="shared" si="23"/>
        <v>736</v>
      </c>
      <c r="J739" s="6" t="str">
        <f>IFERROR(INDEX($A$4:$E$1338,$H739,COLUMNS($J$3:J738)),"")</f>
        <v>70-3446-Total</v>
      </c>
      <c r="K739" s="6">
        <f>IFERROR(INDEX($A$4:$E$1338,$H739,COLUMNS($J$3:K738)),"")</f>
        <v>0</v>
      </c>
      <c r="L739" s="6">
        <f>IFERROR(INDEX($C$4:$E$1338,$H739,COLUMNS($J$3:L738)),"")</f>
        <v>9</v>
      </c>
      <c r="M739" s="7" t="str">
        <f>IFERROR(INDEX($A$4:$E$1338,$H739,COLUMNS($J$3:M738)),"")</f>
        <v>Washer ()</v>
      </c>
      <c r="N739" s="6">
        <f>IFERROR(INDEX($A$4:$C$1338,$H739,COLUMNS($H$3:J738)),"")</f>
        <v>0</v>
      </c>
    </row>
    <row r="740" spans="1:14" x14ac:dyDescent="0.25">
      <c r="A740" s="12" t="s">
        <v>1765</v>
      </c>
      <c r="C740" s="12" t="s">
        <v>1766</v>
      </c>
      <c r="D740" s="12" t="s">
        <v>1767</v>
      </c>
      <c r="E740" s="12">
        <v>4</v>
      </c>
      <c r="F740" s="12">
        <f>ROWS($A$4:A740)</f>
        <v>737</v>
      </c>
      <c r="G740" s="12">
        <f t="shared" si="22"/>
        <v>737</v>
      </c>
      <c r="H740" s="12">
        <f t="shared" si="23"/>
        <v>737</v>
      </c>
      <c r="J740" s="6" t="str">
        <f>IFERROR(INDEX($A$4:$E$1338,$H740,COLUMNS($J$3:J739)),"")</f>
        <v>70-3586</v>
      </c>
      <c r="K740" s="6">
        <f>IFERROR(INDEX($A$4:$E$1338,$H740,COLUMNS($J$3:K739)),"")</f>
        <v>0</v>
      </c>
      <c r="L740" s="6">
        <f>IFERROR(INDEX($C$4:$E$1338,$H740,COLUMNS($J$3:L739)),"")</f>
        <v>4</v>
      </c>
      <c r="M740" s="7" t="str">
        <f>IFERROR(INDEX($A$4:$E$1338,$H740,COLUMNS($J$3:M739)),"")</f>
        <v>Big end bearing (Available in -.010 in. and - .020 in. undersizes) ()</v>
      </c>
      <c r="N740" s="6" t="str">
        <f>IFERROR(INDEX($A$4:$C$1338,$H740,COLUMNS($H$3:J739)),"")</f>
        <v>9-12</v>
      </c>
    </row>
    <row r="741" spans="1:14" x14ac:dyDescent="0.25">
      <c r="A741" s="12" t="s">
        <v>1768</v>
      </c>
      <c r="C741" s="12" t="s">
        <v>1769</v>
      </c>
      <c r="D741" s="12" t="s">
        <v>1770</v>
      </c>
      <c r="E741" s="12">
        <v>4</v>
      </c>
      <c r="F741" s="12">
        <f>ROWS($A$4:A741)</f>
        <v>738</v>
      </c>
      <c r="G741" s="12">
        <f t="shared" si="22"/>
        <v>738</v>
      </c>
      <c r="H741" s="12">
        <f t="shared" si="23"/>
        <v>738</v>
      </c>
      <c r="J741" s="6" t="str">
        <f>IFERROR(INDEX($A$4:$E$1338,$H741,COLUMNS($J$3:J740)),"")</f>
        <v>70-3768</v>
      </c>
      <c r="K741" s="6">
        <f>IFERROR(INDEX($A$4:$E$1338,$H741,COLUMNS($J$3:K740)),"")</f>
        <v>0</v>
      </c>
      <c r="L741" s="6">
        <f>IFERROR(INDEX($C$4:$E$1338,$H741,COLUMNS($J$3:L740)),"")</f>
        <v>4</v>
      </c>
      <c r="M741" s="7" t="str">
        <f>IFERROR(INDEX($A$4:$E$1338,$H741,COLUMNS($J$3:M740)),"")</f>
        <v>D-washer (Exhaust pipes to mufflers)</v>
      </c>
      <c r="N741" s="6" t="str">
        <f>IFERROR(INDEX($A$4:$C$1338,$H741,COLUMNS($H$3:J740)),"")</f>
        <v>49-15</v>
      </c>
    </row>
    <row r="742" spans="1:14" x14ac:dyDescent="0.25">
      <c r="A742" s="12" t="s">
        <v>1771</v>
      </c>
      <c r="C742" s="12" t="s">
        <v>1772</v>
      </c>
      <c r="D742" s="12" t="s">
        <v>1773</v>
      </c>
      <c r="E742" s="12">
        <v>4</v>
      </c>
      <c r="F742" s="12">
        <f>ROWS($A$4:A742)</f>
        <v>739</v>
      </c>
      <c r="G742" s="12">
        <f t="shared" si="22"/>
        <v>739</v>
      </c>
      <c r="H742" s="12">
        <f t="shared" si="23"/>
        <v>739</v>
      </c>
      <c r="J742" s="6" t="str">
        <f>IFERROR(INDEX($A$4:$E$1338,$H742,COLUMNS($J$3:J741)),"")</f>
        <v xml:space="preserve">70-3768  </v>
      </c>
      <c r="K742" s="6">
        <f>IFERROR(INDEX($A$4:$E$1338,$H742,COLUMNS($J$3:K741)),"")</f>
        <v>0</v>
      </c>
      <c r="L742" s="6">
        <f>IFERROR(INDEX($C$4:$E$1338,$H742,COLUMNS($J$3:L741)),"")</f>
        <v>4</v>
      </c>
      <c r="M742" s="7" t="str">
        <f>IFERROR(INDEX($A$4:$E$1338,$H742,COLUMNS($J$3:M741)),"")</f>
        <v>D-washer (Exhaust pipes to coupling pipe)</v>
      </c>
      <c r="N742" s="6" t="str">
        <f>IFERROR(INDEX($A$4:$C$1338,$H742,COLUMNS($H$3:J741)),"")</f>
        <v>49-10</v>
      </c>
    </row>
    <row r="743" spans="1:14" x14ac:dyDescent="0.25">
      <c r="A743" s="12" t="s">
        <v>1774</v>
      </c>
      <c r="D743" s="12" t="s">
        <v>1775</v>
      </c>
      <c r="E743" s="12">
        <v>8</v>
      </c>
      <c r="F743" s="12">
        <f>ROWS($A$4:A743)</f>
        <v>740</v>
      </c>
      <c r="G743" s="12">
        <f t="shared" si="22"/>
        <v>740</v>
      </c>
      <c r="H743" s="12">
        <f t="shared" si="23"/>
        <v>740</v>
      </c>
      <c r="J743" s="6" t="str">
        <f>IFERROR(INDEX($A$4:$E$1338,$H743,COLUMNS($J$3:J742)),"")</f>
        <v>70-3768-Total</v>
      </c>
      <c r="K743" s="6">
        <f>IFERROR(INDEX($A$4:$E$1338,$H743,COLUMNS($J$3:K742)),"")</f>
        <v>0</v>
      </c>
      <c r="L743" s="6">
        <f>IFERROR(INDEX($C$4:$E$1338,$H743,COLUMNS($J$3:L742)),"")</f>
        <v>8</v>
      </c>
      <c r="M743" s="7" t="str">
        <f>IFERROR(INDEX($A$4:$E$1338,$H743,COLUMNS($J$3:M742)),"")</f>
        <v>D-washer ()</v>
      </c>
      <c r="N743" s="6">
        <f>IFERROR(INDEX($A$4:$C$1338,$H743,COLUMNS($H$3:J742)),"")</f>
        <v>0</v>
      </c>
    </row>
    <row r="744" spans="1:14" x14ac:dyDescent="0.25">
      <c r="A744" s="12" t="s">
        <v>1776</v>
      </c>
      <c r="C744" s="12" t="s">
        <v>1777</v>
      </c>
      <c r="D744" s="12" t="s">
        <v>1778</v>
      </c>
      <c r="E744" s="12">
        <v>1</v>
      </c>
      <c r="F744" s="12">
        <f>ROWS($A$4:A744)</f>
        <v>741</v>
      </c>
      <c r="G744" s="12">
        <f t="shared" si="22"/>
        <v>741</v>
      </c>
      <c r="H744" s="12">
        <f t="shared" si="23"/>
        <v>741</v>
      </c>
      <c r="J744" s="6" t="str">
        <f>IFERROR(INDEX($A$4:$E$1338,$H744,COLUMNS($J$3:J743)),"")</f>
        <v>70-3789</v>
      </c>
      <c r="K744" s="6">
        <f>IFERROR(INDEX($A$4:$E$1338,$H744,COLUMNS($J$3:K743)),"")</f>
        <v>0</v>
      </c>
      <c r="L744" s="6">
        <f>IFERROR(INDEX($C$4:$E$1338,$H744,COLUMNS($J$3:L743)),"")</f>
        <v>1</v>
      </c>
      <c r="M744" s="7" t="str">
        <f>IFERROR(INDEX($A$4:$E$1338,$H744,COLUMNS($J$3:M743)),"")</f>
        <v>Cover plate ()</v>
      </c>
      <c r="N744" s="6" t="str">
        <f>IFERROR(INDEX($A$4:$C$1338,$H744,COLUMNS($H$3:J743)),"")</f>
        <v>35-2</v>
      </c>
    </row>
    <row r="745" spans="1:14" x14ac:dyDescent="0.25">
      <c r="A745" s="12" t="s">
        <v>1779</v>
      </c>
      <c r="C745" s="12" t="s">
        <v>1780</v>
      </c>
      <c r="D745" s="12" t="s">
        <v>553</v>
      </c>
      <c r="E745" s="12">
        <v>6</v>
      </c>
      <c r="F745" s="12">
        <f>ROWS($A$4:A745)</f>
        <v>742</v>
      </c>
      <c r="G745" s="12">
        <f t="shared" si="22"/>
        <v>742</v>
      </c>
      <c r="H745" s="12">
        <f t="shared" si="23"/>
        <v>742</v>
      </c>
      <c r="J745" s="6" t="str">
        <f>IFERROR(INDEX($A$4:$E$1338,$H745,COLUMNS($J$3:J744)),"")</f>
        <v>70-3821</v>
      </c>
      <c r="K745" s="6">
        <f>IFERROR(INDEX($A$4:$E$1338,$H745,COLUMNS($J$3:K744)),"")</f>
        <v>0</v>
      </c>
      <c r="L745" s="6">
        <f>IFERROR(INDEX($C$4:$E$1338,$H745,COLUMNS($J$3:L744)),"")</f>
        <v>6</v>
      </c>
      <c r="M745" s="7" t="str">
        <f>IFERROR(INDEX($A$4:$E$1338,$H745,COLUMNS($J$3:M744)),"")</f>
        <v>Countersunk screw ()</v>
      </c>
      <c r="N745" s="6" t="str">
        <f>IFERROR(INDEX($A$4:$C$1338,$H745,COLUMNS($H$3:J744)),"")</f>
        <v>41-4</v>
      </c>
    </row>
    <row r="746" spans="1:14" x14ac:dyDescent="0.25">
      <c r="A746" s="12" t="s">
        <v>1781</v>
      </c>
      <c r="C746" s="12" t="s">
        <v>1782</v>
      </c>
      <c r="D746" s="12" t="s">
        <v>1722</v>
      </c>
      <c r="E746" s="12">
        <v>2</v>
      </c>
      <c r="F746" s="12">
        <f>ROWS($A$4:A746)</f>
        <v>743</v>
      </c>
      <c r="G746" s="12">
        <f t="shared" si="22"/>
        <v>743</v>
      </c>
      <c r="H746" s="12">
        <f t="shared" si="23"/>
        <v>743</v>
      </c>
      <c r="J746" s="6" t="str">
        <f>IFERROR(INDEX($A$4:$E$1338,$H746,COLUMNS($J$3:J745)),"")</f>
        <v>70-3887</v>
      </c>
      <c r="K746" s="6">
        <f>IFERROR(INDEX($A$4:$E$1338,$H746,COLUMNS($J$3:K745)),"")</f>
        <v>0</v>
      </c>
      <c r="L746" s="6">
        <f>IFERROR(INDEX($C$4:$E$1338,$H746,COLUMNS($J$3:L745)),"")</f>
        <v>2</v>
      </c>
      <c r="M746" s="7" t="str">
        <f>IFERROR(INDEX($A$4:$E$1338,$H746,COLUMNS($J$3:M745)),"")</f>
        <v>Serrated washer ()</v>
      </c>
      <c r="N746" s="6" t="str">
        <f>IFERROR(INDEX($A$4:$C$1338,$H746,COLUMNS($H$3:J745)),"")</f>
        <v>15-11</v>
      </c>
    </row>
    <row r="747" spans="1:14" x14ac:dyDescent="0.25">
      <c r="A747" s="12" t="s">
        <v>1783</v>
      </c>
      <c r="C747" s="12" t="s">
        <v>1784</v>
      </c>
      <c r="D747" s="12" t="s">
        <v>1785</v>
      </c>
      <c r="E747" s="14">
        <v>1</v>
      </c>
      <c r="F747" s="12">
        <f>ROWS($A$4:A747)</f>
        <v>744</v>
      </c>
      <c r="G747" s="12">
        <f t="shared" si="22"/>
        <v>744</v>
      </c>
      <c r="H747" s="12">
        <f t="shared" si="23"/>
        <v>744</v>
      </c>
      <c r="J747" s="6" t="str">
        <f>IFERROR(INDEX($A$4:$E$1338,$H747,COLUMNS($J$3:J746)),"")</f>
        <v>70-3902</v>
      </c>
      <c r="K747" s="6">
        <f>IFERROR(INDEX($A$4:$E$1338,$H747,COLUMNS($J$3:K746)),"")</f>
        <v>0</v>
      </c>
      <c r="L747" s="6">
        <f>IFERROR(INDEX($C$4:$E$1338,$H747,COLUMNS($J$3:L746)),"")</f>
        <v>1</v>
      </c>
      <c r="M747" s="7" t="str">
        <f>IFERROR(INDEX($A$4:$E$1338,$H747,COLUMNS($J$3:M746)),"")</f>
        <v>Plug, crankshaft oilway ()</v>
      </c>
      <c r="N747" s="6" t="str">
        <f>IFERROR(INDEX($A$4:$C$1338,$H747,COLUMNS($H$3:J746)),"")</f>
        <v>9-39</v>
      </c>
    </row>
    <row r="748" spans="1:14" x14ac:dyDescent="0.25">
      <c r="A748" s="12" t="s">
        <v>1786</v>
      </c>
      <c r="C748" s="12" t="s">
        <v>1787</v>
      </c>
      <c r="D748" s="12" t="s">
        <v>1788</v>
      </c>
      <c r="E748" s="12">
        <v>1</v>
      </c>
      <c r="F748" s="12">
        <f>ROWS($A$4:A748)</f>
        <v>745</v>
      </c>
      <c r="G748" s="12">
        <f t="shared" si="22"/>
        <v>745</v>
      </c>
      <c r="H748" s="12">
        <f t="shared" si="23"/>
        <v>745</v>
      </c>
      <c r="J748" s="6" t="str">
        <f>IFERROR(INDEX($A$4:$E$1338,$H748,COLUMNS($J$3:J747)),"")</f>
        <v>70-3903</v>
      </c>
      <c r="K748" s="6">
        <f>IFERROR(INDEX($A$4:$E$1338,$H748,COLUMNS($J$3:K747)),"")</f>
        <v>0</v>
      </c>
      <c r="L748" s="6">
        <f>IFERROR(INDEX($C$4:$E$1338,$H748,COLUMNS($J$3:L747)),"")</f>
        <v>1</v>
      </c>
      <c r="M748" s="7" t="str">
        <f>IFERROR(INDEX($A$4:$E$1338,$H748,COLUMNS($J$3:M747)),"")</f>
        <v>Oil tube ()</v>
      </c>
      <c r="N748" s="6" t="str">
        <f>IFERROR(INDEX($A$4:$C$1338,$H748,COLUMNS($H$3:J747)),"")</f>
        <v>9-3</v>
      </c>
    </row>
    <row r="749" spans="1:14" x14ac:dyDescent="0.25">
      <c r="A749" s="12" t="s">
        <v>1789</v>
      </c>
      <c r="C749" s="12" t="s">
        <v>1790</v>
      </c>
      <c r="D749" s="12" t="s">
        <v>938</v>
      </c>
      <c r="E749" s="12">
        <v>1</v>
      </c>
      <c r="F749" s="12">
        <f>ROWS($A$4:A749)</f>
        <v>746</v>
      </c>
      <c r="G749" s="12">
        <f t="shared" si="22"/>
        <v>746</v>
      </c>
      <c r="H749" s="12">
        <f t="shared" si="23"/>
        <v>746</v>
      </c>
      <c r="J749" s="6" t="str">
        <f>IFERROR(INDEX($A$4:$E$1338,$H749,COLUMNS($J$3:J748)),"")</f>
        <v>70-3975</v>
      </c>
      <c r="K749" s="6">
        <f>IFERROR(INDEX($A$4:$E$1338,$H749,COLUMNS($J$3:K748)),"")</f>
        <v>0</v>
      </c>
      <c r="L749" s="6">
        <f>IFERROR(INDEX($C$4:$E$1338,$H749,COLUMNS($J$3:L748)),"")</f>
        <v>1</v>
      </c>
      <c r="M749" s="7" t="str">
        <f>IFERROR(INDEX($A$4:$E$1338,$H749,COLUMNS($J$3:M748)),"")</f>
        <v>Tab washer ()</v>
      </c>
      <c r="N749" s="6" t="str">
        <f>IFERROR(INDEX($A$4:$C$1338,$H749,COLUMNS($H$3:J748)),"")</f>
        <v>9-23</v>
      </c>
    </row>
    <row r="750" spans="1:14" x14ac:dyDescent="0.25">
      <c r="A750" s="12" t="s">
        <v>1791</v>
      </c>
      <c r="C750" s="12" t="s">
        <v>1792</v>
      </c>
      <c r="D750" s="12" t="s">
        <v>1793</v>
      </c>
      <c r="E750" s="12">
        <v>1</v>
      </c>
      <c r="F750" s="12">
        <f>ROWS($A$4:A750)</f>
        <v>747</v>
      </c>
      <c r="G750" s="12">
        <f t="shared" si="22"/>
        <v>747</v>
      </c>
      <c r="H750" s="12">
        <f t="shared" si="23"/>
        <v>747</v>
      </c>
      <c r="J750" s="6" t="str">
        <f>IFERROR(INDEX($A$4:$E$1338,$H750,COLUMNS($J$3:J749)),"")</f>
        <v>70-4016</v>
      </c>
      <c r="K750" s="6">
        <f>IFERROR(INDEX($A$4:$E$1338,$H750,COLUMNS($J$3:K749)),"")</f>
        <v>0</v>
      </c>
      <c r="L750" s="6">
        <f>IFERROR(INDEX($C$4:$E$1338,$H750,COLUMNS($J$3:L749)),"")</f>
        <v>1</v>
      </c>
      <c r="M750" s="7" t="str">
        <f>IFERROR(INDEX($A$4:$E$1338,$H750,COLUMNS($J$3:M749)),"")</f>
        <v>Patent plate ()</v>
      </c>
      <c r="N750" s="6" t="str">
        <f>IFERROR(INDEX($A$4:$C$1338,$H750,COLUMNS($H$3:J749)),"")</f>
        <v>31-2</v>
      </c>
    </row>
    <row r="751" spans="1:14" x14ac:dyDescent="0.25">
      <c r="A751" s="12" t="s">
        <v>1794</v>
      </c>
      <c r="C751" s="12" t="s">
        <v>1795</v>
      </c>
      <c r="D751" s="12" t="s">
        <v>1796</v>
      </c>
      <c r="E751" s="12">
        <v>1</v>
      </c>
      <c r="F751" s="12">
        <f>ROWS($A$4:A751)</f>
        <v>748</v>
      </c>
      <c r="G751" s="12">
        <f t="shared" si="22"/>
        <v>748</v>
      </c>
      <c r="H751" s="12">
        <f t="shared" si="23"/>
        <v>748</v>
      </c>
      <c r="J751" s="6" t="str">
        <f>IFERROR(INDEX($A$4:$E$1338,$H751,COLUMNS($J$3:J750)),"")</f>
        <v>70-4144</v>
      </c>
      <c r="K751" s="6">
        <f>IFERROR(INDEX($A$4:$E$1338,$H751,COLUMNS($J$3:K750)),"")</f>
        <v>0</v>
      </c>
      <c r="L751" s="6">
        <f>IFERROR(INDEX($C$4:$E$1338,$H751,COLUMNS($J$3:L750)),"")</f>
        <v>1</v>
      </c>
      <c r="M751" s="7" t="str">
        <f>IFERROR(INDEX($A$4:$E$1338,$H751,COLUMNS($J$3:M750)),"")</f>
        <v>Rubber grommet ()</v>
      </c>
      <c r="N751" s="6" t="str">
        <f>IFERROR(INDEX($A$4:$C$1338,$H751,COLUMNS($H$3:J750)),"")</f>
        <v>41-15</v>
      </c>
    </row>
    <row r="752" spans="1:14" x14ac:dyDescent="0.25">
      <c r="A752" s="12" t="s">
        <v>1794</v>
      </c>
      <c r="B752" s="13" t="s">
        <v>45</v>
      </c>
      <c r="C752" s="12" t="s">
        <v>1797</v>
      </c>
      <c r="D752" s="12" t="s">
        <v>1798</v>
      </c>
      <c r="E752" s="12">
        <v>2</v>
      </c>
      <c r="F752" s="12">
        <f>ROWS($A$4:A752)</f>
        <v>749</v>
      </c>
      <c r="G752" s="12">
        <f t="shared" si="22"/>
        <v>749</v>
      </c>
      <c r="H752" s="12">
        <f t="shared" si="23"/>
        <v>749</v>
      </c>
      <c r="J752" s="6" t="str">
        <f>IFERROR(INDEX($A$4:$E$1338,$H752,COLUMNS($J$3:J751)),"")</f>
        <v>70-4144</v>
      </c>
      <c r="K752" s="6" t="str">
        <f>IFERROR(INDEX($A$4:$E$1338,$H752,COLUMNS($J$3:K751)),"")</f>
        <v>-</v>
      </c>
      <c r="L752" s="6">
        <f>IFERROR(INDEX($C$4:$E$1338,$H752,COLUMNS($J$3:L751)),"")</f>
        <v>2</v>
      </c>
      <c r="M752" s="7" t="str">
        <f>IFERROR(INDEX($A$4:$E$1338,$H752,COLUMNS($J$3:M751)),"")</f>
        <v>Grommet (for spark plug cover) (Not illustrated)</v>
      </c>
      <c r="N752" s="6" t="str">
        <f>IFERROR(INDEX($A$4:$C$1338,$H752,COLUMNS($H$3:J751)),"")</f>
        <v>83-</v>
      </c>
    </row>
    <row r="753" spans="1:14" x14ac:dyDescent="0.25">
      <c r="A753" s="12" t="s">
        <v>1799</v>
      </c>
      <c r="C753" s="12" t="s">
        <v>1800</v>
      </c>
      <c r="D753" s="12" t="s">
        <v>1801</v>
      </c>
      <c r="E753" s="12">
        <v>1</v>
      </c>
      <c r="F753" s="12">
        <f>ROWS($A$4:A753)</f>
        <v>750</v>
      </c>
      <c r="G753" s="12">
        <f t="shared" si="22"/>
        <v>750</v>
      </c>
      <c r="H753" s="12">
        <f t="shared" si="23"/>
        <v>750</v>
      </c>
      <c r="J753" s="6" t="str">
        <f>IFERROR(INDEX($A$4:$E$1338,$H753,COLUMNS($J$3:J752)),"")</f>
        <v>70-4152</v>
      </c>
      <c r="K753" s="6">
        <f>IFERROR(INDEX($A$4:$E$1338,$H753,COLUMNS($J$3:K752)),"")</f>
        <v>0</v>
      </c>
      <c r="L753" s="6">
        <f>IFERROR(INDEX($C$4:$E$1338,$H753,COLUMNS($J$3:L752)),"")</f>
        <v>1</v>
      </c>
      <c r="M753" s="7" t="str">
        <f>IFERROR(INDEX($A$4:$E$1338,$H753,COLUMNS($J$3:M752)),"")</f>
        <v>Tie rod ()</v>
      </c>
      <c r="N753" s="6" t="str">
        <f>IFERROR(INDEX($A$4:$C$1338,$H753,COLUMNS($H$3:J752)),"")</f>
        <v>41-7</v>
      </c>
    </row>
    <row r="754" spans="1:14" x14ac:dyDescent="0.25">
      <c r="A754" s="12" t="s">
        <v>1802</v>
      </c>
      <c r="C754" s="12" t="s">
        <v>1803</v>
      </c>
      <c r="D754" s="12" t="s">
        <v>1804</v>
      </c>
      <c r="E754" s="12">
        <v>4</v>
      </c>
      <c r="F754" s="12">
        <f>ROWS($A$4:A754)</f>
        <v>751</v>
      </c>
      <c r="G754" s="12">
        <f t="shared" si="22"/>
        <v>751</v>
      </c>
      <c r="H754" s="12">
        <f t="shared" si="23"/>
        <v>751</v>
      </c>
      <c r="J754" s="6" t="str">
        <f>IFERROR(INDEX($A$4:$E$1338,$H754,COLUMNS($J$3:J753)),"")</f>
        <v>70-4221</v>
      </c>
      <c r="K754" s="6">
        <f>IFERROR(INDEX($A$4:$E$1338,$H754,COLUMNS($J$3:K753)),"")</f>
        <v>0</v>
      </c>
      <c r="L754" s="6">
        <f>IFERROR(INDEX($C$4:$E$1338,$H754,COLUMNS($J$3:L753)),"")</f>
        <v>4</v>
      </c>
      <c r="M754" s="7" t="str">
        <f>IFERROR(INDEX($A$4:$E$1338,$H754,COLUMNS($J$3:M753)),"")</f>
        <v>Inner valve spring ()</v>
      </c>
      <c r="N754" s="6" t="str">
        <f>IFERROR(INDEX($A$4:$C$1338,$H754,COLUMNS($H$3:J753)),"")</f>
        <v>19-19</v>
      </c>
    </row>
    <row r="755" spans="1:14" x14ac:dyDescent="0.25">
      <c r="A755" s="12" t="s">
        <v>1802</v>
      </c>
      <c r="C755" s="12" t="s">
        <v>1805</v>
      </c>
      <c r="D755" s="12" t="s">
        <v>1804</v>
      </c>
      <c r="E755" s="12">
        <v>4</v>
      </c>
      <c r="F755" s="12">
        <f>ROWS($A$4:A755)</f>
        <v>752</v>
      </c>
      <c r="G755" s="12">
        <f t="shared" si="22"/>
        <v>752</v>
      </c>
      <c r="H755" s="12">
        <f t="shared" si="23"/>
        <v>752</v>
      </c>
      <c r="J755" s="6" t="str">
        <f>IFERROR(INDEX($A$4:$E$1338,$H755,COLUMNS($J$3:J754)),"")</f>
        <v>70-4221</v>
      </c>
      <c r="K755" s="6">
        <f>IFERROR(INDEX($A$4:$E$1338,$H755,COLUMNS($J$3:K754)),"")</f>
        <v>0</v>
      </c>
      <c r="L755" s="6">
        <f>IFERROR(INDEX($C$4:$E$1338,$H755,COLUMNS($J$3:L754)),"")</f>
        <v>4</v>
      </c>
      <c r="M755" s="7" t="str">
        <f>IFERROR(INDEX($A$4:$E$1338,$H755,COLUMNS($J$3:M754)),"")</f>
        <v>Inner valve spring ()</v>
      </c>
      <c r="N755" s="6" t="str">
        <f>IFERROR(INDEX($A$4:$C$1338,$H755,COLUMNS($H$3:J754)),"")</f>
        <v>23-19</v>
      </c>
    </row>
    <row r="756" spans="1:14" x14ac:dyDescent="0.25">
      <c r="A756" s="12" t="s">
        <v>1806</v>
      </c>
      <c r="C756" s="12" t="s">
        <v>1807</v>
      </c>
      <c r="D756" s="12" t="s">
        <v>1808</v>
      </c>
      <c r="F756" s="12">
        <f>ROWS($A$4:A756)</f>
        <v>753</v>
      </c>
      <c r="G756" s="12">
        <f t="shared" si="22"/>
        <v>753</v>
      </c>
      <c r="H756" s="12">
        <f t="shared" si="23"/>
        <v>753</v>
      </c>
      <c r="J756" s="6" t="str">
        <f>IFERROR(INDEX($A$4:$E$1338,$H756,COLUMNS($J$3:J755)),"")</f>
        <v>70-4538</v>
      </c>
      <c r="K756" s="6">
        <f>IFERROR(INDEX($A$4:$E$1338,$H756,COLUMNS($J$3:K755)),"")</f>
        <v>0</v>
      </c>
      <c r="L756" s="6">
        <f>IFERROR(INDEX($C$4:$E$1338,$H756,COLUMNS($J$3:L755)),"")</f>
        <v>0</v>
      </c>
      <c r="M756" s="7" t="str">
        <f>IFERROR(INDEX($A$4:$E$1338,$H756,COLUMNS($J$3:M755)),"")</f>
        <v>Scavenge pipe (Reference only)</v>
      </c>
      <c r="N756" s="6" t="str">
        <f>IFERROR(INDEX($A$4:$C$1338,$H756,COLUMNS($H$3:J755)),"")</f>
        <v>11-7</v>
      </c>
    </row>
    <row r="757" spans="1:14" x14ac:dyDescent="0.25">
      <c r="A757" s="12" t="s">
        <v>1809</v>
      </c>
      <c r="C757" s="12" t="s">
        <v>1810</v>
      </c>
      <c r="D757" s="12" t="s">
        <v>1811</v>
      </c>
      <c r="E757" s="12">
        <v>1</v>
      </c>
      <c r="F757" s="12">
        <f>ROWS($A$4:A757)</f>
        <v>754</v>
      </c>
      <c r="G757" s="12">
        <f t="shared" si="22"/>
        <v>754</v>
      </c>
      <c r="H757" s="12">
        <f t="shared" si="23"/>
        <v>754</v>
      </c>
      <c r="J757" s="6" t="str">
        <f>IFERROR(INDEX($A$4:$E$1338,$H757,COLUMNS($J$3:J756)),"")</f>
        <v>70-4564</v>
      </c>
      <c r="K757" s="6">
        <f>IFERROR(INDEX($A$4:$E$1338,$H757,COLUMNS($J$3:K756)),"")</f>
        <v>0</v>
      </c>
      <c r="L757" s="6">
        <f>IFERROR(INDEX($C$4:$E$1338,$H757,COLUMNS($J$3:L756)),"")</f>
        <v>1</v>
      </c>
      <c r="M757" s="7" t="str">
        <f>IFERROR(INDEX($A$4:$E$1338,$H757,COLUMNS($J$3:M756)),"")</f>
        <v>Timing pinion ()</v>
      </c>
      <c r="N757" s="6" t="str">
        <f>IFERROR(INDEX($A$4:$C$1338,$H757,COLUMNS($H$3:J756)),"")</f>
        <v>9-26</v>
      </c>
    </row>
    <row r="758" spans="1:14" x14ac:dyDescent="0.25">
      <c r="A758" s="12" t="s">
        <v>1812</v>
      </c>
      <c r="C758" s="12" t="s">
        <v>1813</v>
      </c>
      <c r="D758" s="12" t="s">
        <v>1814</v>
      </c>
      <c r="E758" s="12">
        <v>2</v>
      </c>
      <c r="F758" s="12">
        <f>ROWS($A$4:A758)</f>
        <v>755</v>
      </c>
      <c r="G758" s="12">
        <f t="shared" si="22"/>
        <v>755</v>
      </c>
      <c r="H758" s="12">
        <f t="shared" si="23"/>
        <v>755</v>
      </c>
      <c r="J758" s="6" t="str">
        <f>IFERROR(INDEX($A$4:$E$1338,$H758,COLUMNS($J$3:J757)),"")</f>
        <v>70-4568</v>
      </c>
      <c r="K758" s="6">
        <f>IFERROR(INDEX($A$4:$E$1338,$H758,COLUMNS($J$3:K757)),"")</f>
        <v>0</v>
      </c>
      <c r="L758" s="6">
        <f>IFERROR(INDEX($C$4:$E$1338,$H758,COLUMNS($J$3:L757)),"")</f>
        <v>2</v>
      </c>
      <c r="M758" s="7" t="str">
        <f>IFERROR(INDEX($A$4:$E$1338,$H758,COLUMNS($J$3:M757)),"")</f>
        <v>Oil seal ()</v>
      </c>
      <c r="N758" s="6" t="str">
        <f>IFERROR(INDEX($A$4:$C$1338,$H758,COLUMNS($H$3:J757)),"")</f>
        <v>31-4</v>
      </c>
    </row>
    <row r="759" spans="1:14" x14ac:dyDescent="0.25">
      <c r="A759" s="12" t="s">
        <v>1815</v>
      </c>
      <c r="C759" s="12" t="s">
        <v>1816</v>
      </c>
      <c r="D759" s="12" t="s">
        <v>970</v>
      </c>
      <c r="E759" s="12">
        <v>1</v>
      </c>
      <c r="F759" s="12">
        <f>ROWS($A$4:A759)</f>
        <v>756</v>
      </c>
      <c r="G759" s="12">
        <f t="shared" si="22"/>
        <v>756</v>
      </c>
      <c r="H759" s="12">
        <f t="shared" si="23"/>
        <v>756</v>
      </c>
      <c r="J759" s="6" t="str">
        <f>IFERROR(INDEX($A$4:$E$1338,$H759,COLUMNS($J$3:J758)),"")</f>
        <v>70-4569</v>
      </c>
      <c r="K759" s="6">
        <f>IFERROR(INDEX($A$4:$E$1338,$H759,COLUMNS($J$3:K758)),"")</f>
        <v>0</v>
      </c>
      <c r="L759" s="6">
        <f>IFERROR(INDEX($C$4:$E$1338,$H759,COLUMNS($J$3:L758)),"")</f>
        <v>1</v>
      </c>
      <c r="M759" s="7" t="str">
        <f>IFERROR(INDEX($A$4:$E$1338,$H759,COLUMNS($J$3:M758)),"")</f>
        <v>Circlip ()</v>
      </c>
      <c r="N759" s="6" t="str">
        <f>IFERROR(INDEX($A$4:$C$1338,$H759,COLUMNS($H$3:J758)),"")</f>
        <v>31-5</v>
      </c>
    </row>
    <row r="760" spans="1:14" x14ac:dyDescent="0.25">
      <c r="A760" s="12" t="s">
        <v>1817</v>
      </c>
      <c r="C760" s="12" t="s">
        <v>1818</v>
      </c>
      <c r="D760" s="12" t="s">
        <v>1819</v>
      </c>
      <c r="E760" s="12">
        <v>2</v>
      </c>
      <c r="F760" s="12">
        <f>ROWS($A$4:A760)</f>
        <v>757</v>
      </c>
      <c r="G760" s="12">
        <f t="shared" si="22"/>
        <v>757</v>
      </c>
      <c r="H760" s="12">
        <f t="shared" si="23"/>
        <v>757</v>
      </c>
      <c r="J760" s="6" t="str">
        <f>IFERROR(INDEX($A$4:$E$1338,$H760,COLUMNS($J$3:J759)),"")</f>
        <v>70-4603</v>
      </c>
      <c r="K760" s="6">
        <f>IFERROR(INDEX($A$4:$E$1338,$H760,COLUMNS($J$3:K759)),"")</f>
        <v>0</v>
      </c>
      <c r="L760" s="6">
        <f>IFERROR(INDEX($C$4:$E$1338,$H760,COLUMNS($J$3:L759)),"")</f>
        <v>2</v>
      </c>
      <c r="M760" s="7" t="str">
        <f>IFERROR(INDEX($A$4:$E$1338,$H760,COLUMNS($J$3:M759)),"")</f>
        <v>Inlet valve ()</v>
      </c>
      <c r="N760" s="6" t="str">
        <f>IFERROR(INDEX($A$4:$C$1338,$H760,COLUMNS($H$3:J759)),"")</f>
        <v>19-16</v>
      </c>
    </row>
    <row r="761" spans="1:14" x14ac:dyDescent="0.25">
      <c r="A761" s="12" t="s">
        <v>1817</v>
      </c>
      <c r="C761" s="12" t="s">
        <v>1820</v>
      </c>
      <c r="D761" s="12" t="s">
        <v>1819</v>
      </c>
      <c r="E761" s="12">
        <v>2</v>
      </c>
      <c r="F761" s="12">
        <f>ROWS($A$4:A761)</f>
        <v>758</v>
      </c>
      <c r="G761" s="12">
        <f t="shared" si="22"/>
        <v>758</v>
      </c>
      <c r="H761" s="12">
        <f t="shared" si="23"/>
        <v>758</v>
      </c>
      <c r="J761" s="6" t="str">
        <f>IFERROR(INDEX($A$4:$E$1338,$H761,COLUMNS($J$3:J760)),"")</f>
        <v>70-4603</v>
      </c>
      <c r="K761" s="6">
        <f>IFERROR(INDEX($A$4:$E$1338,$H761,COLUMNS($J$3:K760)),"")</f>
        <v>0</v>
      </c>
      <c r="L761" s="6">
        <f>IFERROR(INDEX($C$4:$E$1338,$H761,COLUMNS($J$3:L760)),"")</f>
        <v>2</v>
      </c>
      <c r="M761" s="7" t="str">
        <f>IFERROR(INDEX($A$4:$E$1338,$H761,COLUMNS($J$3:M760)),"")</f>
        <v>Inlet valve ()</v>
      </c>
      <c r="N761" s="6" t="str">
        <f>IFERROR(INDEX($A$4:$C$1338,$H761,COLUMNS($H$3:J760)),"")</f>
        <v>23-16</v>
      </c>
    </row>
    <row r="762" spans="1:14" x14ac:dyDescent="0.25">
      <c r="A762" s="12" t="s">
        <v>1821</v>
      </c>
      <c r="C762" s="12" t="s">
        <v>1822</v>
      </c>
      <c r="D762" s="12" t="s">
        <v>1823</v>
      </c>
      <c r="E762" s="12">
        <v>1</v>
      </c>
      <c r="F762" s="12">
        <f>ROWS($A$4:A762)</f>
        <v>759</v>
      </c>
      <c r="G762" s="12">
        <f t="shared" si="22"/>
        <v>759</v>
      </c>
      <c r="H762" s="12">
        <f t="shared" si="23"/>
        <v>759</v>
      </c>
      <c r="J762" s="6" t="str">
        <f>IFERROR(INDEX($A$4:$E$1338,$H762,COLUMNS($J$3:J761)),"")</f>
        <v>70-4705</v>
      </c>
      <c r="K762" s="6">
        <f>IFERROR(INDEX($A$4:$E$1338,$H762,COLUMNS($J$3:K761)),"")</f>
        <v>0</v>
      </c>
      <c r="L762" s="6">
        <f>IFERROR(INDEX($C$4:$E$1338,$H762,COLUMNS($J$3:L761)),"")</f>
        <v>1</v>
      </c>
      <c r="M762" s="7" t="str">
        <f>IFERROR(INDEX($A$4:$E$1338,$H762,COLUMNS($J$3:M761)),"")</f>
        <v>Clip ()</v>
      </c>
      <c r="N762" s="6" t="str">
        <f>IFERROR(INDEX($A$4:$C$1338,$H762,COLUMNS($H$3:J761)),"")</f>
        <v>13-53</v>
      </c>
    </row>
    <row r="763" spans="1:14" x14ac:dyDescent="0.25">
      <c r="A763" s="12" t="s">
        <v>1824</v>
      </c>
      <c r="C763" s="12" t="s">
        <v>1825</v>
      </c>
      <c r="D763" s="12" t="s">
        <v>1796</v>
      </c>
      <c r="E763" s="12">
        <v>1</v>
      </c>
      <c r="F763" s="12">
        <f>ROWS($A$4:A763)</f>
        <v>760</v>
      </c>
      <c r="G763" s="12">
        <f t="shared" si="22"/>
        <v>760</v>
      </c>
      <c r="H763" s="12">
        <f t="shared" si="23"/>
        <v>760</v>
      </c>
      <c r="J763" s="6" t="str">
        <f>IFERROR(INDEX($A$4:$E$1338,$H763,COLUMNS($J$3:J762)),"")</f>
        <v>70-4707</v>
      </c>
      <c r="K763" s="6">
        <f>IFERROR(INDEX($A$4:$E$1338,$H763,COLUMNS($J$3:K762)),"")</f>
        <v>0</v>
      </c>
      <c r="L763" s="6">
        <f>IFERROR(INDEX($C$4:$E$1338,$H763,COLUMNS($J$3:L762)),"")</f>
        <v>1</v>
      </c>
      <c r="M763" s="7" t="str">
        <f>IFERROR(INDEX($A$4:$E$1338,$H763,COLUMNS($J$3:M762)),"")</f>
        <v>Rubber grommet ()</v>
      </c>
      <c r="N763" s="6" t="str">
        <f>IFERROR(INDEX($A$4:$C$1338,$H763,COLUMNS($H$3:J762)),"")</f>
        <v>31-11</v>
      </c>
    </row>
    <row r="764" spans="1:14" x14ac:dyDescent="0.25">
      <c r="A764" s="12" t="s">
        <v>1826</v>
      </c>
      <c r="C764" s="12" t="s">
        <v>1827</v>
      </c>
      <c r="D764" s="12" t="s">
        <v>1828</v>
      </c>
      <c r="E764" s="12">
        <v>2</v>
      </c>
      <c r="F764" s="12">
        <f>ROWS($A$4:A764)</f>
        <v>761</v>
      </c>
      <c r="G764" s="12">
        <f t="shared" si="22"/>
        <v>761</v>
      </c>
      <c r="H764" s="12">
        <f t="shared" si="23"/>
        <v>761</v>
      </c>
      <c r="J764" s="6" t="str">
        <f>IFERROR(INDEX($A$4:$E$1338,$H764,COLUMNS($J$3:J763)),"")</f>
        <v>70-4752</v>
      </c>
      <c r="K764" s="6">
        <f>IFERROR(INDEX($A$4:$E$1338,$H764,COLUMNS($J$3:K763)),"")</f>
        <v>0</v>
      </c>
      <c r="L764" s="6">
        <f>IFERROR(INDEX($C$4:$E$1338,$H764,COLUMNS($J$3:L763)),"")</f>
        <v>2</v>
      </c>
      <c r="M764" s="7" t="str">
        <f>IFERROR(INDEX($A$4:$E$1338,$H764,COLUMNS($J$3:M763)),"")</f>
        <v>Sealing ring (Cover tubes) ()</v>
      </c>
      <c r="N764" s="6" t="str">
        <f>IFERROR(INDEX($A$4:$C$1338,$H764,COLUMNS($H$3:J763)),"")</f>
        <v>19-9</v>
      </c>
    </row>
    <row r="765" spans="1:14" x14ac:dyDescent="0.25">
      <c r="A765" s="12" t="s">
        <v>1826</v>
      </c>
      <c r="C765" s="12" t="s">
        <v>1829</v>
      </c>
      <c r="D765" s="12" t="s">
        <v>1828</v>
      </c>
      <c r="E765" s="12">
        <v>2</v>
      </c>
      <c r="F765" s="12">
        <f>ROWS($A$4:A765)</f>
        <v>762</v>
      </c>
      <c r="G765" s="12">
        <f t="shared" si="22"/>
        <v>762</v>
      </c>
      <c r="H765" s="12">
        <f t="shared" si="23"/>
        <v>762</v>
      </c>
      <c r="J765" s="6" t="str">
        <f>IFERROR(INDEX($A$4:$E$1338,$H765,COLUMNS($J$3:J764)),"")</f>
        <v>70-4752</v>
      </c>
      <c r="K765" s="6">
        <f>IFERROR(INDEX($A$4:$E$1338,$H765,COLUMNS($J$3:K764)),"")</f>
        <v>0</v>
      </c>
      <c r="L765" s="6">
        <f>IFERROR(INDEX($C$4:$E$1338,$H765,COLUMNS($J$3:L764)),"")</f>
        <v>2</v>
      </c>
      <c r="M765" s="7" t="str">
        <f>IFERROR(INDEX($A$4:$E$1338,$H765,COLUMNS($J$3:M764)),"")</f>
        <v>Sealing ring (Cover tubes) ()</v>
      </c>
      <c r="N765" s="6" t="str">
        <f>IFERROR(INDEX($A$4:$C$1338,$H765,COLUMNS($H$3:J764)),"")</f>
        <v>23-9</v>
      </c>
    </row>
    <row r="766" spans="1:14" x14ac:dyDescent="0.25">
      <c r="A766" s="12" t="s">
        <v>1830</v>
      </c>
      <c r="C766" s="12" t="s">
        <v>1831</v>
      </c>
      <c r="D766" s="12" t="s">
        <v>1832</v>
      </c>
      <c r="E766" s="12">
        <v>1</v>
      </c>
      <c r="F766" s="12">
        <f>ROWS($A$4:A766)</f>
        <v>763</v>
      </c>
      <c r="G766" s="12">
        <f t="shared" si="22"/>
        <v>763</v>
      </c>
      <c r="H766" s="12">
        <f t="shared" si="23"/>
        <v>763</v>
      </c>
      <c r="J766" s="6" t="str">
        <f>IFERROR(INDEX($A$4:$E$1338,$H766,COLUMNS($J$3:J765)),"")</f>
        <v>70-5085</v>
      </c>
      <c r="K766" s="6">
        <f>IFERROR(INDEX($A$4:$E$1338,$H766,COLUMNS($J$3:K765)),"")</f>
        <v>0</v>
      </c>
      <c r="L766" s="6">
        <f>IFERROR(INDEX($C$4:$E$1338,$H766,COLUMNS($J$3:L765)),"")</f>
        <v>1</v>
      </c>
      <c r="M766" s="7" t="str">
        <f>IFERROR(INDEX($A$4:$E$1338,$H766,COLUMNS($J$3:M765)),"")</f>
        <v>Chain tensioner blade ()</v>
      </c>
      <c r="N766" s="6" t="str">
        <f>IFERROR(INDEX($A$4:$C$1338,$H766,COLUMNS($H$3:J765)),"")</f>
        <v>41-6</v>
      </c>
    </row>
    <row r="767" spans="1:14" x14ac:dyDescent="0.25">
      <c r="A767" s="12" t="s">
        <v>1833</v>
      </c>
      <c r="C767" s="12" t="s">
        <v>1834</v>
      </c>
      <c r="D767" s="12" t="s">
        <v>1835</v>
      </c>
      <c r="E767" s="12">
        <v>1</v>
      </c>
      <c r="F767" s="12">
        <f>ROWS($A$4:A767)</f>
        <v>764</v>
      </c>
      <c r="G767" s="12">
        <f t="shared" si="22"/>
        <v>764</v>
      </c>
      <c r="H767" s="12">
        <f t="shared" si="23"/>
        <v>764</v>
      </c>
      <c r="J767" s="6" t="str">
        <f>IFERROR(INDEX($A$4:$E$1338,$H767,COLUMNS($J$3:J766)),"")</f>
        <v>70-5087</v>
      </c>
      <c r="K767" s="6">
        <f>IFERROR(INDEX($A$4:$E$1338,$H767,COLUMNS($J$3:K766)),"")</f>
        <v>0</v>
      </c>
      <c r="L767" s="6">
        <f>IFERROR(INDEX($C$4:$E$1338,$H767,COLUMNS($J$3:L766)),"")</f>
        <v>1</v>
      </c>
      <c r="M767" s="7" t="str">
        <f>IFERROR(INDEX($A$4:$E$1338,$H767,COLUMNS($J$3:M766)),"")</f>
        <v>Trunnion ()</v>
      </c>
      <c r="N767" s="6" t="str">
        <f>IFERROR(INDEX($A$4:$C$1338,$H767,COLUMNS($H$3:J766)),"")</f>
        <v>41-8</v>
      </c>
    </row>
    <row r="768" spans="1:14" x14ac:dyDescent="0.25">
      <c r="A768" s="12" t="s">
        <v>1836</v>
      </c>
      <c r="C768" s="12" t="s">
        <v>1837</v>
      </c>
      <c r="D768" s="12" t="s">
        <v>1838</v>
      </c>
      <c r="E768" s="12">
        <v>1</v>
      </c>
      <c r="F768" s="12">
        <f>ROWS($A$4:A768)</f>
        <v>765</v>
      </c>
      <c r="G768" s="12">
        <f t="shared" si="22"/>
        <v>765</v>
      </c>
      <c r="H768" s="12">
        <f t="shared" si="23"/>
        <v>765</v>
      </c>
      <c r="J768" s="6" t="str">
        <f>IFERROR(INDEX($A$4:$E$1338,$H768,COLUMNS($J$3:J767)),"")</f>
        <v>70-5088</v>
      </c>
      <c r="K768" s="6">
        <f>IFERROR(INDEX($A$4:$E$1338,$H768,COLUMNS($J$3:K767)),"")</f>
        <v>0</v>
      </c>
      <c r="L768" s="6">
        <f>IFERROR(INDEX($C$4:$E$1338,$H768,COLUMNS($J$3:L767)),"")</f>
        <v>1</v>
      </c>
      <c r="M768" s="7" t="str">
        <f>IFERROR(INDEX($A$4:$E$1338,$H768,COLUMNS($J$3:M767)),"")</f>
        <v>Chain tensioner abutment ()</v>
      </c>
      <c r="N768" s="6" t="str">
        <f>IFERROR(INDEX($A$4:$C$1338,$H768,COLUMNS($H$3:J767)),"")</f>
        <v>11-4</v>
      </c>
    </row>
    <row r="769" spans="1:14" x14ac:dyDescent="0.25">
      <c r="A769" s="12" t="s">
        <v>1836</v>
      </c>
      <c r="C769" s="12" t="s">
        <v>1839</v>
      </c>
      <c r="D769" s="12" t="s">
        <v>1840</v>
      </c>
      <c r="E769" s="12">
        <v>1</v>
      </c>
      <c r="F769" s="12">
        <f>ROWS($A$4:A769)</f>
        <v>766</v>
      </c>
      <c r="G769" s="12">
        <f t="shared" si="22"/>
        <v>766</v>
      </c>
      <c r="H769" s="12">
        <f t="shared" si="23"/>
        <v>766</v>
      </c>
      <c r="J769" s="6" t="str">
        <f>IFERROR(INDEX($A$4:$E$1338,$H769,COLUMNS($J$3:J768)),"")</f>
        <v>70-5088</v>
      </c>
      <c r="K769" s="6">
        <f>IFERROR(INDEX($A$4:$E$1338,$H769,COLUMNS($J$3:K768)),"")</f>
        <v>0</v>
      </c>
      <c r="L769" s="6">
        <f>IFERROR(INDEX($C$4:$E$1338,$H769,COLUMNS($J$3:L768)),"")</f>
        <v>1</v>
      </c>
      <c r="M769" s="7" t="str">
        <f>IFERROR(INDEX($A$4:$E$1338,$H769,COLUMNS($J$3:M768)),"")</f>
        <v>Chain tensioner abutment ((also listed with crankcase group))</v>
      </c>
      <c r="N769" s="6" t="str">
        <f>IFERROR(INDEX($A$4:$C$1338,$H769,COLUMNS($H$3:J768)),"")</f>
        <v>41-5</v>
      </c>
    </row>
    <row r="770" spans="1:14" ht="30" x14ac:dyDescent="0.25">
      <c r="A770" s="12" t="s">
        <v>1841</v>
      </c>
      <c r="B770" s="13" t="s">
        <v>45</v>
      </c>
      <c r="C770" s="12" t="s">
        <v>1842</v>
      </c>
      <c r="D770" s="12" t="s">
        <v>1843</v>
      </c>
      <c r="E770" s="12">
        <v>1</v>
      </c>
      <c r="F770" s="12">
        <f>ROWS($A$4:A770)</f>
        <v>767</v>
      </c>
      <c r="G770" s="12">
        <f t="shared" si="22"/>
        <v>767</v>
      </c>
      <c r="H770" s="12">
        <f t="shared" si="23"/>
        <v>767</v>
      </c>
      <c r="J770" s="6" t="str">
        <f>IFERROR(INDEX($A$4:$E$1338,$H770,COLUMNS($J$3:J769)),"")</f>
        <v>70-5155</v>
      </c>
      <c r="K770" s="6" t="str">
        <f>IFERROR(INDEX($A$4:$E$1338,$H770,COLUMNS($J$3:K769)),"")</f>
        <v>-</v>
      </c>
      <c r="L770" s="6">
        <f>IFERROR(INDEX($C$4:$E$1338,$H770,COLUMNS($J$3:L769)),"")</f>
        <v>1</v>
      </c>
      <c r="M770" s="7" t="str">
        <f>IFERROR(INDEX($A$4:$E$1338,$H770,COLUMNS($J$3:M769)),"")</f>
        <v>Flanged bush (Reference only, not supplied separately. (Part of 70-9332))</v>
      </c>
      <c r="N770" s="6" t="str">
        <f>IFERROR(INDEX($A$4:$C$1338,$H770,COLUMNS($H$3:J769)),"")</f>
        <v>81-13</v>
      </c>
    </row>
    <row r="771" spans="1:14" x14ac:dyDescent="0.25">
      <c r="A771" s="12" t="s">
        <v>1844</v>
      </c>
      <c r="B771" s="13" t="s">
        <v>45</v>
      </c>
      <c r="C771" s="12" t="s">
        <v>1845</v>
      </c>
      <c r="D771" s="12" t="s">
        <v>1846</v>
      </c>
      <c r="E771" s="12">
        <v>1</v>
      </c>
      <c r="F771" s="12">
        <f>ROWS($A$4:A771)</f>
        <v>768</v>
      </c>
      <c r="G771" s="12">
        <f t="shared" si="22"/>
        <v>768</v>
      </c>
      <c r="H771" s="12">
        <f t="shared" si="23"/>
        <v>768</v>
      </c>
      <c r="J771" s="6" t="str">
        <f>IFERROR(INDEX($A$4:$E$1338,$H771,COLUMNS($J$3:J770)),"")</f>
        <v>70-5156</v>
      </c>
      <c r="K771" s="6" t="str">
        <f>IFERROR(INDEX($A$4:$E$1338,$H771,COLUMNS($J$3:K770)),"")</f>
        <v>-</v>
      </c>
      <c r="L771" s="6">
        <f>IFERROR(INDEX($C$4:$E$1338,$H771,COLUMNS($J$3:L770)),"")</f>
        <v>1</v>
      </c>
      <c r="M771" s="7" t="str">
        <f>IFERROR(INDEX($A$4:$E$1338,$H771,COLUMNS($J$3:M770)),"")</f>
        <v>Bush (Reference only, not supplied separately. (Part of 70-9332))</v>
      </c>
      <c r="N771" s="6" t="str">
        <f>IFERROR(INDEX($A$4:$C$1338,$H771,COLUMNS($H$3:J770)),"")</f>
        <v>81-12</v>
      </c>
    </row>
    <row r="772" spans="1:14" x14ac:dyDescent="0.25">
      <c r="A772" s="12" t="s">
        <v>1847</v>
      </c>
      <c r="B772" s="13" t="s">
        <v>45</v>
      </c>
      <c r="C772" s="12" t="s">
        <v>1848</v>
      </c>
      <c r="D772" s="12" t="s">
        <v>1849</v>
      </c>
      <c r="E772" s="12">
        <v>1</v>
      </c>
      <c r="F772" s="12">
        <f>ROWS($A$4:A772)</f>
        <v>769</v>
      </c>
      <c r="G772" s="12">
        <f t="shared" si="22"/>
        <v>769</v>
      </c>
      <c r="H772" s="12">
        <f t="shared" si="23"/>
        <v>769</v>
      </c>
      <c r="J772" s="6" t="str">
        <f>IFERROR(INDEX($A$4:$E$1338,$H772,COLUMNS($J$3:J771)),"")</f>
        <v>70-5157</v>
      </c>
      <c r="K772" s="6" t="str">
        <f>IFERROR(INDEX($A$4:$E$1338,$H772,COLUMNS($J$3:K771)),"")</f>
        <v>-</v>
      </c>
      <c r="L772" s="6">
        <f>IFERROR(INDEX($C$4:$E$1338,$H772,COLUMNS($J$3:L771)),"")</f>
        <v>1</v>
      </c>
      <c r="M772" s="7" t="str">
        <f>IFERROR(INDEX($A$4:$E$1338,$H772,COLUMNS($J$3:M771)),"")</f>
        <v>Driving gear ()</v>
      </c>
      <c r="N772" s="6" t="str">
        <f>IFERROR(INDEX($A$4:$C$1338,$H772,COLUMNS($H$3:J771)),"")</f>
        <v>81-14</v>
      </c>
    </row>
    <row r="773" spans="1:14" x14ac:dyDescent="0.25">
      <c r="A773" s="12" t="s">
        <v>1850</v>
      </c>
      <c r="C773" s="12" t="s">
        <v>1851</v>
      </c>
      <c r="D773" s="12" t="s">
        <v>1852</v>
      </c>
      <c r="E773" s="12">
        <v>2</v>
      </c>
      <c r="F773" s="12">
        <f>ROWS($A$4:A773)</f>
        <v>770</v>
      </c>
      <c r="G773" s="12">
        <f t="shared" ref="G773:G836" si="24">IF(AND(ISNUMBER(SEARCH($F$2,A773)),ISNUMBER(SEARCH($E$2,D773))),F773,"")</f>
        <v>770</v>
      </c>
      <c r="H773" s="12">
        <f t="shared" ref="H773:H836" si="25">IFERROR(SMALL($G$4:$G$1338,F773),"")</f>
        <v>770</v>
      </c>
      <c r="J773" s="6" t="str">
        <f>IFERROR(INDEX($A$4:$E$1338,$H773,COLUMNS($J$3:J772)),"")</f>
        <v>70-5660</v>
      </c>
      <c r="K773" s="6">
        <f>IFERROR(INDEX($A$4:$E$1338,$H773,COLUMNS($J$3:K772)),"")</f>
        <v>0</v>
      </c>
      <c r="L773" s="6">
        <f>IFERROR(INDEX($C$4:$E$1338,$H773,COLUMNS($J$3:L772)),"")</f>
        <v>2</v>
      </c>
      <c r="M773" s="7" t="str">
        <f>IFERROR(INDEX($A$4:$E$1338,$H773,COLUMNS($J$3:M772)),"")</f>
        <v>Joint washer (TR7RV)</v>
      </c>
      <c r="N773" s="6" t="str">
        <f>IFERROR(INDEX($A$4:$C$1338,$H773,COLUMNS($H$3:J772)),"")</f>
        <v>17-2</v>
      </c>
    </row>
    <row r="774" spans="1:14" x14ac:dyDescent="0.25">
      <c r="A774" s="12" t="s">
        <v>1853</v>
      </c>
      <c r="C774" s="12" t="s">
        <v>1854</v>
      </c>
      <c r="D774" s="12" t="s">
        <v>1855</v>
      </c>
      <c r="E774" s="12">
        <v>2</v>
      </c>
      <c r="F774" s="12">
        <f>ROWS($A$4:A774)</f>
        <v>771</v>
      </c>
      <c r="G774" s="12">
        <f t="shared" si="24"/>
        <v>771</v>
      </c>
      <c r="H774" s="12">
        <f t="shared" si="25"/>
        <v>771</v>
      </c>
      <c r="J774" s="6" t="str">
        <f>IFERROR(INDEX($A$4:$E$1338,$H774,COLUMNS($J$3:J773)),"")</f>
        <v>70-5874</v>
      </c>
      <c r="K774" s="6">
        <f>IFERROR(INDEX($A$4:$E$1338,$H774,COLUMNS($J$3:K773)),"")</f>
        <v>0</v>
      </c>
      <c r="L774" s="6">
        <f>IFERROR(INDEX($C$4:$E$1338,$H774,COLUMNS($J$3:L773)),"")</f>
        <v>2</v>
      </c>
      <c r="M774" s="7" t="str">
        <f>IFERROR(INDEX($A$4:$E$1338,$H774,COLUMNS($J$3:M773)),"")</f>
        <v>Clip (Exhaust pipes to mufflers)</v>
      </c>
      <c r="N774" s="6" t="str">
        <f>IFERROR(INDEX($A$4:$C$1338,$H774,COLUMNS($H$3:J773)),"")</f>
        <v>49-14</v>
      </c>
    </row>
    <row r="775" spans="1:14" x14ac:dyDescent="0.25">
      <c r="A775" s="12" t="s">
        <v>1856</v>
      </c>
      <c r="C775" s="12" t="s">
        <v>1857</v>
      </c>
      <c r="D775" s="12" t="s">
        <v>1858</v>
      </c>
      <c r="E775" s="12">
        <v>1</v>
      </c>
      <c r="F775" s="12">
        <f>ROWS($A$4:A775)</f>
        <v>772</v>
      </c>
      <c r="G775" s="12">
        <f t="shared" si="24"/>
        <v>772</v>
      </c>
      <c r="H775" s="12">
        <f t="shared" si="25"/>
        <v>772</v>
      </c>
      <c r="J775" s="6" t="str">
        <f>IFERROR(INDEX($A$4:$E$1338,$H775,COLUMNS($J$3:J774)),"")</f>
        <v>70-6159</v>
      </c>
      <c r="K775" s="6">
        <f>IFERROR(INDEX($A$4:$E$1338,$H775,COLUMNS($J$3:K774)),"")</f>
        <v>0</v>
      </c>
      <c r="L775" s="6">
        <f>IFERROR(INDEX($C$4:$E$1338,$H775,COLUMNS($J$3:L774)),"")</f>
        <v>1</v>
      </c>
      <c r="M775" s="7" t="str">
        <f>IFERROR(INDEX($A$4:$E$1338,$H775,COLUMNS($J$3:M774)),"")</f>
        <v>INTERMEDIATE WHEEL ()</v>
      </c>
      <c r="N775" s="6" t="str">
        <f>IFERROR(INDEX($A$4:$C$1338,$H775,COLUMNS($H$3:J774)),"")</f>
        <v>9-28</v>
      </c>
    </row>
    <row r="776" spans="1:14" x14ac:dyDescent="0.25">
      <c r="A776" s="12" t="s">
        <v>1859</v>
      </c>
      <c r="C776" s="12" t="s">
        <v>1860</v>
      </c>
      <c r="D776" s="12" t="s">
        <v>1861</v>
      </c>
      <c r="E776" s="12">
        <v>1</v>
      </c>
      <c r="F776" s="12">
        <f>ROWS($A$4:A776)</f>
        <v>773</v>
      </c>
      <c r="G776" s="12">
        <f t="shared" si="24"/>
        <v>773</v>
      </c>
      <c r="H776" s="12">
        <f t="shared" si="25"/>
        <v>773</v>
      </c>
      <c r="J776" s="6" t="str">
        <f>IFERROR(INDEX($A$4:$E$1338,$H776,COLUMNS($J$3:J775)),"")</f>
        <v>70-6309</v>
      </c>
      <c r="K776" s="6">
        <f>IFERROR(INDEX($A$4:$E$1338,$H776,COLUMNS($J$3:K775)),"")</f>
        <v>0</v>
      </c>
      <c r="L776" s="6">
        <f>IFERROR(INDEX($C$4:$E$1338,$H776,COLUMNS($J$3:L775)),"")</f>
        <v>1</v>
      </c>
      <c r="M776" s="7" t="str">
        <f>IFERROR(INDEX($A$4:$E$1338,$H776,COLUMNS($J$3:M775)),"")</f>
        <v>Cylinder base washer ()</v>
      </c>
      <c r="N776" s="6" t="str">
        <f>IFERROR(INDEX($A$4:$C$1338,$H776,COLUMNS($H$3:J775)),"")</f>
        <v>19-1</v>
      </c>
    </row>
    <row r="777" spans="1:14" x14ac:dyDescent="0.25">
      <c r="A777" s="12" t="s">
        <v>1859</v>
      </c>
      <c r="C777" s="12" t="s">
        <v>1862</v>
      </c>
      <c r="D777" s="12" t="s">
        <v>1861</v>
      </c>
      <c r="E777" s="12">
        <v>1</v>
      </c>
      <c r="F777" s="12">
        <f>ROWS($A$4:A777)</f>
        <v>774</v>
      </c>
      <c r="G777" s="12">
        <f t="shared" si="24"/>
        <v>774</v>
      </c>
      <c r="H777" s="12">
        <f t="shared" si="25"/>
        <v>774</v>
      </c>
      <c r="J777" s="6" t="str">
        <f>IFERROR(INDEX($A$4:$E$1338,$H777,COLUMNS($J$3:J776)),"")</f>
        <v>70-6309</v>
      </c>
      <c r="K777" s="6">
        <f>IFERROR(INDEX($A$4:$E$1338,$H777,COLUMNS($J$3:K776)),"")</f>
        <v>0</v>
      </c>
      <c r="L777" s="6">
        <f>IFERROR(INDEX($C$4:$E$1338,$H777,COLUMNS($J$3:L776)),"")</f>
        <v>1</v>
      </c>
      <c r="M777" s="7" t="str">
        <f>IFERROR(INDEX($A$4:$E$1338,$H777,COLUMNS($J$3:M776)),"")</f>
        <v>Cylinder base washer ()</v>
      </c>
      <c r="N777" s="6" t="str">
        <f>IFERROR(INDEX($A$4:$C$1338,$H777,COLUMNS($H$3:J776)),"")</f>
        <v>23-1</v>
      </c>
    </row>
    <row r="778" spans="1:14" x14ac:dyDescent="0.25">
      <c r="A778" s="12" t="s">
        <v>1863</v>
      </c>
      <c r="C778" s="12" t="s">
        <v>1864</v>
      </c>
      <c r="D778" s="12" t="s">
        <v>1865</v>
      </c>
      <c r="F778" s="12">
        <f>ROWS($A$4:A778)</f>
        <v>775</v>
      </c>
      <c r="G778" s="12">
        <f t="shared" si="24"/>
        <v>775</v>
      </c>
      <c r="H778" s="12">
        <f t="shared" si="25"/>
        <v>775</v>
      </c>
      <c r="J778" s="6" t="str">
        <f>IFERROR(INDEX($A$4:$E$1338,$H778,COLUMNS($J$3:J777)),"")</f>
        <v>70-6386</v>
      </c>
      <c r="K778" s="6">
        <f>IFERROR(INDEX($A$4:$E$1338,$H778,COLUMNS($J$3:K777)),"")</f>
        <v>0</v>
      </c>
      <c r="L778" s="6">
        <f>IFERROR(INDEX($C$4:$E$1338,$H778,COLUMNS($J$3:L777)),"")</f>
        <v>0</v>
      </c>
      <c r="M778" s="7" t="str">
        <f>IFERROR(INDEX($A$4:$E$1338,$H778,COLUMNS($J$3:M777)),"")</f>
        <v>Locating peg (at oil pipes) (Reference only)</v>
      </c>
      <c r="N778" s="6" t="str">
        <f>IFERROR(INDEX($A$4:$C$1338,$H778,COLUMNS($H$3:J777)),"")</f>
        <v>11-8</v>
      </c>
    </row>
    <row r="779" spans="1:14" x14ac:dyDescent="0.25">
      <c r="A779" s="12" t="s">
        <v>1866</v>
      </c>
      <c r="C779" s="12" t="s">
        <v>1813</v>
      </c>
      <c r="D779" s="12" t="s">
        <v>1867</v>
      </c>
      <c r="F779" s="12">
        <f>ROWS($A$4:A779)</f>
        <v>776</v>
      </c>
      <c r="G779" s="12">
        <f t="shared" si="24"/>
        <v>776</v>
      </c>
      <c r="H779" s="12">
        <f t="shared" si="25"/>
        <v>776</v>
      </c>
      <c r="J779" s="6" t="str">
        <f>IFERROR(INDEX($A$4:$E$1338,$H779,COLUMNS($J$3:J778)),"")</f>
        <v>70-6387</v>
      </c>
      <c r="K779" s="6">
        <f>IFERROR(INDEX($A$4:$E$1338,$H779,COLUMNS($J$3:K778)),"")</f>
        <v>0</v>
      </c>
      <c r="L779" s="6">
        <f>IFERROR(INDEX($C$4:$E$1338,$H779,COLUMNS($J$3:L778)),"")</f>
        <v>0</v>
      </c>
      <c r="M779" s="7" t="str">
        <f>IFERROR(INDEX($A$4:$E$1338,$H779,COLUMNS($J$3:M778)),"")</f>
        <v>Oil seal (0.020 in. undersize) (For reground crankshaft)</v>
      </c>
      <c r="N779" s="6" t="str">
        <f>IFERROR(INDEX($A$4:$C$1338,$H779,COLUMNS($H$3:J778)),"")</f>
        <v>31-4</v>
      </c>
    </row>
    <row r="780" spans="1:14" x14ac:dyDescent="0.25">
      <c r="A780" s="12" t="s">
        <v>1868</v>
      </c>
      <c r="C780" s="12" t="s">
        <v>1869</v>
      </c>
      <c r="D780" s="12" t="s">
        <v>1870</v>
      </c>
      <c r="E780" s="14">
        <v>1</v>
      </c>
      <c r="F780" s="12">
        <f>ROWS($A$4:A780)</f>
        <v>777</v>
      </c>
      <c r="G780" s="12">
        <f t="shared" si="24"/>
        <v>777</v>
      </c>
      <c r="H780" s="12">
        <f t="shared" si="25"/>
        <v>777</v>
      </c>
      <c r="J780" s="6" t="str">
        <f>IFERROR(INDEX($A$4:$E$1338,$H780,COLUMNS($J$3:J779)),"")</f>
        <v>70-6523</v>
      </c>
      <c r="K780" s="6">
        <f>IFERROR(INDEX($A$4:$E$1338,$H780,COLUMNS($J$3:K779)),"")</f>
        <v>0</v>
      </c>
      <c r="L780" s="6">
        <f>IFERROR(INDEX($C$4:$E$1338,$H780,COLUMNS($J$3:L779)),"")</f>
        <v>1</v>
      </c>
      <c r="M780" s="7" t="str">
        <f>IFERROR(INDEX($A$4:$E$1338,$H780,COLUMNS($J$3:M779)),"")</f>
        <v>Exhaust camshaft nut ()</v>
      </c>
      <c r="N780" s="6" t="str">
        <f>IFERROR(INDEX($A$4:$C$1338,$H780,COLUMNS($H$3:J779)),"")</f>
        <v>9-33</v>
      </c>
    </row>
    <row r="781" spans="1:14" x14ac:dyDescent="0.25">
      <c r="A781" s="12" t="s">
        <v>1871</v>
      </c>
      <c r="C781" s="12" t="s">
        <v>1872</v>
      </c>
      <c r="D781" s="12" t="s">
        <v>1186</v>
      </c>
      <c r="E781" s="12">
        <v>2</v>
      </c>
      <c r="F781" s="12">
        <f>ROWS($A$4:A781)</f>
        <v>778</v>
      </c>
      <c r="G781" s="12">
        <f t="shared" si="24"/>
        <v>778</v>
      </c>
      <c r="H781" s="12">
        <f t="shared" si="25"/>
        <v>778</v>
      </c>
      <c r="J781" s="6" t="str">
        <f>IFERROR(INDEX($A$4:$E$1338,$H781,COLUMNS($J$3:J780)),"")</f>
        <v>70-6559</v>
      </c>
      <c r="K781" s="6">
        <f>IFERROR(INDEX($A$4:$E$1338,$H781,COLUMNS($J$3:K780)),"")</f>
        <v>0</v>
      </c>
      <c r="L781" s="6">
        <f>IFERROR(INDEX($C$4:$E$1338,$H781,COLUMNS($J$3:L780)),"")</f>
        <v>2</v>
      </c>
      <c r="M781" s="7" t="str">
        <f>IFERROR(INDEX($A$4:$E$1338,$H781,COLUMNS($J$3:M780)),"")</f>
        <v>Plain washer ()</v>
      </c>
      <c r="N781" s="6" t="str">
        <f>IFERROR(INDEX($A$4:$C$1338,$H781,COLUMNS($H$3:J780)),"")</f>
        <v>31-13</v>
      </c>
    </row>
    <row r="782" spans="1:14" x14ac:dyDescent="0.25">
      <c r="A782" s="12" t="s">
        <v>1871</v>
      </c>
      <c r="C782" s="12" t="s">
        <v>1873</v>
      </c>
      <c r="D782" s="12" t="s">
        <v>1874</v>
      </c>
      <c r="E782" s="12">
        <v>2</v>
      </c>
      <c r="F782" s="12">
        <f>ROWS($A$4:A782)</f>
        <v>779</v>
      </c>
      <c r="G782" s="12">
        <f t="shared" si="24"/>
        <v>779</v>
      </c>
      <c r="H782" s="12">
        <f t="shared" si="25"/>
        <v>779</v>
      </c>
      <c r="J782" s="6" t="str">
        <f>IFERROR(INDEX($A$4:$E$1338,$H782,COLUMNS($J$3:J781)),"")</f>
        <v>70-6559</v>
      </c>
      <c r="K782" s="6">
        <f>IFERROR(INDEX($A$4:$E$1338,$H782,COLUMNS($J$3:K781)),"")</f>
        <v>0</v>
      </c>
      <c r="L782" s="6">
        <f>IFERROR(INDEX($C$4:$E$1338,$H782,COLUMNS($J$3:L781)),"")</f>
        <v>2</v>
      </c>
      <c r="M782" s="7" t="str">
        <f>IFERROR(INDEX($A$4:$E$1338,$H782,COLUMNS($J$3:M781)),"")</f>
        <v>Washer, outlet stub screw ()</v>
      </c>
      <c r="N782" s="6" t="str">
        <f>IFERROR(INDEX($A$4:$C$1338,$H782,COLUMNS($H$3:J781)),"")</f>
        <v>13-57</v>
      </c>
    </row>
    <row r="783" spans="1:14" x14ac:dyDescent="0.25">
      <c r="A783" s="12" t="s">
        <v>1875</v>
      </c>
      <c r="D783" s="12" t="s">
        <v>1874</v>
      </c>
      <c r="E783" s="12">
        <v>4</v>
      </c>
      <c r="F783" s="12">
        <f>ROWS($A$4:A783)</f>
        <v>780</v>
      </c>
      <c r="G783" s="12">
        <f t="shared" si="24"/>
        <v>780</v>
      </c>
      <c r="H783" s="12">
        <f t="shared" si="25"/>
        <v>780</v>
      </c>
      <c r="J783" s="6" t="str">
        <f>IFERROR(INDEX($A$4:$E$1338,$H783,COLUMNS($J$3:J782)),"")</f>
        <v>70-6559-Total</v>
      </c>
      <c r="K783" s="6">
        <f>IFERROR(INDEX($A$4:$E$1338,$H783,COLUMNS($J$3:K782)),"")</f>
        <v>0</v>
      </c>
      <c r="L783" s="6">
        <f>IFERROR(INDEX($C$4:$E$1338,$H783,COLUMNS($J$3:L782)),"")</f>
        <v>4</v>
      </c>
      <c r="M783" s="7" t="str">
        <f>IFERROR(INDEX($A$4:$E$1338,$H783,COLUMNS($J$3:M782)),"")</f>
        <v>Washer, outlet stub screw ()</v>
      </c>
      <c r="N783" s="6">
        <f>IFERROR(INDEX($A$4:$C$1338,$H783,COLUMNS($H$3:J782)),"")</f>
        <v>0</v>
      </c>
    </row>
    <row r="784" spans="1:14" x14ac:dyDescent="0.25">
      <c r="A784" s="12" t="s">
        <v>1876</v>
      </c>
      <c r="C784" s="12" t="s">
        <v>1877</v>
      </c>
      <c r="D784" s="12" t="s">
        <v>1878</v>
      </c>
      <c r="F784" s="12">
        <f>ROWS($A$4:A784)</f>
        <v>781</v>
      </c>
      <c r="G784" s="12">
        <f t="shared" si="24"/>
        <v>781</v>
      </c>
      <c r="H784" s="12">
        <f t="shared" si="25"/>
        <v>781</v>
      </c>
      <c r="J784" s="6" t="str">
        <f>IFERROR(INDEX($A$4:$E$1338,$H784,COLUMNS($J$3:J783)),"")</f>
        <v>70-6596</v>
      </c>
      <c r="K784" s="6">
        <f>IFERROR(INDEX($A$4:$E$1338,$H784,COLUMNS($J$3:K783)),"")</f>
        <v>0</v>
      </c>
      <c r="L784" s="6">
        <f>IFERROR(INDEX($C$4:$E$1338,$H784,COLUMNS($J$3:L783)),"")</f>
        <v>0</v>
      </c>
      <c r="M784" s="7" t="str">
        <f>IFERROR(INDEX($A$4:$E$1338,$H784,COLUMNS($J$3:M783)),"")</f>
        <v xml:space="preserve">     Cap (Reference only)</v>
      </c>
      <c r="N784" s="6" t="str">
        <f>IFERROR(INDEX($A$4:$C$1338,$H784,COLUMNS($H$3:J783)),"")</f>
        <v>15-17</v>
      </c>
    </row>
    <row r="785" spans="1:14" x14ac:dyDescent="0.25">
      <c r="A785" s="12" t="s">
        <v>1879</v>
      </c>
      <c r="C785" s="12" t="s">
        <v>1880</v>
      </c>
      <c r="D785" s="12" t="s">
        <v>1881</v>
      </c>
      <c r="E785" s="12">
        <v>1</v>
      </c>
      <c r="F785" s="12">
        <f>ROWS($A$4:A785)</f>
        <v>782</v>
      </c>
      <c r="G785" s="12">
        <f t="shared" si="24"/>
        <v>782</v>
      </c>
      <c r="H785" s="12">
        <f t="shared" si="25"/>
        <v>782</v>
      </c>
      <c r="J785" s="6" t="str">
        <f>IFERROR(INDEX($A$4:$E$1338,$H785,COLUMNS($J$3:J784)),"")</f>
        <v>70-6681</v>
      </c>
      <c r="K785" s="6">
        <f>IFERROR(INDEX($A$4:$E$1338,$H785,COLUMNS($J$3:K784)),"")</f>
        <v>0</v>
      </c>
      <c r="L785" s="6">
        <f>IFERROR(INDEX($C$4:$E$1338,$H785,COLUMNS($J$3:L784)),"")</f>
        <v>1</v>
      </c>
      <c r="M785" s="7" t="str">
        <f>IFERROR(INDEX($A$4:$E$1338,$H785,COLUMNS($J$3:M784)),"")</f>
        <v xml:space="preserve">     Scavenger plunger ()</v>
      </c>
      <c r="N785" s="6" t="str">
        <f>IFERROR(INDEX($A$4:$C$1338,$H785,COLUMNS($H$3:J784)),"")</f>
        <v>15-4</v>
      </c>
    </row>
    <row r="786" spans="1:14" x14ac:dyDescent="0.25">
      <c r="A786" s="12" t="s">
        <v>1882</v>
      </c>
      <c r="C786" s="12" t="s">
        <v>1883</v>
      </c>
      <c r="D786" s="12" t="s">
        <v>1884</v>
      </c>
      <c r="E786" s="12">
        <v>2</v>
      </c>
      <c r="F786" s="12">
        <f>ROWS($A$4:A786)</f>
        <v>783</v>
      </c>
      <c r="G786" s="12">
        <f t="shared" si="24"/>
        <v>783</v>
      </c>
      <c r="H786" s="12">
        <f t="shared" si="25"/>
        <v>783</v>
      </c>
      <c r="J786" s="6" t="str">
        <f>IFERROR(INDEX($A$4:$E$1338,$H786,COLUMNS($J$3:J785)),"")</f>
        <v>70-6848</v>
      </c>
      <c r="K786" s="6">
        <f>IFERROR(INDEX($A$4:$E$1338,$H786,COLUMNS($J$3:K785)),"")</f>
        <v>0</v>
      </c>
      <c r="L786" s="6">
        <f>IFERROR(INDEX($C$4:$E$1338,$H786,COLUMNS($J$3:L785)),"")</f>
        <v>2</v>
      </c>
      <c r="M786" s="7" t="str">
        <f>IFERROR(INDEX($A$4:$E$1338,$H786,COLUMNS($J$3:M785)),"")</f>
        <v>Clip - rocker feed pipe ()</v>
      </c>
      <c r="N786" s="6" t="str">
        <f>IFERROR(INDEX($A$4:$C$1338,$H786,COLUMNS($H$3:J785)),"")</f>
        <v>43-20</v>
      </c>
    </row>
    <row r="787" spans="1:14" x14ac:dyDescent="0.25">
      <c r="A787" s="12" t="s">
        <v>1882</v>
      </c>
      <c r="C787" s="12" t="s">
        <v>1885</v>
      </c>
      <c r="D787" s="12" t="s">
        <v>1886</v>
      </c>
      <c r="E787" s="12">
        <v>1</v>
      </c>
      <c r="F787" s="12">
        <f>ROWS($A$4:A787)</f>
        <v>784</v>
      </c>
      <c r="G787" s="12">
        <f t="shared" si="24"/>
        <v>784</v>
      </c>
      <c r="H787" s="12">
        <f t="shared" si="25"/>
        <v>784</v>
      </c>
      <c r="J787" s="6" t="str">
        <f>IFERROR(INDEX($A$4:$E$1338,$H787,COLUMNS($J$3:J786)),"")</f>
        <v>70-6848</v>
      </c>
      <c r="K787" s="6">
        <f>IFERROR(INDEX($A$4:$E$1338,$H787,COLUMNS($J$3:K786)),"")</f>
        <v>0</v>
      </c>
      <c r="L787" s="6">
        <f>IFERROR(INDEX($C$4:$E$1338,$H787,COLUMNS($J$3:L786)),"")</f>
        <v>1</v>
      </c>
      <c r="M787" s="7" t="str">
        <f>IFERROR(INDEX($A$4:$E$1338,$H787,COLUMNS($J$3:M786)),"")</f>
        <v>Clip - return pipe ()</v>
      </c>
      <c r="N787" s="6" t="str">
        <f>IFERROR(INDEX($A$4:$C$1338,$H787,COLUMNS($H$3:J786)),"")</f>
        <v>43-22</v>
      </c>
    </row>
    <row r="788" spans="1:14" x14ac:dyDescent="0.25">
      <c r="A788" s="12" t="s">
        <v>1887</v>
      </c>
      <c r="D788" s="12" t="s">
        <v>1888</v>
      </c>
      <c r="E788" s="12">
        <v>3</v>
      </c>
      <c r="F788" s="12">
        <f>ROWS($A$4:A788)</f>
        <v>785</v>
      </c>
      <c r="G788" s="12">
        <f t="shared" si="24"/>
        <v>785</v>
      </c>
      <c r="H788" s="12">
        <f t="shared" si="25"/>
        <v>785</v>
      </c>
      <c r="J788" s="6" t="str">
        <f>IFERROR(INDEX($A$4:$E$1338,$H788,COLUMNS($J$3:J787)),"")</f>
        <v>70-6848-Total</v>
      </c>
      <c r="K788" s="6">
        <f>IFERROR(INDEX($A$4:$E$1338,$H788,COLUMNS($J$3:K787)),"")</f>
        <v>0</v>
      </c>
      <c r="L788" s="6">
        <f>IFERROR(INDEX($C$4:$E$1338,$H788,COLUMNS($J$3:L787)),"")</f>
        <v>3</v>
      </c>
      <c r="M788" s="7" t="str">
        <f>IFERROR(INDEX($A$4:$E$1338,$H788,COLUMNS($J$3:M787)),"")</f>
        <v>Clip - rocker feed pipe or return pipe ()</v>
      </c>
      <c r="N788" s="6">
        <f>IFERROR(INDEX($A$4:$C$1338,$H788,COLUMNS($H$3:J787)),"")</f>
        <v>0</v>
      </c>
    </row>
    <row r="789" spans="1:14" x14ac:dyDescent="0.25">
      <c r="A789" s="12" t="s">
        <v>1889</v>
      </c>
      <c r="C789" s="12" t="s">
        <v>1890</v>
      </c>
      <c r="D789" s="12" t="s">
        <v>1891</v>
      </c>
      <c r="E789" s="12">
        <v>2</v>
      </c>
      <c r="F789" s="12">
        <f>ROWS($A$4:A789)</f>
        <v>786</v>
      </c>
      <c r="G789" s="12">
        <f t="shared" si="24"/>
        <v>786</v>
      </c>
      <c r="H789" s="12">
        <f t="shared" si="25"/>
        <v>786</v>
      </c>
      <c r="J789" s="6" t="str">
        <f>IFERROR(INDEX($A$4:$E$1338,$H789,COLUMNS($J$3:J788)),"")</f>
        <v>70-6857</v>
      </c>
      <c r="K789" s="6">
        <f>IFERROR(INDEX($A$4:$E$1338,$H789,COLUMNS($J$3:K788)),"")</f>
        <v>0</v>
      </c>
      <c r="L789" s="6">
        <f>IFERROR(INDEX($C$4:$E$1338,$H789,COLUMNS($J$3:L788)),"")</f>
        <v>2</v>
      </c>
      <c r="M789" s="7" t="str">
        <f>IFERROR(INDEX($A$4:$E$1338,$H789,COLUMNS($J$3:M788)),"")</f>
        <v>Exhaust pipe stay ()</v>
      </c>
      <c r="N789" s="6" t="str">
        <f>IFERROR(INDEX($A$4:$C$1338,$H789,COLUMNS($H$3:J788)),"")</f>
        <v>49-6</v>
      </c>
    </row>
    <row r="790" spans="1:14" x14ac:dyDescent="0.25">
      <c r="A790" s="12" t="s">
        <v>1892</v>
      </c>
      <c r="C790" s="12" t="s">
        <v>1893</v>
      </c>
      <c r="D790" s="12" t="s">
        <v>1894</v>
      </c>
      <c r="E790" s="12">
        <v>2</v>
      </c>
      <c r="F790" s="12">
        <f>ROWS($A$4:A790)</f>
        <v>787</v>
      </c>
      <c r="G790" s="12">
        <f t="shared" si="24"/>
        <v>787</v>
      </c>
      <c r="H790" s="12">
        <f t="shared" si="25"/>
        <v>787</v>
      </c>
      <c r="J790" s="6" t="str">
        <f>IFERROR(INDEX($A$4:$E$1338,$H790,COLUMNS($J$3:J789)),"")</f>
        <v>70-7310</v>
      </c>
      <c r="K790" s="6">
        <f>IFERROR(INDEX($A$4:$E$1338,$H790,COLUMNS($J$3:K789)),"")</f>
        <v>0</v>
      </c>
      <c r="L790" s="6">
        <f>IFERROR(INDEX($C$4:$E$1338,$H790,COLUMNS($J$3:L789)),"")</f>
        <v>2</v>
      </c>
      <c r="M790" s="7" t="str">
        <f>IFERROR(INDEX($A$4:$E$1338,$H790,COLUMNS($J$3:M789)),"")</f>
        <v>O' ring - bottom (Cover tubes) ()</v>
      </c>
      <c r="N790" s="6" t="str">
        <f>IFERROR(INDEX($A$4:$C$1338,$H790,COLUMNS($H$3:J789)),"")</f>
        <v>19-10</v>
      </c>
    </row>
    <row r="791" spans="1:14" x14ac:dyDescent="0.25">
      <c r="A791" s="12" t="s">
        <v>1892</v>
      </c>
      <c r="C791" s="12" t="s">
        <v>1895</v>
      </c>
      <c r="D791" s="12" t="s">
        <v>1896</v>
      </c>
      <c r="E791" s="12">
        <v>2</v>
      </c>
      <c r="F791" s="12">
        <f>ROWS($A$4:A791)</f>
        <v>788</v>
      </c>
      <c r="G791" s="12">
        <f t="shared" si="24"/>
        <v>788</v>
      </c>
      <c r="H791" s="12">
        <f t="shared" si="25"/>
        <v>788</v>
      </c>
      <c r="J791" s="6" t="str">
        <f>IFERROR(INDEX($A$4:$E$1338,$H791,COLUMNS($J$3:J790)),"")</f>
        <v>70-7310</v>
      </c>
      <c r="K791" s="6">
        <f>IFERROR(INDEX($A$4:$E$1338,$H791,COLUMNS($J$3:K790)),"")</f>
        <v>0</v>
      </c>
      <c r="L791" s="6">
        <f>IFERROR(INDEX($C$4:$E$1338,$H791,COLUMNS($J$3:L790)),"")</f>
        <v>2</v>
      </c>
      <c r="M791" s="7" t="str">
        <f>IFERROR(INDEX($A$4:$E$1338,$H791,COLUMNS($J$3:M790)),"")</f>
        <v>O' ring - bottom  (Cover tubes) ()</v>
      </c>
      <c r="N791" s="6" t="str">
        <f>IFERROR(INDEX($A$4:$C$1338,$H791,COLUMNS($H$3:J790)),"")</f>
        <v>23-10</v>
      </c>
    </row>
    <row r="792" spans="1:14" x14ac:dyDescent="0.25">
      <c r="A792" s="12" t="s">
        <v>1897</v>
      </c>
      <c r="D792" s="12" t="s">
        <v>1896</v>
      </c>
      <c r="E792" s="12">
        <v>4</v>
      </c>
      <c r="F792" s="12">
        <f>ROWS($A$4:A792)</f>
        <v>789</v>
      </c>
      <c r="G792" s="12">
        <f t="shared" si="24"/>
        <v>789</v>
      </c>
      <c r="H792" s="12">
        <f t="shared" si="25"/>
        <v>789</v>
      </c>
      <c r="J792" s="6" t="str">
        <f>IFERROR(INDEX($A$4:$E$1338,$H792,COLUMNS($J$3:J791)),"")</f>
        <v>70-7310-Total</v>
      </c>
      <c r="K792" s="6">
        <f>IFERROR(INDEX($A$4:$E$1338,$H792,COLUMNS($J$3:K791)),"")</f>
        <v>0</v>
      </c>
      <c r="L792" s="6">
        <f>IFERROR(INDEX($C$4:$E$1338,$H792,COLUMNS($J$3:L791)),"")</f>
        <v>4</v>
      </c>
      <c r="M792" s="7" t="str">
        <f>IFERROR(INDEX($A$4:$E$1338,$H792,COLUMNS($J$3:M791)),"")</f>
        <v>O' ring - bottom  (Cover tubes) ()</v>
      </c>
      <c r="N792" s="6">
        <f>IFERROR(INDEX($A$4:$C$1338,$H792,COLUMNS($H$3:J791)),"")</f>
        <v>0</v>
      </c>
    </row>
    <row r="793" spans="1:14" x14ac:dyDescent="0.25">
      <c r="A793" s="12" t="s">
        <v>1898</v>
      </c>
      <c r="B793" s="13" t="s">
        <v>45</v>
      </c>
      <c r="C793" s="12" t="s">
        <v>1899</v>
      </c>
      <c r="D793" s="12" t="s">
        <v>1467</v>
      </c>
      <c r="E793" s="12">
        <v>1</v>
      </c>
      <c r="F793" s="12">
        <f>ROWS($A$4:A793)</f>
        <v>790</v>
      </c>
      <c r="G793" s="12">
        <f t="shared" si="24"/>
        <v>790</v>
      </c>
      <c r="H793" s="12">
        <f t="shared" si="25"/>
        <v>790</v>
      </c>
      <c r="J793" s="6" t="str">
        <f>IFERROR(INDEX($A$4:$E$1338,$H793,COLUMNS($J$3:J792)),"")</f>
        <v>70-7351</v>
      </c>
      <c r="K793" s="6" t="str">
        <f>IFERROR(INDEX($A$4:$E$1338,$H793,COLUMNS($J$3:K792)),"")</f>
        <v>-</v>
      </c>
      <c r="L793" s="6">
        <f>IFERROR(INDEX($C$4:$E$1338,$H793,COLUMNS($J$3:L792)),"")</f>
        <v>1</v>
      </c>
      <c r="M793" s="7" t="str">
        <f>IFERROR(INDEX($A$4:$E$1338,$H793,COLUMNS($J$3:M792)),"")</f>
        <v>Sealing washer ()</v>
      </c>
      <c r="N793" s="6" t="str">
        <f>IFERROR(INDEX($A$4:$C$1338,$H793,COLUMNS($H$3:J792)),"")</f>
        <v>81-20</v>
      </c>
    </row>
    <row r="794" spans="1:14" x14ac:dyDescent="0.25">
      <c r="A794" s="12" t="s">
        <v>1898</v>
      </c>
      <c r="C794" s="12" t="s">
        <v>1900</v>
      </c>
      <c r="D794" s="12" t="s">
        <v>1901</v>
      </c>
      <c r="E794" s="12">
        <v>2</v>
      </c>
      <c r="F794" s="12">
        <f>ROWS($A$4:A794)</f>
        <v>791</v>
      </c>
      <c r="G794" s="12">
        <f t="shared" si="24"/>
        <v>791</v>
      </c>
      <c r="H794" s="12">
        <f t="shared" si="25"/>
        <v>791</v>
      </c>
      <c r="J794" s="6" t="str">
        <f>IFERROR(INDEX($A$4:$E$1338,$H794,COLUMNS($J$3:J793)),"")</f>
        <v>70-7351</v>
      </c>
      <c r="K794" s="6">
        <f>IFERROR(INDEX($A$4:$E$1338,$H794,COLUMNS($J$3:K793)),"")</f>
        <v>0</v>
      </c>
      <c r="L794" s="6">
        <f>IFERROR(INDEX($C$4:$E$1338,$H794,COLUMNS($J$3:L793)),"")</f>
        <v>2</v>
      </c>
      <c r="M794" s="7" t="str">
        <f>IFERROR(INDEX($A$4:$E$1338,$H794,COLUMNS($J$3:M793)),"")</f>
        <v>Tap seal ()</v>
      </c>
      <c r="N794" s="6" t="str">
        <f>IFERROR(INDEX($A$4:$C$1338,$H794,COLUMNS($H$3:J793)),"")</f>
        <v>67-22</v>
      </c>
    </row>
    <row r="795" spans="1:14" x14ac:dyDescent="0.25">
      <c r="A795" s="12" t="s">
        <v>1902</v>
      </c>
      <c r="C795" s="12" t="s">
        <v>1903</v>
      </c>
      <c r="D795" s="12" t="s">
        <v>1904</v>
      </c>
      <c r="E795" s="12">
        <v>2</v>
      </c>
      <c r="F795" s="12">
        <f>ROWS($A$4:A795)</f>
        <v>792</v>
      </c>
      <c r="G795" s="12">
        <f t="shared" si="24"/>
        <v>792</v>
      </c>
      <c r="H795" s="12">
        <f t="shared" si="25"/>
        <v>792</v>
      </c>
      <c r="J795" s="6" t="str">
        <f>IFERROR(INDEX($A$4:$E$1338,$H795,COLUMNS($J$3:J794)),"")</f>
        <v>70-7354</v>
      </c>
      <c r="K795" s="6">
        <f>IFERROR(INDEX($A$4:$E$1338,$H795,COLUMNS($J$3:K794)),"")</f>
        <v>0</v>
      </c>
      <c r="L795" s="6">
        <f>IFERROR(INDEX($C$4:$E$1338,$H795,COLUMNS($J$3:L794)),"")</f>
        <v>2</v>
      </c>
      <c r="M795" s="7" t="str">
        <f>IFERROR(INDEX($A$4:$E$1338,$H795,COLUMNS($J$3:M794)),"")</f>
        <v>Screw (i in. U. H.) ()</v>
      </c>
      <c r="N795" s="6" t="str">
        <f>IFERROR(INDEX($A$4:$C$1338,$H795,COLUMNS($H$3:J794)),"")</f>
        <v>31-17</v>
      </c>
    </row>
    <row r="796" spans="1:14" x14ac:dyDescent="0.25">
      <c r="A796" s="12" t="s">
        <v>1902</v>
      </c>
      <c r="C796" s="12" t="s">
        <v>1905</v>
      </c>
      <c r="D796" s="12" t="s">
        <v>367</v>
      </c>
      <c r="E796" s="12">
        <v>2</v>
      </c>
      <c r="F796" s="12">
        <f>ROWS($A$4:A796)</f>
        <v>793</v>
      </c>
      <c r="G796" s="12">
        <f t="shared" si="24"/>
        <v>793</v>
      </c>
      <c r="H796" s="12">
        <f t="shared" si="25"/>
        <v>793</v>
      </c>
      <c r="J796" s="6" t="str">
        <f>IFERROR(INDEX($A$4:$E$1338,$H796,COLUMNS($J$3:J795)),"")</f>
        <v>70-7354</v>
      </c>
      <c r="K796" s="6">
        <f>IFERROR(INDEX($A$4:$E$1338,$H796,COLUMNS($J$3:K795)),"")</f>
        <v>0</v>
      </c>
      <c r="L796" s="6">
        <f>IFERROR(INDEX($C$4:$E$1338,$H796,COLUMNS($J$3:L795)),"")</f>
        <v>2</v>
      </c>
      <c r="M796" s="7" t="str">
        <f>IFERROR(INDEX($A$4:$E$1338,$H796,COLUMNS($J$3:M795)),"")</f>
        <v>Screw ()</v>
      </c>
      <c r="N796" s="6" t="str">
        <f>IFERROR(INDEX($A$4:$C$1338,$H796,COLUMNS($H$3:J795)),"")</f>
        <v>13-51</v>
      </c>
    </row>
    <row r="797" spans="1:14" x14ac:dyDescent="0.25">
      <c r="A797" s="12" t="s">
        <v>1906</v>
      </c>
      <c r="D797" s="12" t="s">
        <v>367</v>
      </c>
      <c r="E797" s="12">
        <v>2</v>
      </c>
      <c r="F797" s="12">
        <f>ROWS($A$4:A797)</f>
        <v>794</v>
      </c>
      <c r="G797" s="12">
        <f t="shared" si="24"/>
        <v>794</v>
      </c>
      <c r="H797" s="12">
        <f t="shared" si="25"/>
        <v>794</v>
      </c>
      <c r="J797" s="6" t="str">
        <f>IFERROR(INDEX($A$4:$E$1338,$H797,COLUMNS($J$3:J796)),"")</f>
        <v>70-7354-Total</v>
      </c>
      <c r="K797" s="6">
        <f>IFERROR(INDEX($A$4:$E$1338,$H797,COLUMNS($J$3:K796)),"")</f>
        <v>0</v>
      </c>
      <c r="L797" s="6">
        <f>IFERROR(INDEX($C$4:$E$1338,$H797,COLUMNS($J$3:L796)),"")</f>
        <v>2</v>
      </c>
      <c r="M797" s="7" t="str">
        <f>IFERROR(INDEX($A$4:$E$1338,$H797,COLUMNS($J$3:M796)),"")</f>
        <v>Screw ()</v>
      </c>
      <c r="N797" s="6">
        <f>IFERROR(INDEX($A$4:$C$1338,$H797,COLUMNS($H$3:J796)),"")</f>
        <v>0</v>
      </c>
    </row>
    <row r="798" spans="1:14" x14ac:dyDescent="0.25">
      <c r="A798" s="12" t="s">
        <v>1907</v>
      </c>
      <c r="C798" s="12" t="s">
        <v>1908</v>
      </c>
      <c r="D798" s="12" t="s">
        <v>1909</v>
      </c>
      <c r="E798" s="12">
        <v>4</v>
      </c>
      <c r="F798" s="12">
        <f>ROWS($A$4:A798)</f>
        <v>795</v>
      </c>
      <c r="G798" s="12">
        <f t="shared" si="24"/>
        <v>795</v>
      </c>
      <c r="H798" s="12">
        <f t="shared" si="25"/>
        <v>795</v>
      </c>
      <c r="J798" s="6" t="str">
        <f>IFERROR(INDEX($A$4:$E$1338,$H798,COLUMNS($J$3:J797)),"")</f>
        <v>70-7400</v>
      </c>
      <c r="K798" s="6">
        <f>IFERROR(INDEX($A$4:$E$1338,$H798,COLUMNS($J$3:K797)),"")</f>
        <v>0</v>
      </c>
      <c r="L798" s="6">
        <f>IFERROR(INDEX($C$4:$E$1338,$H798,COLUMNS($J$3:L797)),"")</f>
        <v>4</v>
      </c>
      <c r="M798" s="7" t="str">
        <f>IFERROR(INDEX($A$4:$E$1338,$H798,COLUMNS($J$3:M797)),"")</f>
        <v>Outer valve spring ()</v>
      </c>
      <c r="N798" s="6" t="str">
        <f>IFERROR(INDEX($A$4:$C$1338,$H798,COLUMNS($H$3:J797)),"")</f>
        <v>19-20</v>
      </c>
    </row>
    <row r="799" spans="1:14" x14ac:dyDescent="0.25">
      <c r="A799" s="12" t="s">
        <v>1907</v>
      </c>
      <c r="C799" s="12" t="s">
        <v>1910</v>
      </c>
      <c r="D799" s="12" t="s">
        <v>1909</v>
      </c>
      <c r="E799" s="12">
        <v>4</v>
      </c>
      <c r="F799" s="12">
        <f>ROWS($A$4:A799)</f>
        <v>796</v>
      </c>
      <c r="G799" s="12">
        <f t="shared" si="24"/>
        <v>796</v>
      </c>
      <c r="H799" s="12">
        <f t="shared" si="25"/>
        <v>796</v>
      </c>
      <c r="J799" s="6" t="str">
        <f>IFERROR(INDEX($A$4:$E$1338,$H799,COLUMNS($J$3:J798)),"")</f>
        <v>70-7400</v>
      </c>
      <c r="K799" s="6">
        <f>IFERROR(INDEX($A$4:$E$1338,$H799,COLUMNS($J$3:K798)),"")</f>
        <v>0</v>
      </c>
      <c r="L799" s="6">
        <f>IFERROR(INDEX($C$4:$E$1338,$H799,COLUMNS($J$3:L798)),"")</f>
        <v>4</v>
      </c>
      <c r="M799" s="7" t="str">
        <f>IFERROR(INDEX($A$4:$E$1338,$H799,COLUMNS($J$3:M798)),"")</f>
        <v>Outer valve spring ()</v>
      </c>
      <c r="N799" s="6" t="str">
        <f>IFERROR(INDEX($A$4:$C$1338,$H799,COLUMNS($H$3:J798)),"")</f>
        <v>23-20</v>
      </c>
    </row>
    <row r="800" spans="1:14" x14ac:dyDescent="0.25">
      <c r="A800" s="12" t="s">
        <v>1911</v>
      </c>
      <c r="C800" s="12" t="s">
        <v>1912</v>
      </c>
      <c r="D800" s="12" t="s">
        <v>1913</v>
      </c>
      <c r="E800" s="12">
        <v>1</v>
      </c>
      <c r="F800" s="12">
        <f>ROWS($A$4:A800)</f>
        <v>797</v>
      </c>
      <c r="G800" s="12">
        <f t="shared" si="24"/>
        <v>797</v>
      </c>
      <c r="H800" s="12">
        <f t="shared" si="25"/>
        <v>797</v>
      </c>
      <c r="J800" s="6" t="str">
        <f>IFERROR(INDEX($A$4:$E$1338,$H800,COLUMNS($J$3:J799)),"")</f>
        <v>70-7431</v>
      </c>
      <c r="K800" s="6">
        <f>IFERROR(INDEX($A$4:$E$1338,$H800,COLUMNS($J$3:K799)),"")</f>
        <v>0</v>
      </c>
      <c r="L800" s="6">
        <f>IFERROR(INDEX($C$4:$E$1338,$H800,COLUMNS($J$3:L799)),"")</f>
        <v>1</v>
      </c>
      <c r="M800" s="7" t="str">
        <f>IFERROR(INDEX($A$4:$E$1338,$H800,COLUMNS($J$3:M799)),"")</f>
        <v>'O' ring - drain plug ()</v>
      </c>
      <c r="N800" s="6" t="str">
        <f>IFERROR(INDEX($A$4:$C$1338,$H800,COLUMNS($H$3:J799)),"")</f>
        <v>41-34</v>
      </c>
    </row>
    <row r="801" spans="1:14" x14ac:dyDescent="0.25">
      <c r="A801" s="12" t="s">
        <v>1911</v>
      </c>
      <c r="C801" s="12" t="s">
        <v>1914</v>
      </c>
      <c r="D801" s="12" t="s">
        <v>1363</v>
      </c>
      <c r="E801" s="12">
        <v>1</v>
      </c>
      <c r="F801" s="12">
        <f>ROWS($A$4:A801)</f>
        <v>798</v>
      </c>
      <c r="G801" s="12">
        <f t="shared" si="24"/>
        <v>798</v>
      </c>
      <c r="H801" s="12">
        <f t="shared" si="25"/>
        <v>798</v>
      </c>
      <c r="J801" s="6" t="str">
        <f>IFERROR(INDEX($A$4:$E$1338,$H801,COLUMNS($J$3:J800)),"")</f>
        <v>70-7431</v>
      </c>
      <c r="K801" s="6">
        <f>IFERROR(INDEX($A$4:$E$1338,$H801,COLUMNS($J$3:K800)),"")</f>
        <v>0</v>
      </c>
      <c r="L801" s="6">
        <f>IFERROR(INDEX($C$4:$E$1338,$H801,COLUMNS($J$3:L800)),"")</f>
        <v>1</v>
      </c>
      <c r="M801" s="7" t="str">
        <f>IFERROR(INDEX($A$4:$E$1338,$H801,COLUMNS($J$3:M800)),"")</f>
        <v>'O' ring ()</v>
      </c>
      <c r="N801" s="6" t="str">
        <f>IFERROR(INDEX($A$4:$C$1338,$H801,COLUMNS($H$3:J800)),"")</f>
        <v>11-39</v>
      </c>
    </row>
    <row r="802" spans="1:14" x14ac:dyDescent="0.25">
      <c r="A802" s="12" t="s">
        <v>1915</v>
      </c>
      <c r="C802" s="12" t="s">
        <v>1916</v>
      </c>
      <c r="D802" s="12" t="s">
        <v>1917</v>
      </c>
      <c r="E802" s="12">
        <v>2</v>
      </c>
      <c r="F802" s="12">
        <f>ROWS($A$4:A802)</f>
        <v>799</v>
      </c>
      <c r="G802" s="12">
        <f t="shared" si="24"/>
        <v>799</v>
      </c>
      <c r="H802" s="12">
        <f t="shared" si="25"/>
        <v>799</v>
      </c>
      <c r="J802" s="6" t="str">
        <f>IFERROR(INDEX($A$4:$E$1338,$H802,COLUMNS($J$3:J801)),"")</f>
        <v>70-7512</v>
      </c>
      <c r="K802" s="6">
        <f>IFERROR(INDEX($A$4:$E$1338,$H802,COLUMNS($J$3:K801)),"")</f>
        <v>0</v>
      </c>
      <c r="L802" s="6">
        <f>IFERROR(INDEX($C$4:$E$1338,$H802,COLUMNS($J$3:L801)),"")</f>
        <v>2</v>
      </c>
      <c r="M802" s="7" t="str">
        <f>IFERROR(INDEX($A$4:$E$1338,$H802,COLUMNS($J$3:M801)),"")</f>
        <v>Clip (Exhaust pipes to coupling pipe)</v>
      </c>
      <c r="N802" s="6" t="str">
        <f>IFERROR(INDEX($A$4:$C$1338,$H802,COLUMNS($H$3:J801)),"")</f>
        <v>49-9</v>
      </c>
    </row>
    <row r="803" spans="1:14" x14ac:dyDescent="0.25">
      <c r="A803" s="12" t="s">
        <v>1918</v>
      </c>
      <c r="B803" s="13" t="s">
        <v>45</v>
      </c>
      <c r="C803" s="12" t="s">
        <v>1919</v>
      </c>
      <c r="D803" s="12" t="s">
        <v>1920</v>
      </c>
      <c r="E803" s="12">
        <v>1</v>
      </c>
      <c r="F803" s="12">
        <f>ROWS($A$4:A803)</f>
        <v>800</v>
      </c>
      <c r="G803" s="12">
        <f t="shared" si="24"/>
        <v>800</v>
      </c>
      <c r="H803" s="12">
        <f t="shared" si="25"/>
        <v>800</v>
      </c>
      <c r="J803" s="6" t="str">
        <f>IFERROR(INDEX($A$4:$E$1338,$H803,COLUMNS($J$3:J802)),"")</f>
        <v>70-7554</v>
      </c>
      <c r="K803" s="6" t="str">
        <f>IFERROR(INDEX($A$4:$E$1338,$H803,COLUMNS($J$3:K802)),"")</f>
        <v>-</v>
      </c>
      <c r="L803" s="6">
        <f>IFERROR(INDEX($C$4:$E$1338,$H803,COLUMNS($J$3:L802)),"")</f>
        <v>1</v>
      </c>
      <c r="M803" s="7" t="str">
        <f>IFERROR(INDEX($A$4:$E$1338,$H803,COLUMNS($J$3:M802)),"")</f>
        <v>Rubber washer (Coil and tool tray attachment, rear.)</v>
      </c>
      <c r="N803" s="6" t="str">
        <f>IFERROR(INDEX($A$4:$C$1338,$H803,COLUMNS($H$3:J802)),"")</f>
        <v>83-5</v>
      </c>
    </row>
    <row r="804" spans="1:14" x14ac:dyDescent="0.25">
      <c r="A804" s="12" t="s">
        <v>1921</v>
      </c>
      <c r="C804" s="12" t="s">
        <v>1922</v>
      </c>
      <c r="D804" s="12" t="s">
        <v>1363</v>
      </c>
      <c r="E804" s="12">
        <v>2</v>
      </c>
      <c r="F804" s="12">
        <f>ROWS($A$4:A804)</f>
        <v>801</v>
      </c>
      <c r="G804" s="12">
        <f t="shared" si="24"/>
        <v>801</v>
      </c>
      <c r="H804" s="12">
        <f t="shared" si="25"/>
        <v>801</v>
      </c>
      <c r="J804" s="6" t="str">
        <f>IFERROR(INDEX($A$4:$E$1338,$H804,COLUMNS($J$3:J803)),"")</f>
        <v>70-7563</v>
      </c>
      <c r="K804" s="6">
        <f>IFERROR(INDEX($A$4:$E$1338,$H804,COLUMNS($J$3:K803)),"")</f>
        <v>0</v>
      </c>
      <c r="L804" s="6">
        <f>IFERROR(INDEX($C$4:$E$1338,$H804,COLUMNS($J$3:L803)),"")</f>
        <v>2</v>
      </c>
      <c r="M804" s="7" t="str">
        <f>IFERROR(INDEX($A$4:$E$1338,$H804,COLUMNS($J$3:M803)),"")</f>
        <v>'O' ring ()</v>
      </c>
      <c r="N804" s="6" t="str">
        <f>IFERROR(INDEX($A$4:$C$1338,$H804,COLUMNS($H$3:J803)),"")</f>
        <v>17-23</v>
      </c>
    </row>
    <row r="805" spans="1:14" x14ac:dyDescent="0.25">
      <c r="A805" s="12" t="s">
        <v>1923</v>
      </c>
      <c r="B805" s="13" t="s">
        <v>45</v>
      </c>
      <c r="C805" s="12" t="s">
        <v>1924</v>
      </c>
      <c r="D805" s="12" t="s">
        <v>1925</v>
      </c>
      <c r="E805" s="12">
        <v>1</v>
      </c>
      <c r="F805" s="12">
        <f>ROWS($A$4:A805)</f>
        <v>802</v>
      </c>
      <c r="G805" s="12">
        <f t="shared" si="24"/>
        <v>802</v>
      </c>
      <c r="H805" s="12">
        <f t="shared" si="25"/>
        <v>802</v>
      </c>
      <c r="J805" s="6" t="str">
        <f>IFERROR(INDEX($A$4:$E$1338,$H805,COLUMNS($J$3:J804)),"")</f>
        <v>70-7573</v>
      </c>
      <c r="K805" s="6" t="str">
        <f>IFERROR(INDEX($A$4:$E$1338,$H805,COLUMNS($J$3:K804)),"")</f>
        <v>-</v>
      </c>
      <c r="L805" s="6">
        <f>IFERROR(INDEX($C$4:$E$1338,$H805,COLUMNS($J$3:L804)),"")</f>
        <v>1</v>
      </c>
      <c r="M805" s="7" t="str">
        <f>IFERROR(INDEX($A$4:$E$1338,$H805,COLUMNS($J$3:M804)),"")</f>
        <v>Plug ()</v>
      </c>
      <c r="N805" s="6" t="str">
        <f>IFERROR(INDEX($A$4:$C$1338,$H805,COLUMNS($H$3:J804)),"")</f>
        <v>57-24</v>
      </c>
    </row>
    <row r="806" spans="1:14" x14ac:dyDescent="0.25">
      <c r="A806" s="12" t="s">
        <v>1923</v>
      </c>
      <c r="C806" s="12" t="s">
        <v>1926</v>
      </c>
      <c r="D806" s="12" t="s">
        <v>1419</v>
      </c>
      <c r="E806" s="12">
        <v>1</v>
      </c>
      <c r="F806" s="12">
        <f>ROWS($A$4:A806)</f>
        <v>803</v>
      </c>
      <c r="G806" s="12">
        <f t="shared" si="24"/>
        <v>803</v>
      </c>
      <c r="H806" s="12">
        <f t="shared" si="25"/>
        <v>803</v>
      </c>
      <c r="J806" s="6" t="str">
        <f>IFERROR(INDEX($A$4:$E$1338,$H806,COLUMNS($J$3:J805)),"")</f>
        <v>70-7573</v>
      </c>
      <c r="K806" s="6">
        <f>IFERROR(INDEX($A$4:$E$1338,$H806,COLUMNS($J$3:K805)),"")</f>
        <v>0</v>
      </c>
      <c r="L806" s="6">
        <f>IFERROR(INDEX($C$4:$E$1338,$H806,COLUMNS($J$3:L805)),"")</f>
        <v>1</v>
      </c>
      <c r="M806" s="7" t="str">
        <f>IFERROR(INDEX($A$4:$E$1338,$H806,COLUMNS($J$3:M805)),"")</f>
        <v>Rubber plug ()</v>
      </c>
      <c r="N806" s="6" t="str">
        <f>IFERROR(INDEX($A$4:$C$1338,$H806,COLUMNS($H$3:J805)),"")</f>
        <v>11-45</v>
      </c>
    </row>
    <row r="807" spans="1:14" x14ac:dyDescent="0.25">
      <c r="A807" s="12" t="s">
        <v>1927</v>
      </c>
      <c r="C807" s="12" t="s">
        <v>1928</v>
      </c>
      <c r="D807" s="12" t="s">
        <v>1929</v>
      </c>
      <c r="F807" s="12">
        <f>ROWS($A$4:A807)</f>
        <v>804</v>
      </c>
      <c r="G807" s="12">
        <f t="shared" si="24"/>
        <v>804</v>
      </c>
      <c r="H807" s="12">
        <f t="shared" si="25"/>
        <v>804</v>
      </c>
      <c r="J807" s="6" t="str">
        <f>IFERROR(INDEX($A$4:$E$1338,$H807,COLUMNS($J$3:J806)),"")</f>
        <v>70-7590</v>
      </c>
      <c r="K807" s="6">
        <f>IFERROR(INDEX($A$4:$E$1338,$H807,COLUMNS($J$3:K806)),"")</f>
        <v>0</v>
      </c>
      <c r="L807" s="6">
        <f>IFERROR(INDEX($C$4:$E$1338,$H807,COLUMNS($J$3:L806)),"")</f>
        <v>0</v>
      </c>
      <c r="M807" s="7" t="str">
        <f>IFERROR(INDEX($A$4:$E$1338,$H807,COLUMNS($J$3:M806)),"")</f>
        <v xml:space="preserve">     Body (Reference only)</v>
      </c>
      <c r="N807" s="6" t="str">
        <f>IFERROR(INDEX($A$4:$C$1338,$H807,COLUMNS($H$3:J806)),"")</f>
        <v>15-14</v>
      </c>
    </row>
    <row r="808" spans="1:14" x14ac:dyDescent="0.25">
      <c r="A808" s="12" t="s">
        <v>1930</v>
      </c>
      <c r="C808" s="12" t="s">
        <v>1931</v>
      </c>
      <c r="D808" s="12" t="s">
        <v>1932</v>
      </c>
      <c r="F808" s="12">
        <f>ROWS($A$4:A808)</f>
        <v>805</v>
      </c>
      <c r="G808" s="12">
        <f t="shared" si="24"/>
        <v>805</v>
      </c>
      <c r="H808" s="12">
        <f t="shared" si="25"/>
        <v>805</v>
      </c>
      <c r="J808" s="6" t="str">
        <f>IFERROR(INDEX($A$4:$E$1338,$H808,COLUMNS($J$3:J807)),"")</f>
        <v>70-7591</v>
      </c>
      <c r="K808" s="6">
        <f>IFERROR(INDEX($A$4:$E$1338,$H808,COLUMNS($J$3:K807)),"")</f>
        <v>0</v>
      </c>
      <c r="L808" s="6">
        <f>IFERROR(INDEX($C$4:$E$1338,$H808,COLUMNS($J$3:L807)),"")</f>
        <v>0</v>
      </c>
      <c r="M808" s="7" t="str">
        <f>IFERROR(INDEX($A$4:$E$1338,$H808,COLUMNS($J$3:M807)),"")</f>
        <v xml:space="preserve">     Spring (Reference only)</v>
      </c>
      <c r="N808" s="6" t="str">
        <f>IFERROR(INDEX($A$4:$C$1338,$H808,COLUMNS($H$3:J807)),"")</f>
        <v>15-16</v>
      </c>
    </row>
    <row r="809" spans="1:14" x14ac:dyDescent="0.25">
      <c r="A809" s="12" t="s">
        <v>1933</v>
      </c>
      <c r="C809" s="12" t="s">
        <v>1934</v>
      </c>
      <c r="D809" s="12" t="s">
        <v>1935</v>
      </c>
      <c r="E809" s="12">
        <v>2</v>
      </c>
      <c r="F809" s="12">
        <f>ROWS($A$4:A809)</f>
        <v>806</v>
      </c>
      <c r="G809" s="12">
        <f t="shared" si="24"/>
        <v>806</v>
      </c>
      <c r="H809" s="12">
        <f t="shared" si="25"/>
        <v>806</v>
      </c>
      <c r="J809" s="6" t="str">
        <f>IFERROR(INDEX($A$4:$E$1338,$H809,COLUMNS($J$3:J808)),"")</f>
        <v>70-7680</v>
      </c>
      <c r="K809" s="6">
        <f>IFERROR(INDEX($A$4:$E$1338,$H809,COLUMNS($J$3:K808)),"")</f>
        <v>0</v>
      </c>
      <c r="L809" s="6">
        <f>IFERROR(INDEX($C$4:$E$1338,$H809,COLUMNS($J$3:L808)),"")</f>
        <v>2</v>
      </c>
      <c r="M809" s="7" t="str">
        <f>IFERROR(INDEX($A$4:$E$1338,$H809,COLUMNS($J$3:M808)),"")</f>
        <v>Pillar bolt ()</v>
      </c>
      <c r="N809" s="6" t="str">
        <f>IFERROR(INDEX($A$4:$C$1338,$H809,COLUMNS($H$3:J808)),"")</f>
        <v>31-12</v>
      </c>
    </row>
    <row r="810" spans="1:14" x14ac:dyDescent="0.25">
      <c r="A810" s="12" t="s">
        <v>1936</v>
      </c>
      <c r="C810" s="12" t="s">
        <v>1937</v>
      </c>
      <c r="D810" s="12" t="s">
        <v>1938</v>
      </c>
      <c r="F810" s="12">
        <f>ROWS($A$4:A810)</f>
        <v>807</v>
      </c>
      <c r="G810" s="12">
        <f t="shared" si="24"/>
        <v>807</v>
      </c>
      <c r="H810" s="12">
        <f t="shared" si="25"/>
        <v>807</v>
      </c>
      <c r="J810" s="6" t="str">
        <f>IFERROR(INDEX($A$4:$E$1338,$H810,COLUMNS($J$3:J809)),"")</f>
        <v>70-8038</v>
      </c>
      <c r="K810" s="6">
        <f>IFERROR(INDEX($A$4:$E$1338,$H810,COLUMNS($J$3:K809)),"")</f>
        <v>0</v>
      </c>
      <c r="L810" s="6">
        <f>IFERROR(INDEX($C$4:$E$1338,$H810,COLUMNS($J$3:L809)),"")</f>
        <v>0</v>
      </c>
      <c r="M810" s="7" t="str">
        <f>IFERROR(INDEX($A$4:$E$1338,$H810,COLUMNS($J$3:M809)),"")</f>
        <v>Shim (0.010 in.) -  Engine sprocket (As required (up to 4))</v>
      </c>
      <c r="N810" s="6" t="str">
        <f>IFERROR(INDEX($A$4:$C$1338,$H810,COLUMNS($H$3:J809)),"")</f>
        <v>9-Not illus.</v>
      </c>
    </row>
    <row r="811" spans="1:14" x14ac:dyDescent="0.25">
      <c r="A811" s="12" t="s">
        <v>1939</v>
      </c>
      <c r="C811" s="12" t="s">
        <v>1940</v>
      </c>
      <c r="D811" s="12" t="s">
        <v>1186</v>
      </c>
      <c r="E811" s="12">
        <v>1</v>
      </c>
      <c r="F811" s="12">
        <f>ROWS($A$4:A811)</f>
        <v>808</v>
      </c>
      <c r="G811" s="12">
        <f t="shared" si="24"/>
        <v>808</v>
      </c>
      <c r="H811" s="12">
        <f t="shared" si="25"/>
        <v>808</v>
      </c>
      <c r="J811" s="6" t="str">
        <f>IFERROR(INDEX($A$4:$E$1338,$H811,COLUMNS($J$3:J810)),"")</f>
        <v>70-8163</v>
      </c>
      <c r="K811" s="6">
        <f>IFERROR(INDEX($A$4:$E$1338,$H811,COLUMNS($J$3:K810)),"")</f>
        <v>0</v>
      </c>
      <c r="L811" s="6">
        <f>IFERROR(INDEX($C$4:$E$1338,$H811,COLUMNS($J$3:L810)),"")</f>
        <v>1</v>
      </c>
      <c r="M811" s="7" t="str">
        <f>IFERROR(INDEX($A$4:$E$1338,$H811,COLUMNS($J$3:M810)),"")</f>
        <v>Plain washer ()</v>
      </c>
      <c r="N811" s="6" t="str">
        <f>IFERROR(INDEX($A$4:$C$1338,$H811,COLUMNS($H$3:J810)),"")</f>
        <v>31-10</v>
      </c>
    </row>
    <row r="812" spans="1:14" x14ac:dyDescent="0.25">
      <c r="A812" s="12" t="s">
        <v>1941</v>
      </c>
      <c r="C812" s="12" t="s">
        <v>1942</v>
      </c>
      <c r="D812" s="12" t="s">
        <v>1943</v>
      </c>
      <c r="E812" s="12">
        <v>1</v>
      </c>
      <c r="F812" s="12">
        <f>ROWS($A$4:A812)</f>
        <v>809</v>
      </c>
      <c r="G812" s="12">
        <f t="shared" si="24"/>
        <v>809</v>
      </c>
      <c r="H812" s="12">
        <f t="shared" si="25"/>
        <v>809</v>
      </c>
      <c r="J812" s="6" t="str">
        <f>IFERROR(INDEX($A$4:$E$1338,$H812,COLUMNS($J$3:J811)),"")</f>
        <v>70-8737</v>
      </c>
      <c r="K812" s="6">
        <f>IFERROR(INDEX($A$4:$E$1338,$H812,COLUMNS($J$3:K811)),"")</f>
        <v>0</v>
      </c>
      <c r="L812" s="6">
        <f>IFERROR(INDEX($C$4:$E$1338,$H812,COLUMNS($J$3:L811)),"")</f>
        <v>1</v>
      </c>
      <c r="M812" s="7" t="str">
        <f>IFERROR(INDEX($A$4:$E$1338,$H812,COLUMNS($J$3:M811)),"")</f>
        <v>Cover ()</v>
      </c>
      <c r="N812" s="6" t="str">
        <f>IFERROR(INDEX($A$4:$C$1338,$H812,COLUMNS($H$3:J811)),"")</f>
        <v>31-14</v>
      </c>
    </row>
    <row r="813" spans="1:14" x14ac:dyDescent="0.25">
      <c r="A813" s="12" t="s">
        <v>1944</v>
      </c>
      <c r="C813" s="12" t="s">
        <v>1945</v>
      </c>
      <c r="D813" s="12" t="s">
        <v>1946</v>
      </c>
      <c r="E813" s="12">
        <v>2</v>
      </c>
      <c r="F813" s="12">
        <f>ROWS($A$4:A813)</f>
        <v>810</v>
      </c>
      <c r="G813" s="12">
        <f t="shared" si="24"/>
        <v>810</v>
      </c>
      <c r="H813" s="12">
        <f t="shared" si="25"/>
        <v>810</v>
      </c>
      <c r="J813" s="6" t="str">
        <f>IFERROR(INDEX($A$4:$E$1338,$H813,COLUMNS($J$3:J812)),"")</f>
        <v>70-8751</v>
      </c>
      <c r="K813" s="6">
        <f>IFERROR(INDEX($A$4:$E$1338,$H813,COLUMNS($J$3:K812)),"")</f>
        <v>0</v>
      </c>
      <c r="L813" s="6">
        <f>IFERROR(INDEX($C$4:$E$1338,$H813,COLUMNS($J$3:L812)),"")</f>
        <v>2</v>
      </c>
      <c r="M813" s="7" t="str">
        <f>IFERROR(INDEX($A$4:$E$1338,$H813,COLUMNS($J$3:M812)),"")</f>
        <v>Hollow dowel, cylinder base ()</v>
      </c>
      <c r="N813" s="6" t="str">
        <f>IFERROR(INDEX($A$4:$C$1338,$H813,COLUMNS($H$3:J812)),"")</f>
        <v>11-13</v>
      </c>
    </row>
    <row r="814" spans="1:14" x14ac:dyDescent="0.25">
      <c r="A814" s="12" t="s">
        <v>1947</v>
      </c>
      <c r="C814" s="12" t="s">
        <v>1948</v>
      </c>
      <c r="D814" s="12" t="s">
        <v>1949</v>
      </c>
      <c r="F814" s="12">
        <f>ROWS($A$4:A814)</f>
        <v>811</v>
      </c>
      <c r="G814" s="12">
        <f t="shared" si="24"/>
        <v>811</v>
      </c>
      <c r="H814" s="12">
        <f t="shared" si="25"/>
        <v>811</v>
      </c>
      <c r="J814" s="6" t="str">
        <f>IFERROR(INDEX($A$4:$E$1338,$H814,COLUMNS($J$3:J813)),"")</f>
        <v>70-8752</v>
      </c>
      <c r="K814" s="6">
        <f>IFERROR(INDEX($A$4:$E$1338,$H814,COLUMNS($J$3:K813)),"")</f>
        <v>0</v>
      </c>
      <c r="L814" s="6">
        <f>IFERROR(INDEX($C$4:$E$1338,$H814,COLUMNS($J$3:L813)),"")</f>
        <v>0</v>
      </c>
      <c r="M814" s="7" t="str">
        <f>IFERROR(INDEX($A$4:$E$1338,$H814,COLUMNS($J$3:M813)),"")</f>
        <v xml:space="preserve">     Piston (Reference only)</v>
      </c>
      <c r="N814" s="6" t="str">
        <f>IFERROR(INDEX($A$4:$C$1338,$H814,COLUMNS($H$3:J813)),"")</f>
        <v>15-15</v>
      </c>
    </row>
    <row r="815" spans="1:14" x14ac:dyDescent="0.25">
      <c r="A815" s="12" t="s">
        <v>1950</v>
      </c>
      <c r="C815" s="12" t="s">
        <v>1951</v>
      </c>
      <c r="D815" s="12" t="s">
        <v>1952</v>
      </c>
      <c r="E815" s="12">
        <v>1</v>
      </c>
      <c r="F815" s="12">
        <f>ROWS($A$4:A815)</f>
        <v>812</v>
      </c>
      <c r="G815" s="12">
        <f t="shared" si="24"/>
        <v>812</v>
      </c>
      <c r="H815" s="12">
        <f t="shared" si="25"/>
        <v>812</v>
      </c>
      <c r="J815" s="6" t="str">
        <f>IFERROR(INDEX($A$4:$E$1338,$H815,COLUMNS($J$3:J814)),"")</f>
        <v>70-8754</v>
      </c>
      <c r="K815" s="6">
        <f>IFERROR(INDEX($A$4:$E$1338,$H815,COLUMNS($J$3:K814)),"")</f>
        <v>0</v>
      </c>
      <c r="L815" s="6">
        <f>IFERROR(INDEX($C$4:$E$1338,$H815,COLUMNS($J$3:L814)),"")</f>
        <v>1</v>
      </c>
      <c r="M815" s="7" t="str">
        <f>IFERROR(INDEX($A$4:$E$1338,$H815,COLUMNS($J$3:M814)),"")</f>
        <v xml:space="preserve">     Joint washer (cap to body) ()</v>
      </c>
      <c r="N815" s="6" t="str">
        <f>IFERROR(INDEX($A$4:$C$1338,$H815,COLUMNS($H$3:J814)),"")</f>
        <v>15-18</v>
      </c>
    </row>
    <row r="816" spans="1:14" x14ac:dyDescent="0.25">
      <c r="A816" s="12" t="s">
        <v>1953</v>
      </c>
      <c r="C816" s="12" t="s">
        <v>1954</v>
      </c>
      <c r="D816" s="12" t="s">
        <v>1955</v>
      </c>
      <c r="E816" s="12">
        <v>4</v>
      </c>
      <c r="F816" s="12">
        <f>ROWS($A$4:A816)</f>
        <v>813</v>
      </c>
      <c r="G816" s="12">
        <f t="shared" si="24"/>
        <v>813</v>
      </c>
      <c r="H816" s="12">
        <f t="shared" si="25"/>
        <v>813</v>
      </c>
      <c r="J816" s="6" t="str">
        <f>IFERROR(INDEX($A$4:$E$1338,$H816,COLUMNS($J$3:J815)),"")</f>
        <v>70-8770</v>
      </c>
      <c r="K816" s="6">
        <f>IFERROR(INDEX($A$4:$E$1338,$H816,COLUMNS($J$3:K815)),"")</f>
        <v>0</v>
      </c>
      <c r="L816" s="6">
        <f>IFERROR(INDEX($C$4:$E$1338,$H816,COLUMNS($J$3:L815)),"")</f>
        <v>4</v>
      </c>
      <c r="M816" s="7" t="str">
        <f>IFERROR(INDEX($A$4:$E$1338,$H816,COLUMNS($J$3:M815)),"")</f>
        <v>Washer V Disc to hub ()</v>
      </c>
      <c r="N816" s="6" t="str">
        <f>IFERROR(INDEX($A$4:$C$1338,$H816,COLUMNS($H$3:J815)),"")</f>
        <v>55-19</v>
      </c>
    </row>
    <row r="817" spans="1:14" x14ac:dyDescent="0.25">
      <c r="A817" s="12" t="s">
        <v>1953</v>
      </c>
      <c r="C817" s="12" t="s">
        <v>1956</v>
      </c>
      <c r="D817" s="12" t="s">
        <v>1957</v>
      </c>
      <c r="E817" s="12">
        <v>8</v>
      </c>
      <c r="F817" s="12">
        <f>ROWS($A$4:A817)</f>
        <v>814</v>
      </c>
      <c r="G817" s="12">
        <f t="shared" si="24"/>
        <v>814</v>
      </c>
      <c r="H817" s="12">
        <f t="shared" si="25"/>
        <v>814</v>
      </c>
      <c r="J817" s="6" t="str">
        <f>IFERROR(INDEX($A$4:$E$1338,$H817,COLUMNS($J$3:J816)),"")</f>
        <v>70-8770</v>
      </c>
      <c r="K817" s="6">
        <f>IFERROR(INDEX($A$4:$E$1338,$H817,COLUMNS($J$3:K816)),"")</f>
        <v>0</v>
      </c>
      <c r="L817" s="6">
        <f>IFERROR(INDEX($C$4:$E$1338,$H817,COLUMNS($J$3:L816)),"")</f>
        <v>8</v>
      </c>
      <c r="M817" s="7" t="str">
        <f>IFERROR(INDEX($A$4:$E$1338,$H817,COLUMNS($J$3:M816)),"")</f>
        <v>Washer - disc/sprocket nut (.390"-.625"-.064") ()</v>
      </c>
      <c r="N817" s="6" t="str">
        <f>IFERROR(INDEX($A$4:$C$1338,$H817,COLUMNS($H$3:J816)),"")</f>
        <v>61-24</v>
      </c>
    </row>
    <row r="818" spans="1:14" x14ac:dyDescent="0.25">
      <c r="A818" s="12" t="s">
        <v>1958</v>
      </c>
      <c r="C818" s="12" t="s">
        <v>1959</v>
      </c>
      <c r="D818" s="12" t="s">
        <v>1960</v>
      </c>
      <c r="E818" s="12">
        <v>1</v>
      </c>
      <c r="F818" s="12">
        <f>ROWS($A$4:A818)</f>
        <v>815</v>
      </c>
      <c r="G818" s="12">
        <f t="shared" si="24"/>
        <v>815</v>
      </c>
      <c r="H818" s="12">
        <f t="shared" si="25"/>
        <v>815</v>
      </c>
      <c r="J818" s="6" t="str">
        <f>IFERROR(INDEX($A$4:$E$1338,$H818,COLUMNS($J$3:J817)),"")</f>
        <v>70-8782</v>
      </c>
      <c r="K818" s="6">
        <f>IFERROR(INDEX($A$4:$E$1338,$H818,COLUMNS($J$3:K817)),"")</f>
        <v>0</v>
      </c>
      <c r="L818" s="6">
        <f>IFERROR(INDEX($C$4:$E$1338,$H818,COLUMNS($J$3:L817)),"")</f>
        <v>1</v>
      </c>
      <c r="M818" s="7" t="str">
        <f>IFERROR(INDEX($A$4:$E$1338,$H818,COLUMNS($J$3:M817)),"")</f>
        <v>Joint washer ()</v>
      </c>
      <c r="N818" s="6" t="str">
        <f>IFERROR(INDEX($A$4:$C$1338,$H818,COLUMNS($H$3:J817)),"")</f>
        <v>11-33</v>
      </c>
    </row>
    <row r="819" spans="1:14" x14ac:dyDescent="0.25">
      <c r="A819" s="12" t="s">
        <v>1958</v>
      </c>
      <c r="C819" s="12" t="s">
        <v>1961</v>
      </c>
      <c r="D819" s="12" t="s">
        <v>1962</v>
      </c>
      <c r="E819" s="12">
        <v>2</v>
      </c>
      <c r="F819" s="12">
        <f>ROWS($A$4:A819)</f>
        <v>816</v>
      </c>
      <c r="G819" s="12">
        <f t="shared" si="24"/>
        <v>816</v>
      </c>
      <c r="H819" s="12">
        <f t="shared" si="25"/>
        <v>816</v>
      </c>
      <c r="J819" s="6" t="str">
        <f>IFERROR(INDEX($A$4:$E$1338,$H819,COLUMNS($J$3:J818)),"")</f>
        <v>70-8782</v>
      </c>
      <c r="K819" s="6">
        <f>IFERROR(INDEX($A$4:$E$1338,$H819,COLUMNS($J$3:K818)),"")</f>
        <v>0</v>
      </c>
      <c r="L819" s="6">
        <f>IFERROR(INDEX($C$4:$E$1338,$H819,COLUMNS($J$3:L818)),"")</f>
        <v>2</v>
      </c>
      <c r="M819" s="7" t="str">
        <f>IFERROR(INDEX($A$4:$E$1338,$H819,COLUMNS($J$3:M818)),"")</f>
        <v>'O’ ring ()</v>
      </c>
      <c r="N819" s="6" t="str">
        <f>IFERROR(INDEX($A$4:$C$1338,$H819,COLUMNS($H$3:J818)),"")</f>
        <v>11-42</v>
      </c>
    </row>
    <row r="820" spans="1:14" x14ac:dyDescent="0.25">
      <c r="A820" s="12" t="s">
        <v>1958</v>
      </c>
      <c r="C820" s="12" t="s">
        <v>1963</v>
      </c>
      <c r="D820" s="12" t="s">
        <v>1363</v>
      </c>
      <c r="E820" s="12">
        <v>1</v>
      </c>
      <c r="F820" s="12">
        <f>ROWS($A$4:A820)</f>
        <v>817</v>
      </c>
      <c r="G820" s="12">
        <f t="shared" si="24"/>
        <v>817</v>
      </c>
      <c r="H820" s="12">
        <f t="shared" si="25"/>
        <v>817</v>
      </c>
      <c r="J820" s="6" t="str">
        <f>IFERROR(INDEX($A$4:$E$1338,$H820,COLUMNS($J$3:J819)),"")</f>
        <v>70-8782</v>
      </c>
      <c r="K820" s="6">
        <f>IFERROR(INDEX($A$4:$E$1338,$H820,COLUMNS($J$3:K819)),"")</f>
        <v>0</v>
      </c>
      <c r="L820" s="6">
        <f>IFERROR(INDEX($C$4:$E$1338,$H820,COLUMNS($J$3:L819)),"")</f>
        <v>1</v>
      </c>
      <c r="M820" s="7" t="str">
        <f>IFERROR(INDEX($A$4:$E$1338,$H820,COLUMNS($J$3:M819)),"")</f>
        <v>'O' ring ()</v>
      </c>
      <c r="N820" s="6" t="str">
        <f>IFERROR(INDEX($A$4:$C$1338,$H820,COLUMNS($H$3:J819)),"")</f>
        <v>37-43</v>
      </c>
    </row>
    <row r="821" spans="1:14" x14ac:dyDescent="0.25">
      <c r="A821" s="12" t="s">
        <v>1964</v>
      </c>
      <c r="D821" s="12" t="s">
        <v>1965</v>
      </c>
      <c r="E821" s="12">
        <v>3</v>
      </c>
      <c r="F821" s="12">
        <f>ROWS($A$4:A821)</f>
        <v>818</v>
      </c>
      <c r="G821" s="12">
        <f t="shared" si="24"/>
        <v>818</v>
      </c>
      <c r="H821" s="12">
        <f t="shared" si="25"/>
        <v>818</v>
      </c>
      <c r="J821" s="6" t="str">
        <f>IFERROR(INDEX($A$4:$E$1338,$H821,COLUMNS($J$3:J820)),"")</f>
        <v>70-8782-Total</v>
      </c>
      <c r="K821" s="6">
        <f>IFERROR(INDEX($A$4:$E$1338,$H821,COLUMNS($J$3:K820)),"")</f>
        <v>0</v>
      </c>
      <c r="L821" s="6">
        <f>IFERROR(INDEX($C$4:$E$1338,$H821,COLUMNS($J$3:L820)),"")</f>
        <v>3</v>
      </c>
      <c r="M821" s="7" t="str">
        <f>IFERROR(INDEX($A$4:$E$1338,$H821,COLUMNS($J$3:M820)),"")</f>
        <v>joint washer is different, but o-ring on inspec. Covers ()</v>
      </c>
      <c r="N821" s="6">
        <f>IFERROR(INDEX($A$4:$C$1338,$H821,COLUMNS($H$3:J820)),"")</f>
        <v>0</v>
      </c>
    </row>
    <row r="822" spans="1:14" x14ac:dyDescent="0.25">
      <c r="A822" s="12" t="s">
        <v>1966</v>
      </c>
      <c r="C822" s="12" t="s">
        <v>1967</v>
      </c>
      <c r="D822" s="12" t="s">
        <v>1968</v>
      </c>
      <c r="E822" s="12">
        <v>2</v>
      </c>
      <c r="F822" s="12">
        <f>ROWS($A$4:A822)</f>
        <v>819</v>
      </c>
      <c r="G822" s="12">
        <f t="shared" si="24"/>
        <v>819</v>
      </c>
      <c r="H822" s="12">
        <f t="shared" si="25"/>
        <v>819</v>
      </c>
      <c r="J822" s="6" t="str">
        <f>IFERROR(INDEX($A$4:$E$1338,$H822,COLUMNS($J$3:J821)),"")</f>
        <v>70-8801</v>
      </c>
      <c r="K822" s="6">
        <f>IFERROR(INDEX($A$4:$E$1338,$H822,COLUMNS($J$3:K821)),"")</f>
        <v>0</v>
      </c>
      <c r="L822" s="6">
        <f>IFERROR(INDEX($C$4:$E$1338,$H822,COLUMNS($J$3:L821)),"")</f>
        <v>2</v>
      </c>
      <c r="M822" s="7" t="str">
        <f>IFERROR(INDEX($A$4:$E$1338,$H822,COLUMNS($J$3:M821)),"")</f>
        <v>Exhaust tappet ()</v>
      </c>
      <c r="N822" s="6" t="str">
        <f>IFERROR(INDEX($A$4:$C$1338,$H822,COLUMNS($H$3:J821)),"")</f>
        <v>17-27</v>
      </c>
    </row>
    <row r="823" spans="1:14" x14ac:dyDescent="0.25">
      <c r="A823" s="12" t="s">
        <v>1969</v>
      </c>
      <c r="C823" s="12" t="s">
        <v>1970</v>
      </c>
      <c r="D823" s="12" t="s">
        <v>1971</v>
      </c>
      <c r="E823" s="12">
        <v>1</v>
      </c>
      <c r="F823" s="12">
        <f>ROWS($A$4:A823)</f>
        <v>820</v>
      </c>
      <c r="G823" s="12">
        <f t="shared" si="24"/>
        <v>820</v>
      </c>
      <c r="H823" s="12">
        <f t="shared" si="25"/>
        <v>820</v>
      </c>
      <c r="J823" s="6" t="str">
        <f>IFERROR(INDEX($A$4:$E$1338,$H823,COLUMNS($J$3:J822)),"")</f>
        <v>70-9246</v>
      </c>
      <c r="K823" s="6">
        <f>IFERROR(INDEX($A$4:$E$1338,$H823,COLUMNS($J$3:K822)),"")</f>
        <v>0</v>
      </c>
      <c r="L823" s="6">
        <f>IFERROR(INDEX($C$4:$E$1338,$H823,COLUMNS($J$3:L822)),"")</f>
        <v>1</v>
      </c>
      <c r="M823" s="7" t="str">
        <f>IFERROR(INDEX($A$4:$E$1338,$H823,COLUMNS($J$3:M822)),"")</f>
        <v>Timing cover ()</v>
      </c>
      <c r="N823" s="6" t="str">
        <f>IFERROR(INDEX($A$4:$C$1338,$H823,COLUMNS($H$3:J822)),"")</f>
        <v>31-1</v>
      </c>
    </row>
    <row r="824" spans="1:14" x14ac:dyDescent="0.25">
      <c r="A824" s="12" t="s">
        <v>1972</v>
      </c>
      <c r="C824" s="12" t="s">
        <v>1973</v>
      </c>
      <c r="D824" s="12" t="s">
        <v>1974</v>
      </c>
      <c r="E824" s="12">
        <v>1</v>
      </c>
      <c r="F824" s="12">
        <f>ROWS($A$4:A824)</f>
        <v>821</v>
      </c>
      <c r="G824" s="12">
        <f t="shared" si="24"/>
        <v>821</v>
      </c>
      <c r="H824" s="12">
        <f t="shared" si="25"/>
        <v>821</v>
      </c>
      <c r="J824" s="6" t="str">
        <f>IFERROR(INDEX($A$4:$E$1338,$H824,COLUMNS($J$3:J823)),"")</f>
        <v>70-9269</v>
      </c>
      <c r="K824" s="6">
        <f>IFERROR(INDEX($A$4:$E$1338,$H824,COLUMNS($J$3:K823)),"")</f>
        <v>0</v>
      </c>
      <c r="L824" s="6">
        <f>IFERROR(INDEX($C$4:$E$1338,$H824,COLUMNS($J$3:L823)),"")</f>
        <v>1</v>
      </c>
      <c r="M824" s="7" t="str">
        <f>IFERROR(INDEX($A$4:$E$1338,$H824,COLUMNS($J$3:M823)),"")</f>
        <v xml:space="preserve">     Feed plunger ()</v>
      </c>
      <c r="N824" s="6" t="str">
        <f>IFERROR(INDEX($A$4:$C$1338,$H824,COLUMNS($H$3:J823)),"")</f>
        <v>15-3</v>
      </c>
    </row>
    <row r="825" spans="1:14" x14ac:dyDescent="0.25">
      <c r="A825" s="12" t="s">
        <v>1975</v>
      </c>
      <c r="C825" s="12" t="s">
        <v>1976</v>
      </c>
      <c r="D825" s="12" t="s">
        <v>1977</v>
      </c>
      <c r="E825" s="12">
        <v>1</v>
      </c>
      <c r="F825" s="12">
        <f>ROWS($A$4:A825)</f>
        <v>822</v>
      </c>
      <c r="G825" s="12">
        <f t="shared" si="24"/>
        <v>822</v>
      </c>
      <c r="H825" s="12">
        <f t="shared" si="25"/>
        <v>822</v>
      </c>
      <c r="J825" s="6" t="str">
        <f>IFERROR(INDEX($A$4:$E$1338,$H825,COLUMNS($J$3:J824)),"")</f>
        <v>70-9330</v>
      </c>
      <c r="K825" s="6">
        <f>IFERROR(INDEX($A$4:$E$1338,$H825,COLUMNS($J$3:K824)),"")</f>
        <v>0</v>
      </c>
      <c r="L825" s="6">
        <f>IFERROR(INDEX($C$4:$E$1338,$H825,COLUMNS($J$3:L824)),"")</f>
        <v>1</v>
      </c>
      <c r="M825" s="7" t="str">
        <f>IFERROR(INDEX($A$4:$E$1338,$H825,COLUMNS($J$3:M824)),"")</f>
        <v>Oilway plug ()</v>
      </c>
      <c r="N825" s="6" t="str">
        <f>IFERROR(INDEX($A$4:$C$1338,$H825,COLUMNS($H$3:J824)),"")</f>
        <v>11-18</v>
      </c>
    </row>
    <row r="826" spans="1:14" x14ac:dyDescent="0.25">
      <c r="A826" s="12" t="s">
        <v>1978</v>
      </c>
      <c r="B826" s="13" t="s">
        <v>45</v>
      </c>
      <c r="C826" s="12" t="s">
        <v>1979</v>
      </c>
      <c r="D826" s="12" t="s">
        <v>1980</v>
      </c>
      <c r="E826" s="12">
        <v>1</v>
      </c>
      <c r="F826" s="12">
        <f>ROWS($A$4:A826)</f>
        <v>823</v>
      </c>
      <c r="G826" s="12">
        <f t="shared" si="24"/>
        <v>823</v>
      </c>
      <c r="H826" s="12">
        <f t="shared" si="25"/>
        <v>823</v>
      </c>
      <c r="J826" s="6" t="str">
        <f>IFERROR(INDEX($A$4:$E$1338,$H826,COLUMNS($J$3:J825)),"")</f>
        <v>70-9332</v>
      </c>
      <c r="K826" s="6" t="str">
        <f>IFERROR(INDEX($A$4:$E$1338,$H826,COLUMNS($J$3:K825)),"")</f>
        <v>-</v>
      </c>
      <c r="L826" s="6">
        <f>IFERROR(INDEX($C$4:$E$1338,$H826,COLUMNS($J$3:L825)),"")</f>
        <v>1</v>
      </c>
      <c r="M826" s="7" t="str">
        <f>IFERROR(INDEX($A$4:$E$1338,$H826,COLUMNS($J$3:M825)),"")</f>
        <v>Securing screw ()</v>
      </c>
      <c r="N826" s="6" t="str">
        <f>IFERROR(INDEX($A$4:$C$1338,$H826,COLUMNS($H$3:J825)),"")</f>
        <v>81-11</v>
      </c>
    </row>
    <row r="827" spans="1:14" x14ac:dyDescent="0.25">
      <c r="A827" s="12" t="s">
        <v>1981</v>
      </c>
      <c r="C827" s="12" t="s">
        <v>1982</v>
      </c>
      <c r="D827" s="12" t="s">
        <v>1983</v>
      </c>
      <c r="E827" s="12">
        <v>1</v>
      </c>
      <c r="F827" s="12">
        <f>ROWS($A$4:A827)</f>
        <v>824</v>
      </c>
      <c r="G827" s="12">
        <f t="shared" si="24"/>
        <v>824</v>
      </c>
      <c r="H827" s="12">
        <f t="shared" si="25"/>
        <v>824</v>
      </c>
      <c r="J827" s="6" t="str">
        <f>IFERROR(INDEX($A$4:$E$1338,$H827,COLUMNS($J$3:J826)),"")</f>
        <v>70-9336</v>
      </c>
      <c r="K827" s="6">
        <f>IFERROR(INDEX($A$4:$E$1338,$H827,COLUMNS($J$3:K826)),"")</f>
        <v>0</v>
      </c>
      <c r="L827" s="6">
        <f>IFERROR(INDEX($C$4:$E$1338,$H827,COLUMNS($J$3:L826)),"")</f>
        <v>1</v>
      </c>
      <c r="M827" s="7" t="str">
        <f>IFERROR(INDEX($A$4:$E$1338,$H827,COLUMNS($J$3:M826)),"")</f>
        <v>Crankcase filter ()</v>
      </c>
      <c r="N827" s="6" t="str">
        <f>IFERROR(INDEX($A$4:$C$1338,$H827,COLUMNS($H$3:J826)),"")</f>
        <v>11-32</v>
      </c>
    </row>
    <row r="828" spans="1:14" x14ac:dyDescent="0.25">
      <c r="A828" s="12" t="s">
        <v>1984</v>
      </c>
      <c r="C828" s="12" t="s">
        <v>1985</v>
      </c>
      <c r="D828" s="12" t="s">
        <v>1986</v>
      </c>
      <c r="E828" s="12">
        <v>1</v>
      </c>
      <c r="F828" s="12">
        <f>ROWS($A$4:A828)</f>
        <v>825</v>
      </c>
      <c r="G828" s="12">
        <f t="shared" si="24"/>
        <v>825</v>
      </c>
      <c r="H828" s="12">
        <f t="shared" si="25"/>
        <v>825</v>
      </c>
      <c r="J828" s="6" t="str">
        <f>IFERROR(INDEX($A$4:$E$1338,$H828,COLUMNS($J$3:J827)),"")</f>
        <v>70-9352</v>
      </c>
      <c r="K828" s="6">
        <f>IFERROR(INDEX($A$4:$E$1338,$H828,COLUMNS($J$3:K827)),"")</f>
        <v>0</v>
      </c>
      <c r="L828" s="6">
        <f>IFERROR(INDEX($C$4:$E$1338,$H828,COLUMNS($J$3:L827)),"")</f>
        <v>1</v>
      </c>
      <c r="M828" s="7" t="str">
        <f>IFERROR(INDEX($A$4:$E$1338,$H828,COLUMNS($J$3:M827)),"")</f>
        <v>Inlet tappet guide block ()</v>
      </c>
      <c r="N828" s="6" t="str">
        <f>IFERROR(INDEX($A$4:$C$1338,$H828,COLUMNS($H$3:J827)),"")</f>
        <v>17-21</v>
      </c>
    </row>
    <row r="829" spans="1:14" x14ac:dyDescent="0.25">
      <c r="A829" s="12" t="s">
        <v>1987</v>
      </c>
      <c r="C829" s="12" t="s">
        <v>1988</v>
      </c>
      <c r="D829" s="12" t="s">
        <v>1989</v>
      </c>
      <c r="E829" s="12">
        <v>1</v>
      </c>
      <c r="F829" s="12">
        <f>ROWS($A$4:A829)</f>
        <v>826</v>
      </c>
      <c r="G829" s="12">
        <f t="shared" si="24"/>
        <v>826</v>
      </c>
      <c r="H829" s="12">
        <f t="shared" si="25"/>
        <v>826</v>
      </c>
      <c r="J829" s="6" t="str">
        <f>IFERROR(INDEX($A$4:$E$1338,$H829,COLUMNS($J$3:J828)),"")</f>
        <v>70-9353</v>
      </c>
      <c r="K829" s="6">
        <f>IFERROR(INDEX($A$4:$E$1338,$H829,COLUMNS($J$3:K828)),"")</f>
        <v>0</v>
      </c>
      <c r="L829" s="6">
        <f>IFERROR(INDEX($C$4:$E$1338,$H829,COLUMNS($J$3:L828)),"")</f>
        <v>1</v>
      </c>
      <c r="M829" s="7" t="str">
        <f>IFERROR(INDEX($A$4:$E$1338,$H829,COLUMNS($J$3:M828)),"")</f>
        <v>Exhaust tappet guide block ()</v>
      </c>
      <c r="N829" s="6" t="str">
        <f>IFERROR(INDEX($A$4:$C$1338,$H829,COLUMNS($H$3:J828)),"")</f>
        <v>17-22</v>
      </c>
    </row>
    <row r="830" spans="1:14" x14ac:dyDescent="0.25">
      <c r="A830" s="12" t="s">
        <v>1990</v>
      </c>
      <c r="C830" s="12" t="s">
        <v>1991</v>
      </c>
      <c r="D830" s="12" t="s">
        <v>1992</v>
      </c>
      <c r="E830" s="12">
        <v>1</v>
      </c>
      <c r="F830" s="12">
        <f>ROWS($A$4:A830)</f>
        <v>827</v>
      </c>
      <c r="G830" s="12">
        <f t="shared" si="24"/>
        <v>827</v>
      </c>
      <c r="H830" s="12">
        <f t="shared" si="25"/>
        <v>827</v>
      </c>
      <c r="J830" s="6" t="str">
        <f>IFERROR(INDEX($A$4:$E$1338,$H830,COLUMNS($J$3:J829)),"")</f>
        <v>70-9360</v>
      </c>
      <c r="K830" s="6">
        <f>IFERROR(INDEX($A$4:$E$1338,$H830,COLUMNS($J$3:K829)),"")</f>
        <v>0</v>
      </c>
      <c r="L830" s="6">
        <f>IFERROR(INDEX($C$4:$E$1338,$H830,COLUMNS($J$3:L829)),"")</f>
        <v>1</v>
      </c>
      <c r="M830" s="7" t="str">
        <f>IFERROR(INDEX($A$4:$E$1338,$H830,COLUMNS($J$3:M829)),"")</f>
        <v>Sleeve nut ()</v>
      </c>
      <c r="N830" s="6" t="str">
        <f>IFERROR(INDEX($A$4:$C$1338,$H830,COLUMNS($H$3:J829)),"")</f>
        <v>41-14</v>
      </c>
    </row>
    <row r="831" spans="1:14" x14ac:dyDescent="0.25">
      <c r="A831" s="12" t="s">
        <v>1993</v>
      </c>
      <c r="C831" s="12" t="s">
        <v>1994</v>
      </c>
      <c r="D831" s="12" t="s">
        <v>1995</v>
      </c>
      <c r="E831" s="12">
        <v>1</v>
      </c>
      <c r="F831" s="12">
        <f>ROWS($A$4:A831)</f>
        <v>828</v>
      </c>
      <c r="G831" s="12">
        <f t="shared" si="24"/>
        <v>828</v>
      </c>
      <c r="H831" s="12">
        <f t="shared" si="25"/>
        <v>828</v>
      </c>
      <c r="J831" s="6" t="str">
        <f>IFERROR(INDEX($A$4:$E$1338,$H831,COLUMNS($J$3:J830)),"")</f>
        <v xml:space="preserve">70-9421 </v>
      </c>
      <c r="K831" s="6">
        <f>IFERROR(INDEX($A$4:$E$1338,$H831,COLUMNS($J$3:K830)),"")</f>
        <v>0</v>
      </c>
      <c r="L831" s="6">
        <f>IFERROR(INDEX($C$4:$E$1338,$H831,COLUMNS($J$3:L830)),"")</f>
        <v>1</v>
      </c>
      <c r="M831" s="7" t="str">
        <f>IFERROR(INDEX($A$4:$E$1338,$H831,COLUMNS($J$3:M830)),"")</f>
        <v>OIL PUMP ()</v>
      </c>
      <c r="N831" s="6" t="str">
        <f>IFERROR(INDEX($A$4:$C$1338,$H831,COLUMNS($H$3:J830)),"")</f>
        <v>15-1</v>
      </c>
    </row>
    <row r="832" spans="1:14" x14ac:dyDescent="0.25">
      <c r="A832" s="12" t="s">
        <v>1996</v>
      </c>
      <c r="C832" s="12" t="s">
        <v>1997</v>
      </c>
      <c r="D832" s="12" t="s">
        <v>1998</v>
      </c>
      <c r="E832" s="12">
        <v>2</v>
      </c>
      <c r="F832" s="12">
        <f>ROWS($A$4:A832)</f>
        <v>829</v>
      </c>
      <c r="G832" s="12">
        <f t="shared" si="24"/>
        <v>829</v>
      </c>
      <c r="H832" s="12">
        <f t="shared" si="25"/>
        <v>829</v>
      </c>
      <c r="J832" s="6" t="str">
        <f>IFERROR(INDEX($A$4:$E$1338,$H832,COLUMNS($J$3:J831)),"")</f>
        <v>70-9554</v>
      </c>
      <c r="K832" s="6">
        <f>IFERROR(INDEX($A$4:$E$1338,$H832,COLUMNS($J$3:K831)),"")</f>
        <v>0</v>
      </c>
      <c r="L832" s="6">
        <f>IFERROR(INDEX($C$4:$E$1338,$H832,COLUMNS($J$3:L831)),"")</f>
        <v>2</v>
      </c>
      <c r="M832" s="7" t="str">
        <f>IFERROR(INDEX($A$4:$E$1338,$H832,COLUMNS($J$3:M831)),"")</f>
        <v>Insulating ring  (Carb. to manifold) (TR7RV)</v>
      </c>
      <c r="N832" s="6" t="str">
        <f>IFERROR(INDEX($A$4:$C$1338,$H832,COLUMNS($H$3:J831)),"")</f>
        <v>17-7</v>
      </c>
    </row>
    <row r="833" spans="1:14" x14ac:dyDescent="0.25">
      <c r="A833" s="12" t="s">
        <v>1996</v>
      </c>
      <c r="C833" s="12" t="s">
        <v>1999</v>
      </c>
      <c r="D833" s="12" t="s">
        <v>2000</v>
      </c>
      <c r="E833" s="12">
        <v>4</v>
      </c>
      <c r="F833" s="12">
        <f>ROWS($A$4:A833)</f>
        <v>830</v>
      </c>
      <c r="G833" s="12">
        <f t="shared" si="24"/>
        <v>830</v>
      </c>
      <c r="H833" s="12">
        <f t="shared" si="25"/>
        <v>830</v>
      </c>
      <c r="J833" s="6" t="str">
        <f>IFERROR(INDEX($A$4:$E$1338,$H833,COLUMNS($J$3:J832)),"")</f>
        <v>70-9554</v>
      </c>
      <c r="K833" s="6">
        <f>IFERROR(INDEX($A$4:$E$1338,$H833,COLUMNS($J$3:K832)),"")</f>
        <v>0</v>
      </c>
      <c r="L833" s="6">
        <f>IFERROR(INDEX($C$4:$E$1338,$H833,COLUMNS($J$3:L832)),"")</f>
        <v>4</v>
      </c>
      <c r="M833" s="7" t="str">
        <f>IFERROR(INDEX($A$4:$E$1338,$H833,COLUMNS($J$3:M832)),"")</f>
        <v>Insulating ring (Carb. to manifold &amp; head) (T140V)</v>
      </c>
      <c r="N833" s="6" t="str">
        <f>IFERROR(INDEX($A$4:$C$1338,$H833,COLUMNS($H$3:J832)),"")</f>
        <v>17-14</v>
      </c>
    </row>
    <row r="834" spans="1:14" x14ac:dyDescent="0.25">
      <c r="A834" s="12" t="s">
        <v>2001</v>
      </c>
      <c r="C834" s="12" t="s">
        <v>2002</v>
      </c>
      <c r="D834" s="12" t="s">
        <v>2003</v>
      </c>
      <c r="E834" s="12">
        <v>2</v>
      </c>
      <c r="F834" s="12">
        <f>ROWS($A$4:A834)</f>
        <v>831</v>
      </c>
      <c r="G834" s="12">
        <f t="shared" si="24"/>
        <v>831</v>
      </c>
      <c r="H834" s="12">
        <f t="shared" si="25"/>
        <v>831</v>
      </c>
      <c r="J834" s="6" t="str">
        <f>IFERROR(INDEX($A$4:$E$1338,$H834,COLUMNS($J$3:J833)),"")</f>
        <v>70-9555</v>
      </c>
      <c r="K834" s="6">
        <f>IFERROR(INDEX($A$4:$E$1338,$H834,COLUMNS($J$3:K833)),"")</f>
        <v>0</v>
      </c>
      <c r="L834" s="6">
        <f>IFERROR(INDEX($C$4:$E$1338,$H834,COLUMNS($J$3:L833)),"")</f>
        <v>2</v>
      </c>
      <c r="M834" s="7" t="str">
        <f>IFERROR(INDEX($A$4:$E$1338,$H834,COLUMNS($J$3:M833)),"")</f>
        <v>Cup  (Carb. to manifold) (TR7RV)</v>
      </c>
      <c r="N834" s="6" t="str">
        <f>IFERROR(INDEX($A$4:$C$1338,$H834,COLUMNS($H$3:J833)),"")</f>
        <v>17-8</v>
      </c>
    </row>
    <row r="835" spans="1:14" x14ac:dyDescent="0.25">
      <c r="A835" s="12" t="s">
        <v>2001</v>
      </c>
      <c r="C835" s="12" t="s">
        <v>2004</v>
      </c>
      <c r="D835" s="12" t="s">
        <v>2005</v>
      </c>
      <c r="E835" s="12">
        <v>4</v>
      </c>
      <c r="F835" s="12">
        <f>ROWS($A$4:A835)</f>
        <v>832</v>
      </c>
      <c r="G835" s="12">
        <f t="shared" si="24"/>
        <v>832</v>
      </c>
      <c r="H835" s="12">
        <f t="shared" si="25"/>
        <v>832</v>
      </c>
      <c r="J835" s="6" t="str">
        <f>IFERROR(INDEX($A$4:$E$1338,$H835,COLUMNS($J$3:J834)),"")</f>
        <v>70-9555</v>
      </c>
      <c r="K835" s="6">
        <f>IFERROR(INDEX($A$4:$E$1338,$H835,COLUMNS($J$3:K834)),"")</f>
        <v>0</v>
      </c>
      <c r="L835" s="6">
        <f>IFERROR(INDEX($C$4:$E$1338,$H835,COLUMNS($J$3:L834)),"")</f>
        <v>4</v>
      </c>
      <c r="M835" s="7" t="str">
        <f>IFERROR(INDEX($A$4:$E$1338,$H835,COLUMNS($J$3:M834)),"")</f>
        <v>Cup and head  (Carb. to manifold &amp; head) (T140V)</v>
      </c>
      <c r="N835" s="6" t="str">
        <f>IFERROR(INDEX($A$4:$C$1338,$H835,COLUMNS($H$3:J834)),"")</f>
        <v>17-15</v>
      </c>
    </row>
    <row r="836" spans="1:14" x14ac:dyDescent="0.25">
      <c r="A836" s="12" t="s">
        <v>2006</v>
      </c>
      <c r="C836" s="12" t="s">
        <v>2007</v>
      </c>
      <c r="D836" s="12" t="s">
        <v>2008</v>
      </c>
      <c r="E836" s="12">
        <v>1</v>
      </c>
      <c r="F836" s="12">
        <f>ROWS($A$4:A836)</f>
        <v>833</v>
      </c>
      <c r="G836" s="12">
        <f t="shared" si="24"/>
        <v>833</v>
      </c>
      <c r="H836" s="12">
        <f t="shared" si="25"/>
        <v>833</v>
      </c>
      <c r="J836" s="6" t="str">
        <f>IFERROR(INDEX($A$4:$E$1338,$H836,COLUMNS($J$3:J835)),"")</f>
        <v>70-9703</v>
      </c>
      <c r="K836" s="6">
        <f>IFERROR(INDEX($A$4:$E$1338,$H836,COLUMNS($J$3:K835)),"")</f>
        <v>0</v>
      </c>
      <c r="L836" s="6">
        <f>IFERROR(INDEX($C$4:$E$1338,$H836,COLUMNS($J$3:L835)),"")</f>
        <v>1</v>
      </c>
      <c r="M836" s="7" t="str">
        <f>IFERROR(INDEX($A$4:$E$1338,$H836,COLUMNS($J$3:M835)),"")</f>
        <v>Adjuster sleeve nut ()</v>
      </c>
      <c r="N836" s="6" t="str">
        <f>IFERROR(INDEX($A$4:$C$1338,$H836,COLUMNS($H$3:J835)),"")</f>
        <v>41-9</v>
      </c>
    </row>
    <row r="837" spans="1:14" x14ac:dyDescent="0.25">
      <c r="A837" s="12" t="s">
        <v>2009</v>
      </c>
      <c r="B837" s="12" t="s">
        <v>2010</v>
      </c>
      <c r="C837" s="12" t="s">
        <v>2011</v>
      </c>
      <c r="D837" s="12" t="s">
        <v>2012</v>
      </c>
      <c r="E837" s="12">
        <v>1</v>
      </c>
      <c r="F837" s="12">
        <f>ROWS($A$4:A837)</f>
        <v>834</v>
      </c>
      <c r="G837" s="12">
        <f t="shared" ref="G837:G900" si="26">IF(AND(ISNUMBER(SEARCH($F$2,A837)),ISNUMBER(SEARCH($E$2,D837))),F837,"")</f>
        <v>834</v>
      </c>
      <c r="H837" s="12">
        <f t="shared" ref="H837:H900" si="27">IFERROR(SMALL($G$4:$G$1338,F837),"")</f>
        <v>834</v>
      </c>
      <c r="J837" s="6" t="str">
        <f>IFERROR(INDEX($A$4:$E$1338,$H837,COLUMNS($J$3:J836)),"")</f>
        <v>70-9711</v>
      </c>
      <c r="K837" s="6" t="str">
        <f>IFERROR(INDEX($A$4:$E$1338,$H837,COLUMNS($J$3:K836)),"")</f>
        <v>622/101</v>
      </c>
      <c r="L837" s="6">
        <f>IFERROR(INDEX($C$4:$E$1338,$H837,COLUMNS($J$3:L836)),"")</f>
        <v>1</v>
      </c>
      <c r="M837" s="7" t="str">
        <f>IFERROR(INDEX($A$4:$E$1338,$H837,COLUMNS($J$3:M836)),"")</f>
        <v>'O' ring for flange ()</v>
      </c>
      <c r="N837" s="6" t="str">
        <f>IFERROR(INDEX($A$4:$C$1338,$H837,COLUMNS($H$3:J836)),"")</f>
        <v>27-29</v>
      </c>
    </row>
    <row r="838" spans="1:14" x14ac:dyDescent="0.25">
      <c r="A838" s="12" t="s">
        <v>2009</v>
      </c>
      <c r="B838" s="12" t="s">
        <v>2010</v>
      </c>
      <c r="C838" s="12" t="s">
        <v>2013</v>
      </c>
      <c r="D838" s="12" t="s">
        <v>2014</v>
      </c>
      <c r="E838" s="12">
        <v>1</v>
      </c>
      <c r="F838" s="12">
        <f>ROWS($A$4:A838)</f>
        <v>835</v>
      </c>
      <c r="G838" s="12">
        <f t="shared" si="26"/>
        <v>835</v>
      </c>
      <c r="H838" s="12">
        <f t="shared" si="27"/>
        <v>835</v>
      </c>
      <c r="J838" s="6" t="str">
        <f>IFERROR(INDEX($A$4:$E$1338,$H838,COLUMNS($J$3:J837)),"")</f>
        <v>70-9711</v>
      </c>
      <c r="K838" s="6" t="str">
        <f>IFERROR(INDEX($A$4:$E$1338,$H838,COLUMNS($J$3:K837)),"")</f>
        <v>622/101</v>
      </c>
      <c r="L838" s="6">
        <f>IFERROR(INDEX($C$4:$E$1338,$H838,COLUMNS($J$3:L837)),"")</f>
        <v>1</v>
      </c>
      <c r="M838" s="7" t="str">
        <f>IFERROR(INDEX($A$4:$E$1338,$H838,COLUMNS($J$3:M837)),"")</f>
        <v>'O' ring for flange (Each carburettor)</v>
      </c>
      <c r="N838" s="6" t="str">
        <f>IFERROR(INDEX($A$4:$C$1338,$H838,COLUMNS($H$3:J837)),"")</f>
        <v>29-29</v>
      </c>
    </row>
    <row r="839" spans="1:14" x14ac:dyDescent="0.25">
      <c r="A839" s="12" t="s">
        <v>2015</v>
      </c>
      <c r="C839" s="12" t="s">
        <v>2016</v>
      </c>
      <c r="D839" s="12" t="s">
        <v>2017</v>
      </c>
      <c r="E839" s="12">
        <v>1</v>
      </c>
      <c r="F839" s="12">
        <f>ROWS($A$4:A839)</f>
        <v>836</v>
      </c>
      <c r="G839" s="12">
        <f t="shared" si="26"/>
        <v>836</v>
      </c>
      <c r="H839" s="12">
        <f t="shared" si="27"/>
        <v>836</v>
      </c>
      <c r="J839" s="6" t="str">
        <f>IFERROR(INDEX($A$4:$E$1338,$H839,COLUMNS($J$3:J838)),"")</f>
        <v>70-9888</v>
      </c>
      <c r="K839" s="6">
        <f>IFERROR(INDEX($A$4:$E$1338,$H839,COLUMNS($J$3:K838)),"")</f>
        <v>0</v>
      </c>
      <c r="L839" s="6">
        <f>IFERROR(INDEX($C$4:$E$1338,$H839,COLUMNS($J$3:L838)),"")</f>
        <v>1</v>
      </c>
      <c r="M839" s="7" t="str">
        <f>IFERROR(INDEX($A$4:$E$1338,$H839,COLUMNS($J$3:M838)),"")</f>
        <v>Coupling pipe ()</v>
      </c>
      <c r="N839" s="6" t="str">
        <f>IFERROR(INDEX($A$4:$C$1338,$H839,COLUMNS($H$3:J838)),"")</f>
        <v>49-13</v>
      </c>
    </row>
    <row r="840" spans="1:14" x14ac:dyDescent="0.25">
      <c r="A840" s="12" t="s">
        <v>2018</v>
      </c>
      <c r="C840" s="12" t="s">
        <v>2019</v>
      </c>
      <c r="D840" s="12" t="s">
        <v>2020</v>
      </c>
      <c r="E840" s="14">
        <v>4</v>
      </c>
      <c r="F840" s="12">
        <f>ROWS($A$4:A840)</f>
        <v>837</v>
      </c>
      <c r="G840" s="12">
        <f t="shared" si="26"/>
        <v>837</v>
      </c>
      <c r="H840" s="12">
        <f t="shared" si="27"/>
        <v>837</v>
      </c>
      <c r="J840" s="6" t="str">
        <f>IFERROR(INDEX($A$4:$E$1338,$H840,COLUMNS($J$3:J839)),"")</f>
        <v>70-9914</v>
      </c>
      <c r="K840" s="6">
        <f>IFERROR(INDEX($A$4:$E$1338,$H840,COLUMNS($J$3:K839)),"")</f>
        <v>0</v>
      </c>
      <c r="L840" s="6">
        <f>IFERROR(INDEX($C$4:$E$1338,$H840,COLUMNS($J$3:L839)),"")</f>
        <v>4</v>
      </c>
      <c r="M840" s="7" t="str">
        <f>IFERROR(INDEX($A$4:$E$1338,$H840,COLUMNS($J$3:M839)),"")</f>
        <v>Connecting rod bolt ()</v>
      </c>
      <c r="N840" s="6" t="str">
        <f>IFERROR(INDEX($A$4:$C$1338,$H840,COLUMNS($H$3:J839)),"")</f>
        <v>9-10</v>
      </c>
    </row>
    <row r="841" spans="1:14" x14ac:dyDescent="0.25">
      <c r="A841" s="12" t="s">
        <v>2021</v>
      </c>
      <c r="C841" s="12" t="s">
        <v>2022</v>
      </c>
      <c r="D841" s="12" t="s">
        <v>2023</v>
      </c>
      <c r="E841" s="14">
        <v>1</v>
      </c>
      <c r="F841" s="12">
        <f>ROWS($A$4:A841)</f>
        <v>838</v>
      </c>
      <c r="G841" s="12">
        <f t="shared" si="26"/>
        <v>838</v>
      </c>
      <c r="H841" s="12">
        <f t="shared" si="27"/>
        <v>838</v>
      </c>
      <c r="J841" s="6" t="str">
        <f>IFERROR(INDEX($A$4:$E$1338,$H841,COLUMNS($J$3:J840)),"")</f>
        <v>70-9988</v>
      </c>
      <c r="K841" s="6">
        <f>IFERROR(INDEX($A$4:$E$1338,$H841,COLUMNS($J$3:K840)),"")</f>
        <v>0</v>
      </c>
      <c r="L841" s="6">
        <f>IFERROR(INDEX($C$4:$E$1338,$H841,COLUMNS($J$3:L840)),"")</f>
        <v>1</v>
      </c>
      <c r="M841" s="7" t="str">
        <f>IFERROR(INDEX($A$4:$E$1338,$H841,COLUMNS($J$3:M840)),"")</f>
        <v>Tachometer drive plug ()</v>
      </c>
      <c r="N841" s="6" t="str">
        <f>IFERROR(INDEX($A$4:$C$1338,$H841,COLUMNS($H$3:J840)),"")</f>
        <v>9-36</v>
      </c>
    </row>
    <row r="842" spans="1:14" x14ac:dyDescent="0.25">
      <c r="A842" s="12" t="s">
        <v>2024</v>
      </c>
      <c r="C842" s="12" t="s">
        <v>2025</v>
      </c>
      <c r="D842" s="12" t="s">
        <v>2026</v>
      </c>
      <c r="E842" s="12">
        <v>2</v>
      </c>
      <c r="F842" s="12">
        <f>ROWS($A$4:A842)</f>
        <v>839</v>
      </c>
      <c r="G842" s="12">
        <f t="shared" si="26"/>
        <v>839</v>
      </c>
      <c r="H842" s="12">
        <f t="shared" si="27"/>
        <v>839</v>
      </c>
      <c r="J842" s="6" t="str">
        <f>IFERROR(INDEX($A$4:$E$1338,$H842,COLUMNS($J$3:J841)),"")</f>
        <v>71 -1707</v>
      </c>
      <c r="K842" s="6">
        <f>IFERROR(INDEX($A$4:$E$1338,$H842,COLUMNS($J$3:K841)),"")</f>
        <v>0</v>
      </c>
      <c r="L842" s="6">
        <f>IFERROR(INDEX($C$4:$E$1338,$H842,COLUMNS($J$3:L841)),"")</f>
        <v>2</v>
      </c>
      <c r="M842" s="7" t="str">
        <f>IFERROR(INDEX($A$4:$E$1338,$H842,COLUMNS($J$3:M841)),"")</f>
        <v>Sleeve (Cover tubes) ()</v>
      </c>
      <c r="N842" s="6" t="str">
        <f>IFERROR(INDEX($A$4:$C$1338,$H842,COLUMNS($H$3:J841)),"")</f>
        <v>23-8</v>
      </c>
    </row>
    <row r="843" spans="1:14" x14ac:dyDescent="0.25">
      <c r="A843" s="12" t="s">
        <v>2027</v>
      </c>
      <c r="C843" s="12" t="s">
        <v>2028</v>
      </c>
      <c r="D843" s="12" t="s">
        <v>2029</v>
      </c>
      <c r="E843" s="12">
        <v>2</v>
      </c>
      <c r="F843" s="12">
        <f>ROWS($A$4:A843)</f>
        <v>840</v>
      </c>
      <c r="G843" s="12">
        <f t="shared" si="26"/>
        <v>840</v>
      </c>
      <c r="H843" s="12">
        <f t="shared" si="27"/>
        <v>840</v>
      </c>
      <c r="J843" s="6" t="str">
        <f>IFERROR(INDEX($A$4:$E$1338,$H843,COLUMNS($J$3:J842)),"")</f>
        <v>71 -2501</v>
      </c>
      <c r="K843" s="6">
        <f>IFERROR(INDEX($A$4:$E$1338,$H843,COLUMNS($J$3:K842)),"")</f>
        <v>0</v>
      </c>
      <c r="L843" s="6">
        <f>IFERROR(INDEX($C$4:$E$1338,$H843,COLUMNS($J$3:L842)),"")</f>
        <v>2</v>
      </c>
      <c r="M843" s="7" t="str">
        <f>IFERROR(INDEX($A$4:$E$1338,$H843,COLUMNS($J$3:M842)),"")</f>
        <v>Washer, grease nipple ()</v>
      </c>
      <c r="N843" s="6" t="str">
        <f>IFERROR(INDEX($A$4:$C$1338,$H843,COLUMNS($H$3:J842)),"")</f>
        <v>45-3</v>
      </c>
    </row>
    <row r="844" spans="1:14" x14ac:dyDescent="0.25">
      <c r="A844" s="12" t="s">
        <v>2030</v>
      </c>
      <c r="C844" s="12" t="s">
        <v>2031</v>
      </c>
      <c r="D844" s="12" t="s">
        <v>2032</v>
      </c>
      <c r="E844" s="12">
        <v>2</v>
      </c>
      <c r="F844" s="12">
        <f>ROWS($A$4:A844)</f>
        <v>841</v>
      </c>
      <c r="G844" s="12">
        <f t="shared" si="26"/>
        <v>841</v>
      </c>
      <c r="H844" s="12">
        <f t="shared" si="27"/>
        <v>841</v>
      </c>
      <c r="J844" s="6" t="str">
        <f>IFERROR(INDEX($A$4:$E$1338,$H844,COLUMNS($J$3:J843)),"")</f>
        <v>71 -2599</v>
      </c>
      <c r="K844" s="6">
        <f>IFERROR(INDEX($A$4:$E$1338,$H844,COLUMNS($J$3:K843)),"")</f>
        <v>0</v>
      </c>
      <c r="L844" s="6">
        <f>IFERROR(INDEX($C$4:$E$1338,$H844,COLUMNS($J$3:L843)),"")</f>
        <v>2</v>
      </c>
      <c r="M844" s="7" t="str">
        <f>IFERROR(INDEX($A$4:$E$1338,$H844,COLUMNS($J$3:M843)),"")</f>
        <v>Rocker box gasket ()</v>
      </c>
      <c r="N844" s="6" t="str">
        <f>IFERROR(INDEX($A$4:$C$1338,$H844,COLUMNS($H$3:J843)),"")</f>
        <v>23-40</v>
      </c>
    </row>
    <row r="845" spans="1:14" x14ac:dyDescent="0.25">
      <c r="A845" s="12" t="s">
        <v>2033</v>
      </c>
      <c r="C845" s="12" t="s">
        <v>2034</v>
      </c>
      <c r="D845" s="12" t="s">
        <v>2035</v>
      </c>
      <c r="E845" s="12">
        <v>4</v>
      </c>
      <c r="F845" s="12">
        <f>ROWS($A$4:A845)</f>
        <v>842</v>
      </c>
      <c r="G845" s="12">
        <f t="shared" si="26"/>
        <v>842</v>
      </c>
      <c r="H845" s="12">
        <f t="shared" si="27"/>
        <v>842</v>
      </c>
      <c r="J845" s="6" t="str">
        <f>IFERROR(INDEX($A$4:$E$1338,$H845,COLUMNS($J$3:J844)),"")</f>
        <v>71 -2813</v>
      </c>
      <c r="K845" s="6">
        <f>IFERROR(INDEX($A$4:$E$1338,$H845,COLUMNS($J$3:K844)),"")</f>
        <v>0</v>
      </c>
      <c r="L845" s="6">
        <f>IFERROR(INDEX($C$4:$E$1338,$H845,COLUMNS($J$3:L844)),"")</f>
        <v>4</v>
      </c>
      <c r="M845" s="7" t="str">
        <f>IFERROR(INDEX($A$4:$E$1338,$H845,COLUMNS($J$3:M844)),"")</f>
        <v>Stud  (Carb. to manifold &amp; head) (T140V)</v>
      </c>
      <c r="N845" s="6" t="str">
        <f>IFERROR(INDEX($A$4:$C$1338,$H845,COLUMNS($H$3:J844)),"")</f>
        <v>17-12</v>
      </c>
    </row>
    <row r="846" spans="1:14" x14ac:dyDescent="0.25">
      <c r="A846" s="12" t="s">
        <v>2036</v>
      </c>
      <c r="C846" s="12" t="s">
        <v>2037</v>
      </c>
      <c r="D846" s="12" t="s">
        <v>2038</v>
      </c>
      <c r="E846" s="12">
        <v>1</v>
      </c>
      <c r="F846" s="12">
        <f>ROWS($A$4:A846)</f>
        <v>843</v>
      </c>
      <c r="G846" s="12">
        <f t="shared" si="26"/>
        <v>843</v>
      </c>
      <c r="H846" s="12">
        <f t="shared" si="27"/>
        <v>843</v>
      </c>
      <c r="J846" s="6" t="str">
        <f>IFERROR(INDEX($A$4:$E$1338,$H846,COLUMNS($J$3:J845)),"")</f>
        <v>71 -2930</v>
      </c>
      <c r="K846" s="6">
        <f>IFERROR(INDEX($A$4:$E$1338,$H846,COLUMNS($J$3:K845)),"")</f>
        <v>0</v>
      </c>
      <c r="L846" s="6">
        <f>IFERROR(INDEX($C$4:$E$1338,$H846,COLUMNS($J$3:L845)),"")</f>
        <v>1</v>
      </c>
      <c r="M846" s="7" t="str">
        <f>IFERROR(INDEX($A$4:$E$1338,$H846,COLUMNS($J$3:M845)),"")</f>
        <v>Cover pressure switch ()</v>
      </c>
      <c r="N846" s="6" t="str">
        <f>IFERROR(INDEX($A$4:$C$1338,$H846,COLUMNS($H$3:J845)),"")</f>
        <v>31-24</v>
      </c>
    </row>
    <row r="847" spans="1:14" x14ac:dyDescent="0.25">
      <c r="A847" s="12" t="s">
        <v>2039</v>
      </c>
      <c r="C847" s="12" t="s">
        <v>2040</v>
      </c>
      <c r="D847" s="12" t="s">
        <v>2041</v>
      </c>
      <c r="E847" s="12">
        <v>2</v>
      </c>
      <c r="F847" s="12">
        <f>ROWS($A$4:A847)</f>
        <v>844</v>
      </c>
      <c r="G847" s="12">
        <f t="shared" si="26"/>
        <v>844</v>
      </c>
      <c r="H847" s="12">
        <f t="shared" si="27"/>
        <v>844</v>
      </c>
      <c r="J847" s="6" t="str">
        <f>IFERROR(INDEX($A$4:$E$1338,$H847,COLUMNS($J$3:J846)),"")</f>
        <v>71 -3294</v>
      </c>
      <c r="K847" s="6">
        <f>IFERROR(INDEX($A$4:$E$1338,$H847,COLUMNS($J$3:K846)),"")</f>
        <v>0</v>
      </c>
      <c r="L847" s="6">
        <f>IFERROR(INDEX($C$4:$E$1338,$H847,COLUMNS($J$3:L846)),"")</f>
        <v>2</v>
      </c>
      <c r="M847" s="7" t="str">
        <f>IFERROR(INDEX($A$4:$E$1338,$H847,COLUMNS($J$3:M846)),"")</f>
        <v xml:space="preserve">     Inlet valve guide ()</v>
      </c>
      <c r="N847" s="6" t="str">
        <f>IFERROR(INDEX($A$4:$C$1338,$H847,COLUMNS($H$3:J846)),"")</f>
        <v>23-14</v>
      </c>
    </row>
    <row r="848" spans="1:14" x14ac:dyDescent="0.25">
      <c r="A848" s="12" t="s">
        <v>2042</v>
      </c>
      <c r="C848" s="12" t="s">
        <v>2043</v>
      </c>
      <c r="D848" s="12" t="s">
        <v>2044</v>
      </c>
      <c r="E848" s="12">
        <v>2</v>
      </c>
      <c r="F848" s="12">
        <f>ROWS($A$4:A848)</f>
        <v>845</v>
      </c>
      <c r="G848" s="12">
        <f t="shared" si="26"/>
        <v>845</v>
      </c>
      <c r="H848" s="12">
        <f t="shared" si="27"/>
        <v>845</v>
      </c>
      <c r="J848" s="6" t="str">
        <f>IFERROR(INDEX($A$4:$E$1338,$H848,COLUMNS($J$3:J847)),"")</f>
        <v>71 -3295</v>
      </c>
      <c r="K848" s="6">
        <f>IFERROR(INDEX($A$4:$E$1338,$H848,COLUMNS($J$3:K847)),"")</f>
        <v>0</v>
      </c>
      <c r="L848" s="6">
        <f>IFERROR(INDEX($C$4:$E$1338,$H848,COLUMNS($J$3:L847)),"")</f>
        <v>2</v>
      </c>
      <c r="M848" s="7" t="str">
        <f>IFERROR(INDEX($A$4:$E$1338,$H848,COLUMNS($J$3:M847)),"")</f>
        <v xml:space="preserve">     Exhaust valve guide ()</v>
      </c>
      <c r="N848" s="6" t="str">
        <f>IFERROR(INDEX($A$4:$C$1338,$H848,COLUMNS($H$3:J847)),"")</f>
        <v>19-15</v>
      </c>
    </row>
    <row r="849" spans="1:14" x14ac:dyDescent="0.25">
      <c r="A849" s="12" t="s">
        <v>2045</v>
      </c>
      <c r="C849" s="12" t="s">
        <v>2046</v>
      </c>
      <c r="D849" s="12" t="s">
        <v>2047</v>
      </c>
      <c r="E849" s="12">
        <v>1</v>
      </c>
      <c r="F849" s="12">
        <f>ROWS($A$4:A849)</f>
        <v>846</v>
      </c>
      <c r="G849" s="12">
        <f t="shared" si="26"/>
        <v>846</v>
      </c>
      <c r="H849" s="12">
        <f t="shared" si="27"/>
        <v>846</v>
      </c>
      <c r="J849" s="6" t="str">
        <f>IFERROR(INDEX($A$4:$E$1338,$H849,COLUMNS($J$3:J848)),"")</f>
        <v>71 -3668</v>
      </c>
      <c r="K849" s="6">
        <f>IFERROR(INDEX($A$4:$E$1338,$H849,COLUMNS($J$3:K848)),"")</f>
        <v>0</v>
      </c>
      <c r="L849" s="6">
        <f>IFERROR(INDEX($C$4:$E$1338,$H849,COLUMNS($J$3:L848)),"")</f>
        <v>1</v>
      </c>
      <c r="M849" s="7" t="str">
        <f>IFERROR(INDEX($A$4:$E$1338,$H849,COLUMNS($J$3:M848)),"")</f>
        <v>Inlet rocker box ()</v>
      </c>
      <c r="N849" s="6" t="str">
        <f>IFERROR(INDEX($A$4:$C$1338,$H849,COLUMNS($H$3:J848)),"")</f>
        <v>23-41</v>
      </c>
    </row>
    <row r="850" spans="1:14" x14ac:dyDescent="0.25">
      <c r="A850" s="12" t="s">
        <v>2048</v>
      </c>
      <c r="C850" s="12" t="s">
        <v>2049</v>
      </c>
      <c r="D850" s="12" t="s">
        <v>2050</v>
      </c>
      <c r="E850" s="12">
        <v>1</v>
      </c>
      <c r="F850" s="12">
        <f>ROWS($A$4:A850)</f>
        <v>847</v>
      </c>
      <c r="G850" s="12">
        <f t="shared" si="26"/>
        <v>847</v>
      </c>
      <c r="H850" s="12">
        <f t="shared" si="27"/>
        <v>847</v>
      </c>
      <c r="J850" s="6" t="str">
        <f>IFERROR(INDEX($A$4:$E$1338,$H850,COLUMNS($J$3:J849)),"")</f>
        <v>71 -3669</v>
      </c>
      <c r="K850" s="6">
        <f>IFERROR(INDEX($A$4:$E$1338,$H850,COLUMNS($J$3:K849)),"")</f>
        <v>0</v>
      </c>
      <c r="L850" s="6">
        <f>IFERROR(INDEX($C$4:$E$1338,$H850,COLUMNS($J$3:L849)),"")</f>
        <v>1</v>
      </c>
      <c r="M850" s="7" t="str">
        <f>IFERROR(INDEX($A$4:$E$1338,$H850,COLUMNS($J$3:M849)),"")</f>
        <v>Exhaust rocker box ()</v>
      </c>
      <c r="N850" s="6" t="str">
        <f>IFERROR(INDEX($A$4:$C$1338,$H850,COLUMNS($H$3:J849)),"")</f>
        <v>19-42</v>
      </c>
    </row>
    <row r="851" spans="1:14" x14ac:dyDescent="0.25">
      <c r="A851" s="12" t="s">
        <v>2048</v>
      </c>
      <c r="C851" s="12" t="s">
        <v>2051</v>
      </c>
      <c r="D851" s="12" t="s">
        <v>2050</v>
      </c>
      <c r="E851" s="12">
        <v>1</v>
      </c>
      <c r="F851" s="12">
        <f>ROWS($A$4:A851)</f>
        <v>848</v>
      </c>
      <c r="G851" s="12">
        <f t="shared" si="26"/>
        <v>848</v>
      </c>
      <c r="H851" s="12">
        <f t="shared" si="27"/>
        <v>848</v>
      </c>
      <c r="J851" s="6" t="str">
        <f>IFERROR(INDEX($A$4:$E$1338,$H851,COLUMNS($J$3:J850)),"")</f>
        <v>71 -3669</v>
      </c>
      <c r="K851" s="6">
        <f>IFERROR(INDEX($A$4:$E$1338,$H851,COLUMNS($J$3:K850)),"")</f>
        <v>0</v>
      </c>
      <c r="L851" s="6">
        <f>IFERROR(INDEX($C$4:$E$1338,$H851,COLUMNS($J$3:L850)),"")</f>
        <v>1</v>
      </c>
      <c r="M851" s="7" t="str">
        <f>IFERROR(INDEX($A$4:$E$1338,$H851,COLUMNS($J$3:M850)),"")</f>
        <v>Exhaust rocker box ()</v>
      </c>
      <c r="N851" s="6" t="str">
        <f>IFERROR(INDEX($A$4:$C$1338,$H851,COLUMNS($H$3:J850)),"")</f>
        <v>23-42</v>
      </c>
    </row>
    <row r="852" spans="1:14" x14ac:dyDescent="0.25">
      <c r="A852" s="12" t="s">
        <v>2052</v>
      </c>
      <c r="C852" s="12" t="s">
        <v>2053</v>
      </c>
      <c r="D852" s="12" t="s">
        <v>2054</v>
      </c>
      <c r="E852" s="12">
        <v>2</v>
      </c>
      <c r="F852" s="12">
        <f>ROWS($A$4:A852)</f>
        <v>849</v>
      </c>
      <c r="G852" s="12">
        <f t="shared" si="26"/>
        <v>849</v>
      </c>
      <c r="H852" s="12">
        <f t="shared" si="27"/>
        <v>849</v>
      </c>
      <c r="J852" s="6" t="str">
        <f>IFERROR(INDEX($A$4:$E$1338,$H852,COLUMNS($J$3:J851)),"")</f>
        <v>71 -3896</v>
      </c>
      <c r="K852" s="6">
        <f>IFERROR(INDEX($A$4:$E$1338,$H852,COLUMNS($J$3:K851)),"")</f>
        <v>0</v>
      </c>
      <c r="L852" s="6">
        <f>IFERROR(INDEX($C$4:$E$1338,$H852,COLUMNS($J$3:L851)),"")</f>
        <v>2</v>
      </c>
      <c r="M852" s="7" t="str">
        <f>IFERROR(INDEX($A$4:$E$1338,$H852,COLUMNS($J$3:M851)),"")</f>
        <v>'O' ring P ()</v>
      </c>
      <c r="N852" s="6" t="str">
        <f>IFERROR(INDEX($A$4:$C$1338,$H852,COLUMNS($H$3:J851)),"")</f>
        <v>41-24</v>
      </c>
    </row>
    <row r="853" spans="1:14" x14ac:dyDescent="0.25">
      <c r="A853" s="12" t="s">
        <v>2055</v>
      </c>
      <c r="C853" s="12" t="s">
        <v>2056</v>
      </c>
      <c r="D853" s="12" t="s">
        <v>2057</v>
      </c>
      <c r="E853" s="12">
        <v>4</v>
      </c>
      <c r="F853" s="12">
        <f>ROWS($A$4:A853)</f>
        <v>850</v>
      </c>
      <c r="G853" s="12">
        <f t="shared" si="26"/>
        <v>850</v>
      </c>
      <c r="H853" s="12">
        <f t="shared" si="27"/>
        <v>850</v>
      </c>
      <c r="J853" s="6" t="str">
        <f>IFERROR(INDEX($A$4:$E$1338,$H853,COLUMNS($J$3:J852)),"")</f>
        <v>71-0070</v>
      </c>
      <c r="K853" s="6">
        <f>IFERROR(INDEX($A$4:$E$1338,$H853,COLUMNS($J$3:K852)),"")</f>
        <v>0</v>
      </c>
      <c r="L853" s="6">
        <f>IFERROR(INDEX($C$4:$E$1338,$H853,COLUMNS($J$3:L852)),"")</f>
        <v>4</v>
      </c>
      <c r="M853" s="7" t="str">
        <f>IFERROR(INDEX($A$4:$E$1338,$H853,COLUMNS($J$3:M852)),"")</f>
        <v>Ball pin ()</v>
      </c>
      <c r="N853" s="6" t="str">
        <f>IFERROR(INDEX($A$4:$C$1338,$H853,COLUMNS($H$3:J852)),"")</f>
        <v>21-49</v>
      </c>
    </row>
    <row r="854" spans="1:14" x14ac:dyDescent="0.25">
      <c r="A854" s="12" t="s">
        <v>2055</v>
      </c>
      <c r="C854" s="12" t="s">
        <v>2058</v>
      </c>
      <c r="D854" s="12" t="s">
        <v>2057</v>
      </c>
      <c r="E854" s="12">
        <v>4</v>
      </c>
      <c r="F854" s="12">
        <f>ROWS($A$4:A854)</f>
        <v>851</v>
      </c>
      <c r="G854" s="12">
        <f t="shared" si="26"/>
        <v>851</v>
      </c>
      <c r="H854" s="12">
        <f t="shared" si="27"/>
        <v>851</v>
      </c>
      <c r="J854" s="6" t="str">
        <f>IFERROR(INDEX($A$4:$E$1338,$H854,COLUMNS($J$3:J853)),"")</f>
        <v>71-0070</v>
      </c>
      <c r="K854" s="6">
        <f>IFERROR(INDEX($A$4:$E$1338,$H854,COLUMNS($J$3:K853)),"")</f>
        <v>0</v>
      </c>
      <c r="L854" s="6">
        <f>IFERROR(INDEX($C$4:$E$1338,$H854,COLUMNS($J$3:L853)),"")</f>
        <v>4</v>
      </c>
      <c r="M854" s="7" t="str">
        <f>IFERROR(INDEX($A$4:$E$1338,$H854,COLUMNS($J$3:M853)),"")</f>
        <v>Ball pin ()</v>
      </c>
      <c r="N854" s="6" t="str">
        <f>IFERROR(INDEX($A$4:$C$1338,$H854,COLUMNS($H$3:J853)),"")</f>
        <v>25-49</v>
      </c>
    </row>
    <row r="855" spans="1:14" x14ac:dyDescent="0.25">
      <c r="A855" s="12" t="s">
        <v>2059</v>
      </c>
      <c r="C855" s="12" t="s">
        <v>2060</v>
      </c>
      <c r="D855" s="12" t="s">
        <v>2061</v>
      </c>
      <c r="E855" s="12">
        <v>1</v>
      </c>
      <c r="F855" s="12">
        <f>ROWS($A$4:A855)</f>
        <v>852</v>
      </c>
      <c r="G855" s="12">
        <f t="shared" si="26"/>
        <v>852</v>
      </c>
      <c r="H855" s="12">
        <f t="shared" si="27"/>
        <v>852</v>
      </c>
      <c r="J855" s="6" t="str">
        <f>IFERROR(INDEX($A$4:$E$1338,$H855,COLUMNS($J$3:J854)),"")</f>
        <v>71-0082</v>
      </c>
      <c r="K855" s="6">
        <f>IFERROR(INDEX($A$4:$E$1338,$H855,COLUMNS($J$3:K854)),"")</f>
        <v>0</v>
      </c>
      <c r="L855" s="6">
        <f>IFERROR(INDEX($C$4:$E$1338,$H855,COLUMNS($J$3:L854)),"")</f>
        <v>1</v>
      </c>
      <c r="M855" s="7" t="str">
        <f>IFERROR(INDEX($A$4:$E$1338,$H855,COLUMNS($J$3:M854)),"")</f>
        <v>Rotor key ()</v>
      </c>
      <c r="N855" s="6" t="str">
        <f>IFERROR(INDEX($A$4:$C$1338,$H855,COLUMNS($H$3:J854)),"")</f>
        <v>9-21</v>
      </c>
    </row>
    <row r="856" spans="1:14" x14ac:dyDescent="0.25">
      <c r="A856" s="12" t="s">
        <v>2062</v>
      </c>
      <c r="C856" s="12" t="s">
        <v>2063</v>
      </c>
      <c r="D856" s="12" t="s">
        <v>2064</v>
      </c>
      <c r="E856" s="12">
        <v>2</v>
      </c>
      <c r="F856" s="12">
        <f>ROWS($A$4:A856)</f>
        <v>853</v>
      </c>
      <c r="G856" s="12">
        <f t="shared" si="26"/>
        <v>853</v>
      </c>
      <c r="H856" s="12">
        <f t="shared" si="27"/>
        <v>853</v>
      </c>
      <c r="J856" s="6" t="str">
        <f>IFERROR(INDEX($A$4:$E$1338,$H856,COLUMNS($J$3:J855)),"")</f>
        <v>71-0286</v>
      </c>
      <c r="K856" s="6">
        <f>IFERROR(INDEX($A$4:$E$1338,$H856,COLUMNS($J$3:K855)),"")</f>
        <v>0</v>
      </c>
      <c r="L856" s="6">
        <f>IFERROR(INDEX($C$4:$E$1338,$H856,COLUMNS($J$3:L855)),"")</f>
        <v>2</v>
      </c>
      <c r="M856" s="7" t="str">
        <f>IFERROR(INDEX($A$4:$E$1338,$H856,COLUMNS($J$3:M855)),"")</f>
        <v>Camshaft bush R.H. ()</v>
      </c>
      <c r="N856" s="6" t="str">
        <f>IFERROR(INDEX($A$4:$C$1338,$H856,COLUMNS($H$3:J855)),"")</f>
        <v>11-6</v>
      </c>
    </row>
    <row r="857" spans="1:14" x14ac:dyDescent="0.25">
      <c r="A857" s="12" t="s">
        <v>2065</v>
      </c>
      <c r="C857" s="12" t="s">
        <v>2066</v>
      </c>
      <c r="D857" s="12" t="s">
        <v>2067</v>
      </c>
      <c r="E857" s="12">
        <v>2</v>
      </c>
      <c r="F857" s="12">
        <f>ROWS($A$4:A857)</f>
        <v>854</v>
      </c>
      <c r="G857" s="12">
        <f t="shared" si="26"/>
        <v>854</v>
      </c>
      <c r="H857" s="12">
        <f t="shared" si="27"/>
        <v>854</v>
      </c>
      <c r="J857" s="6" t="str">
        <f>IFERROR(INDEX($A$4:$E$1338,$H857,COLUMNS($J$3:J856)),"")</f>
        <v>71-0287</v>
      </c>
      <c r="K857" s="6">
        <f>IFERROR(INDEX($A$4:$E$1338,$H857,COLUMNS($J$3:K856)),"")</f>
        <v>0</v>
      </c>
      <c r="L857" s="6">
        <f>IFERROR(INDEX($C$4:$E$1338,$H857,COLUMNS($J$3:L856)),"")</f>
        <v>2</v>
      </c>
      <c r="M857" s="7" t="str">
        <f>IFERROR(INDEX($A$4:$E$1338,$H857,COLUMNS($J$3:M856)),"")</f>
        <v>Camshaft bush L.H. ()</v>
      </c>
      <c r="N857" s="6" t="str">
        <f>IFERROR(INDEX($A$4:$C$1338,$H857,COLUMNS($H$3:J856)),"")</f>
        <v>11-2</v>
      </c>
    </row>
    <row r="858" spans="1:14" x14ac:dyDescent="0.25">
      <c r="A858" s="12" t="s">
        <v>2068</v>
      </c>
      <c r="C858" s="12" t="s">
        <v>2069</v>
      </c>
      <c r="D858" s="12" t="s">
        <v>921</v>
      </c>
      <c r="E858" s="12">
        <v>3</v>
      </c>
      <c r="F858" s="12">
        <f>ROWS($A$4:A858)</f>
        <v>855</v>
      </c>
      <c r="G858" s="12">
        <f t="shared" si="26"/>
        <v>855</v>
      </c>
      <c r="H858" s="12">
        <f t="shared" si="27"/>
        <v>855</v>
      </c>
      <c r="J858" s="6" t="str">
        <f>IFERROR(INDEX($A$4:$E$1338,$H858,COLUMNS($J$3:J857)),"")</f>
        <v>71-1003</v>
      </c>
      <c r="K858" s="6">
        <f>IFERROR(INDEX($A$4:$E$1338,$H858,COLUMNS($J$3:K857)),"")</f>
        <v>0</v>
      </c>
      <c r="L858" s="6">
        <f>IFERROR(INDEX($C$4:$E$1338,$H858,COLUMNS($J$3:L857)),"")</f>
        <v>3</v>
      </c>
      <c r="M858" s="7" t="str">
        <f>IFERROR(INDEX($A$4:$E$1338,$H858,COLUMNS($J$3:M857)),"")</f>
        <v>Washer ()</v>
      </c>
      <c r="N858" s="6" t="str">
        <f>IFERROR(INDEX($A$4:$C$1338,$H858,COLUMNS($H$3:J857)),"")</f>
        <v>9-7</v>
      </c>
    </row>
    <row r="859" spans="1:14" x14ac:dyDescent="0.25">
      <c r="A859" s="12" t="s">
        <v>2070</v>
      </c>
      <c r="C859" s="12" t="s">
        <v>2071</v>
      </c>
      <c r="D859" s="12" t="s">
        <v>2072</v>
      </c>
      <c r="E859" s="14">
        <v>1</v>
      </c>
      <c r="F859" s="12">
        <f>ROWS($A$4:A859)</f>
        <v>856</v>
      </c>
      <c r="G859" s="12">
        <f t="shared" si="26"/>
        <v>856</v>
      </c>
      <c r="H859" s="12">
        <f t="shared" si="27"/>
        <v>856</v>
      </c>
      <c r="J859" s="6" t="str">
        <f>IFERROR(INDEX($A$4:$E$1338,$H859,COLUMNS($J$3:J858)),"")</f>
        <v>71-1007</v>
      </c>
      <c r="K859" s="6">
        <f>IFERROR(INDEX($A$4:$E$1338,$H859,COLUMNS($J$3:K858)),"")</f>
        <v>0</v>
      </c>
      <c r="L859" s="6">
        <f>IFERROR(INDEX($C$4:$E$1338,$H859,COLUMNS($J$3:L858)),"")</f>
        <v>1</v>
      </c>
      <c r="M859" s="7" t="str">
        <f>IFERROR(INDEX($A$4:$E$1338,$H859,COLUMNS($J$3:M858)),"")</f>
        <v>Inlet camshaft nut ()</v>
      </c>
      <c r="N859" s="6" t="str">
        <f>IFERROR(INDEX($A$4:$C$1338,$H859,COLUMNS($H$3:J858)),"")</f>
        <v>9-32</v>
      </c>
    </row>
    <row r="860" spans="1:14" x14ac:dyDescent="0.25">
      <c r="A860" s="12" t="s">
        <v>2073</v>
      </c>
      <c r="D860" s="12" t="s">
        <v>2074</v>
      </c>
      <c r="E860" s="12">
        <v>1</v>
      </c>
      <c r="F860" s="12">
        <f>ROWS($A$4:A860)</f>
        <v>857</v>
      </c>
      <c r="G860" s="12">
        <f t="shared" si="26"/>
        <v>857</v>
      </c>
      <c r="H860" s="12">
        <f t="shared" si="27"/>
        <v>857</v>
      </c>
      <c r="J860" s="6" t="str">
        <f>IFERROR(INDEX($A$4:$E$1338,$H860,COLUMNS($J$3:J859)),"")</f>
        <v>71-1070</v>
      </c>
      <c r="K860" s="6">
        <f>IFERROR(INDEX($A$4:$E$1338,$H860,COLUMNS($J$3:K859)),"")</f>
        <v>0</v>
      </c>
      <c r="L860" s="6">
        <f>IFERROR(INDEX($C$4:$E$1338,$H860,COLUMNS($J$3:L859)),"")</f>
        <v>1</v>
      </c>
      <c r="M860" s="7" t="str">
        <f>IFERROR(INDEX($A$4:$E$1338,$H860,COLUMNS($J$3:M859)),"")</f>
        <v>'O' ring, gearbox sprocket ()</v>
      </c>
      <c r="N860" s="6">
        <f>IFERROR(INDEX($A$4:$C$1338,$H860,COLUMNS($H$3:J859)),"")</f>
        <v>0</v>
      </c>
    </row>
    <row r="861" spans="1:14" x14ac:dyDescent="0.25">
      <c r="A861" s="12" t="s">
        <v>2075</v>
      </c>
      <c r="C861" s="12" t="s">
        <v>2076</v>
      </c>
      <c r="D861" s="12" t="s">
        <v>2077</v>
      </c>
      <c r="E861" s="12">
        <v>1</v>
      </c>
      <c r="F861" s="12">
        <f>ROWS($A$4:A861)</f>
        <v>858</v>
      </c>
      <c r="G861" s="12">
        <f t="shared" si="26"/>
        <v>858</v>
      </c>
      <c r="H861" s="12">
        <f t="shared" si="27"/>
        <v>858</v>
      </c>
      <c r="J861" s="6" t="str">
        <f>IFERROR(INDEX($A$4:$E$1338,$H861,COLUMNS($J$3:J860)),"")</f>
        <v>71-1072</v>
      </c>
      <c r="K861" s="6">
        <f>IFERROR(INDEX($A$4:$E$1338,$H861,COLUMNS($J$3:K860)),"")</f>
        <v>0</v>
      </c>
      <c r="L861" s="6">
        <f>IFERROR(INDEX($C$4:$E$1338,$H861,COLUMNS($J$3:L860)),"")</f>
        <v>1</v>
      </c>
      <c r="M861" s="7" t="str">
        <f>IFERROR(INDEX($A$4:$E$1338,$H861,COLUMNS($J$3:M860)),"")</f>
        <v>Breather cover plate assembly ()</v>
      </c>
      <c r="N861" s="6" t="str">
        <f>IFERROR(INDEX($A$4:$C$1338,$H861,COLUMNS($H$3:J860)),"")</f>
        <v>11-47</v>
      </c>
    </row>
    <row r="862" spans="1:14" x14ac:dyDescent="0.25">
      <c r="A862" s="12" t="s">
        <v>2078</v>
      </c>
      <c r="C862" s="12" t="s">
        <v>2079</v>
      </c>
      <c r="D862" s="12" t="s">
        <v>367</v>
      </c>
      <c r="E862" s="12">
        <v>1</v>
      </c>
      <c r="F862" s="12">
        <f>ROWS($A$4:A862)</f>
        <v>859</v>
      </c>
      <c r="G862" s="12">
        <f t="shared" si="26"/>
        <v>859</v>
      </c>
      <c r="H862" s="12">
        <f t="shared" si="27"/>
        <v>859</v>
      </c>
      <c r="J862" s="6" t="str">
        <f>IFERROR(INDEX($A$4:$E$1338,$H862,COLUMNS($J$3:J861)),"")</f>
        <v>71-1075</v>
      </c>
      <c r="K862" s="6">
        <f>IFERROR(INDEX($A$4:$E$1338,$H862,COLUMNS($J$3:K861)),"")</f>
        <v>0</v>
      </c>
      <c r="L862" s="6">
        <f>IFERROR(INDEX($C$4:$E$1338,$H862,COLUMNS($J$3:L861)),"")</f>
        <v>1</v>
      </c>
      <c r="M862" s="7" t="str">
        <f>IFERROR(INDEX($A$4:$E$1338,$H862,COLUMNS($J$3:M861)),"")</f>
        <v>Screw ()</v>
      </c>
      <c r="N862" s="6" t="str">
        <f>IFERROR(INDEX($A$4:$C$1338,$H862,COLUMNS($H$3:J861)),"")</f>
        <v>11-48</v>
      </c>
    </row>
    <row r="863" spans="1:14" x14ac:dyDescent="0.25">
      <c r="A863" s="12" t="s">
        <v>2080</v>
      </c>
      <c r="C863" s="12" t="s">
        <v>2081</v>
      </c>
      <c r="D863" s="12" t="s">
        <v>2082</v>
      </c>
      <c r="E863" s="12">
        <v>1</v>
      </c>
      <c r="F863" s="12">
        <f>ROWS($A$4:A863)</f>
        <v>860</v>
      </c>
      <c r="G863" s="12">
        <f t="shared" si="26"/>
        <v>860</v>
      </c>
      <c r="H863" s="12">
        <f t="shared" si="27"/>
        <v>860</v>
      </c>
      <c r="J863" s="6" t="str">
        <f>IFERROR(INDEX($A$4:$E$1338,$H863,COLUMNS($J$3:J862)),"")</f>
        <v>71-1078</v>
      </c>
      <c r="K863" s="6">
        <f>IFERROR(INDEX($A$4:$E$1338,$H863,COLUMNS($J$3:K862)),"")</f>
        <v>0</v>
      </c>
      <c r="L863" s="6">
        <f>IFERROR(INDEX($C$4:$E$1338,$H863,COLUMNS($J$3:L862)),"")</f>
        <v>1</v>
      </c>
      <c r="M863" s="7" t="str">
        <f>IFERROR(INDEX($A$4:$E$1338,$H863,COLUMNS($J$3:M862)),"")</f>
        <v>Tube, primary chain oiler ()</v>
      </c>
      <c r="N863" s="6" t="str">
        <f>IFERROR(INDEX($A$4:$C$1338,$H863,COLUMNS($H$3:J862)),"")</f>
        <v>13-52</v>
      </c>
    </row>
    <row r="864" spans="1:14" x14ac:dyDescent="0.25">
      <c r="A864" s="12" t="s">
        <v>2083</v>
      </c>
      <c r="C864" s="12" t="s">
        <v>2084</v>
      </c>
      <c r="D864" s="12" t="s">
        <v>2085</v>
      </c>
      <c r="E864" s="12">
        <v>2</v>
      </c>
      <c r="F864" s="12">
        <f>ROWS($A$4:A864)</f>
        <v>861</v>
      </c>
      <c r="G864" s="12">
        <f t="shared" si="26"/>
        <v>861</v>
      </c>
      <c r="H864" s="12">
        <f t="shared" si="27"/>
        <v>861</v>
      </c>
      <c r="J864" s="6" t="str">
        <f>IFERROR(INDEX($A$4:$E$1338,$H864,COLUMNS($J$3:J863)),"")</f>
        <v>71-1283</v>
      </c>
      <c r="K864" s="6">
        <f>IFERROR(INDEX($A$4:$E$1338,$H864,COLUMNS($J$3:K863)),"")</f>
        <v>0</v>
      </c>
      <c r="L864" s="6">
        <f>IFERROR(INDEX($C$4:$E$1338,$H864,COLUMNS($J$3:L863)),"")</f>
        <v>2</v>
      </c>
      <c r="M864" s="7" t="str">
        <f>IFERROR(INDEX($A$4:$E$1338,$H864,COLUMNS($J$3:M863)),"")</f>
        <v>O' ri ng - top (Cover tubes) ()</v>
      </c>
      <c r="N864" s="6" t="str">
        <f>IFERROR(INDEX($A$4:$C$1338,$H864,COLUMNS($H$3:J863)),"")</f>
        <v>19-11</v>
      </c>
    </row>
    <row r="865" spans="1:14" x14ac:dyDescent="0.25">
      <c r="A865" s="12" t="s">
        <v>2083</v>
      </c>
      <c r="C865" s="12" t="s">
        <v>2086</v>
      </c>
      <c r="D865" s="12" t="s">
        <v>2087</v>
      </c>
      <c r="E865" s="12">
        <v>2</v>
      </c>
      <c r="F865" s="12">
        <f>ROWS($A$4:A865)</f>
        <v>862</v>
      </c>
      <c r="G865" s="12">
        <f t="shared" si="26"/>
        <v>862</v>
      </c>
      <c r="H865" s="12">
        <f t="shared" si="27"/>
        <v>862</v>
      </c>
      <c r="J865" s="6" t="str">
        <f>IFERROR(INDEX($A$4:$E$1338,$H865,COLUMNS($J$3:J864)),"")</f>
        <v>71-1283</v>
      </c>
      <c r="K865" s="6">
        <f>IFERROR(INDEX($A$4:$E$1338,$H865,COLUMNS($J$3:K864)),"")</f>
        <v>0</v>
      </c>
      <c r="L865" s="6">
        <f>IFERROR(INDEX($C$4:$E$1338,$H865,COLUMNS($J$3:L864)),"")</f>
        <v>2</v>
      </c>
      <c r="M865" s="7" t="str">
        <f>IFERROR(INDEX($A$4:$E$1338,$H865,COLUMNS($J$3:M864)),"")</f>
        <v>O' ring - top (Cover tubes) ()</v>
      </c>
      <c r="N865" s="6" t="str">
        <f>IFERROR(INDEX($A$4:$C$1338,$H865,COLUMNS($H$3:J864)),"")</f>
        <v>23-11</v>
      </c>
    </row>
    <row r="866" spans="1:14" x14ac:dyDescent="0.25">
      <c r="A866" s="12" t="s">
        <v>2088</v>
      </c>
      <c r="D866" s="12" t="s">
        <v>2087</v>
      </c>
      <c r="E866" s="12">
        <v>4</v>
      </c>
      <c r="F866" s="12">
        <f>ROWS($A$4:A866)</f>
        <v>863</v>
      </c>
      <c r="G866" s="12">
        <f t="shared" si="26"/>
        <v>863</v>
      </c>
      <c r="H866" s="12">
        <f t="shared" si="27"/>
        <v>863</v>
      </c>
      <c r="J866" s="6" t="str">
        <f>IFERROR(INDEX($A$4:$E$1338,$H866,COLUMNS($J$3:J865)),"")</f>
        <v>71-1283-Total</v>
      </c>
      <c r="K866" s="6">
        <f>IFERROR(INDEX($A$4:$E$1338,$H866,COLUMNS($J$3:K865)),"")</f>
        <v>0</v>
      </c>
      <c r="L866" s="6">
        <f>IFERROR(INDEX($C$4:$E$1338,$H866,COLUMNS($J$3:L865)),"")</f>
        <v>4</v>
      </c>
      <c r="M866" s="7" t="str">
        <f>IFERROR(INDEX($A$4:$E$1338,$H866,COLUMNS($J$3:M865)),"")</f>
        <v>O' ring - top (Cover tubes) ()</v>
      </c>
      <c r="N866" s="6">
        <f>IFERROR(INDEX($A$4:$C$1338,$H866,COLUMNS($H$3:J865)),"")</f>
        <v>0</v>
      </c>
    </row>
    <row r="867" spans="1:14" x14ac:dyDescent="0.25">
      <c r="A867" s="12" t="s">
        <v>2089</v>
      </c>
      <c r="C867" s="12" t="s">
        <v>2090</v>
      </c>
      <c r="D867" s="12" t="s">
        <v>2091</v>
      </c>
      <c r="E867" s="12" t="s">
        <v>2092</v>
      </c>
      <c r="F867" s="12">
        <f>ROWS($A$4:A867)</f>
        <v>864</v>
      </c>
      <c r="G867" s="12">
        <f t="shared" si="26"/>
        <v>864</v>
      </c>
      <c r="H867" s="12">
        <f t="shared" si="27"/>
        <v>864</v>
      </c>
      <c r="J867" s="6" t="str">
        <f>IFERROR(INDEX($A$4:$E$1338,$H867,COLUMNS($J$3:J866)),"")</f>
        <v>71-1345</v>
      </c>
      <c r="K867" s="6">
        <f>IFERROR(INDEX($A$4:$E$1338,$H867,COLUMNS($J$3:K866)),"")</f>
        <v>0</v>
      </c>
      <c r="L867" s="6" t="str">
        <f>IFERROR(INDEX($C$4:$E$1338,$H867,COLUMNS($J$3:L866)),"")</f>
        <v>external 1</v>
      </c>
      <c r="M867" s="7" t="str">
        <f>IFERROR(INDEX($A$4:$E$1338,$H867,COLUMNS($J$3:M866)),"")</f>
        <v>Grommet, alternator leads - ()</v>
      </c>
      <c r="N867" s="6" t="str">
        <f>IFERROR(INDEX($A$4:$C$1338,$H867,COLUMNS($H$3:J866)),"")</f>
        <v>13-56</v>
      </c>
    </row>
    <row r="868" spans="1:14" x14ac:dyDescent="0.25">
      <c r="A868" s="12" t="s">
        <v>2093</v>
      </c>
      <c r="C868" s="12" t="s">
        <v>2094</v>
      </c>
      <c r="D868" s="12" t="s">
        <v>1960</v>
      </c>
      <c r="E868" s="12">
        <v>1</v>
      </c>
      <c r="F868" s="12">
        <f>ROWS($A$4:A868)</f>
        <v>865</v>
      </c>
      <c r="G868" s="12">
        <f t="shared" si="26"/>
        <v>865</v>
      </c>
      <c r="H868" s="12">
        <f t="shared" si="27"/>
        <v>865</v>
      </c>
      <c r="J868" s="6" t="str">
        <f>IFERROR(INDEX($A$4:$E$1338,$H868,COLUMNS($J$3:J867)),"")</f>
        <v>71-1419</v>
      </c>
      <c r="K868" s="6">
        <f>IFERROR(INDEX($A$4:$E$1338,$H868,COLUMNS($J$3:K867)),"")</f>
        <v>0</v>
      </c>
      <c r="L868" s="6">
        <f>IFERROR(INDEX($C$4:$E$1338,$H868,COLUMNS($J$3:L867)),"")</f>
        <v>1</v>
      </c>
      <c r="M868" s="7" t="str">
        <f>IFERROR(INDEX($A$4:$E$1338,$H868,COLUMNS($J$3:M867)),"")</f>
        <v>Joint washer ()</v>
      </c>
      <c r="N868" s="6" t="str">
        <f>IFERROR(INDEX($A$4:$C$1338,$H868,COLUMNS($H$3:J867)),"")</f>
        <v>41-2</v>
      </c>
    </row>
    <row r="869" spans="1:14" x14ac:dyDescent="0.25">
      <c r="A869" s="12" t="s">
        <v>2095</v>
      </c>
      <c r="C869" s="12" t="s">
        <v>2096</v>
      </c>
      <c r="D869" s="12" t="s">
        <v>1960</v>
      </c>
      <c r="E869" s="12">
        <v>1</v>
      </c>
      <c r="F869" s="12">
        <f>ROWS($A$4:A869)</f>
        <v>866</v>
      </c>
      <c r="G869" s="12">
        <f t="shared" si="26"/>
        <v>866</v>
      </c>
      <c r="H869" s="12">
        <f t="shared" si="27"/>
        <v>866</v>
      </c>
      <c r="J869" s="6" t="str">
        <f>IFERROR(INDEX($A$4:$E$1338,$H869,COLUMNS($J$3:J868)),"")</f>
        <v>71-1460</v>
      </c>
      <c r="K869" s="6">
        <f>IFERROR(INDEX($A$4:$E$1338,$H869,COLUMNS($J$3:K868)),"")</f>
        <v>0</v>
      </c>
      <c r="L869" s="6">
        <f>IFERROR(INDEX($C$4:$E$1338,$H869,COLUMNS($J$3:L868)),"")</f>
        <v>1</v>
      </c>
      <c r="M869" s="7" t="str">
        <f>IFERROR(INDEX($A$4:$E$1338,$H869,COLUMNS($J$3:M868)),"")</f>
        <v>Joint washer ()</v>
      </c>
      <c r="N869" s="6" t="str">
        <f>IFERROR(INDEX($A$4:$C$1338,$H869,COLUMNS($H$3:J868)),"")</f>
        <v>13-50</v>
      </c>
    </row>
    <row r="870" spans="1:14" x14ac:dyDescent="0.25">
      <c r="A870" s="12" t="s">
        <v>2097</v>
      </c>
      <c r="C870" s="12" t="s">
        <v>2098</v>
      </c>
      <c r="D870" s="12" t="s">
        <v>1960</v>
      </c>
      <c r="E870" s="12">
        <v>1</v>
      </c>
      <c r="F870" s="12">
        <f>ROWS($A$4:A870)</f>
        <v>867</v>
      </c>
      <c r="G870" s="12">
        <f t="shared" si="26"/>
        <v>867</v>
      </c>
      <c r="H870" s="12">
        <f t="shared" si="27"/>
        <v>867</v>
      </c>
      <c r="J870" s="6" t="str">
        <f>IFERROR(INDEX($A$4:$E$1338,$H870,COLUMNS($J$3:J869)),"")</f>
        <v>71-1462</v>
      </c>
      <c r="K870" s="6">
        <f>IFERROR(INDEX($A$4:$E$1338,$H870,COLUMNS($J$3:K869)),"")</f>
        <v>0</v>
      </c>
      <c r="L870" s="6">
        <f>IFERROR(INDEX($C$4:$E$1338,$H870,COLUMNS($J$3:L869)),"")</f>
        <v>1</v>
      </c>
      <c r="M870" s="7" t="str">
        <f>IFERROR(INDEX($A$4:$E$1338,$H870,COLUMNS($J$3:M869)),"")</f>
        <v>Joint washer ()</v>
      </c>
      <c r="N870" s="6" t="str">
        <f>IFERROR(INDEX($A$4:$C$1338,$H870,COLUMNS($H$3:J869)),"")</f>
        <v>31-15</v>
      </c>
    </row>
    <row r="871" spans="1:14" x14ac:dyDescent="0.25">
      <c r="A871" s="12" t="s">
        <v>2099</v>
      </c>
      <c r="C871" s="12" t="s">
        <v>2100</v>
      </c>
      <c r="D871" s="12" t="s">
        <v>2026</v>
      </c>
      <c r="E871" s="12">
        <v>2</v>
      </c>
      <c r="F871" s="12">
        <f>ROWS($A$4:A871)</f>
        <v>868</v>
      </c>
      <c r="G871" s="12">
        <f t="shared" si="26"/>
        <v>868</v>
      </c>
      <c r="H871" s="12">
        <f t="shared" si="27"/>
        <v>868</v>
      </c>
      <c r="J871" s="6" t="str">
        <f>IFERROR(INDEX($A$4:$E$1338,$H871,COLUMNS($J$3:J870)),"")</f>
        <v>71-1707</v>
      </c>
      <c r="K871" s="6">
        <f>IFERROR(INDEX($A$4:$E$1338,$H871,COLUMNS($J$3:K870)),"")</f>
        <v>0</v>
      </c>
      <c r="L871" s="6">
        <f>IFERROR(INDEX($C$4:$E$1338,$H871,COLUMNS($J$3:L870)),"")</f>
        <v>2</v>
      </c>
      <c r="M871" s="7" t="str">
        <f>IFERROR(INDEX($A$4:$E$1338,$H871,COLUMNS($J$3:M870)),"")</f>
        <v>Sleeve (Cover tubes) ()</v>
      </c>
      <c r="N871" s="6" t="str">
        <f>IFERROR(INDEX($A$4:$C$1338,$H871,COLUMNS($H$3:J870)),"")</f>
        <v>19-8</v>
      </c>
    </row>
    <row r="872" spans="1:14" x14ac:dyDescent="0.25">
      <c r="A872" s="12" t="s">
        <v>2101</v>
      </c>
      <c r="C872" s="12" t="s">
        <v>2102</v>
      </c>
      <c r="D872" s="12" t="s">
        <v>2103</v>
      </c>
      <c r="E872" s="12">
        <v>1</v>
      </c>
      <c r="F872" s="12">
        <f>ROWS($A$4:A872)</f>
        <v>869</v>
      </c>
      <c r="G872" s="12">
        <f t="shared" si="26"/>
        <v>869</v>
      </c>
      <c r="H872" s="12">
        <f t="shared" si="27"/>
        <v>869</v>
      </c>
      <c r="J872" s="6" t="str">
        <f>IFERROR(INDEX($A$4:$E$1338,$H872,COLUMNS($J$3:J871)),"")</f>
        <v>71-1860</v>
      </c>
      <c r="K872" s="6">
        <f>IFERROR(INDEX($A$4:$E$1338,$H872,COLUMNS($J$3:K871)),"")</f>
        <v>0</v>
      </c>
      <c r="L872" s="6">
        <f>IFERROR(INDEX($C$4:$E$1338,$H872,COLUMNS($J$3:L871)),"")</f>
        <v>1</v>
      </c>
      <c r="M872" s="7" t="str">
        <f>IFERROR(INDEX($A$4:$E$1338,$H872,COLUMNS($J$3:M871)),"")</f>
        <v>Carburetor adaptor (TR7RV)</v>
      </c>
      <c r="N872" s="6" t="str">
        <f>IFERROR(INDEX($A$4:$C$1338,$H872,COLUMNS($H$3:J871)),"")</f>
        <v>69-15</v>
      </c>
    </row>
    <row r="873" spans="1:14" x14ac:dyDescent="0.25">
      <c r="A873" s="12" t="s">
        <v>2104</v>
      </c>
      <c r="C873" s="12" t="s">
        <v>2105</v>
      </c>
      <c r="D873" s="12" t="s">
        <v>2106</v>
      </c>
      <c r="E873" s="12">
        <v>1</v>
      </c>
      <c r="F873" s="12">
        <f>ROWS($A$4:A873)</f>
        <v>870</v>
      </c>
      <c r="G873" s="12">
        <f t="shared" si="26"/>
        <v>870</v>
      </c>
      <c r="H873" s="12">
        <f t="shared" si="27"/>
        <v>870</v>
      </c>
      <c r="J873" s="6" t="str">
        <f>IFERROR(INDEX($A$4:$E$1338,$H873,COLUMNS($J$3:J872)),"")</f>
        <v>71-2349</v>
      </c>
      <c r="K873" s="6">
        <f>IFERROR(INDEX($A$4:$E$1338,$H873,COLUMNS($J$3:K872)),"")</f>
        <v>0</v>
      </c>
      <c r="L873" s="6">
        <f>IFERROR(INDEX($C$4:$E$1338,$H873,COLUMNS($J$3:L872)),"")</f>
        <v>1</v>
      </c>
      <c r="M873" s="7" t="str">
        <f>IFERROR(INDEX($A$4:$E$1338,$H873,COLUMNS($J$3:M872)),"")</f>
        <v>Oil vent pipe ()</v>
      </c>
      <c r="N873" s="6" t="str">
        <f>IFERROR(INDEX($A$4:$C$1338,$H873,COLUMNS($H$3:J872)),"")</f>
        <v>43-25</v>
      </c>
    </row>
    <row r="874" spans="1:14" x14ac:dyDescent="0.25">
      <c r="A874" s="12" t="s">
        <v>2107</v>
      </c>
      <c r="C874" s="12" t="s">
        <v>2108</v>
      </c>
      <c r="D874" s="12" t="s">
        <v>2109</v>
      </c>
      <c r="E874" s="12">
        <v>4</v>
      </c>
      <c r="F874" s="12">
        <f>ROWS($A$4:A874)</f>
        <v>871</v>
      </c>
      <c r="G874" s="12">
        <f t="shared" si="26"/>
        <v>871</v>
      </c>
      <c r="H874" s="12">
        <f t="shared" si="27"/>
        <v>871</v>
      </c>
      <c r="J874" s="6" t="str">
        <f>IFERROR(INDEX($A$4:$E$1338,$H874,COLUMNS($J$3:J873)),"")</f>
        <v>71-2361</v>
      </c>
      <c r="K874" s="6">
        <f>IFERROR(INDEX($A$4:$E$1338,$H874,COLUMNS($J$3:K873)),"")</f>
        <v>0</v>
      </c>
      <c r="L874" s="6">
        <f>IFERROR(INDEX($C$4:$E$1338,$H874,COLUMNS($J$3:L873)),"")</f>
        <v>4</v>
      </c>
      <c r="M874" s="7" t="str">
        <f>IFERROR(INDEX($A$4:$E$1338,$H874,COLUMNS($J$3:M873)),"")</f>
        <v>Dowel, rocker box to head ()</v>
      </c>
      <c r="N874" s="6" t="str">
        <f>IFERROR(INDEX($A$4:$C$1338,$H874,COLUMNS($H$3:J873)),"")</f>
        <v>21-58</v>
      </c>
    </row>
    <row r="875" spans="1:14" x14ac:dyDescent="0.25">
      <c r="A875" s="12" t="s">
        <v>2107</v>
      </c>
      <c r="C875" s="12" t="s">
        <v>2110</v>
      </c>
      <c r="D875" s="12" t="s">
        <v>2109</v>
      </c>
      <c r="E875" s="12">
        <v>4</v>
      </c>
      <c r="F875" s="12">
        <f>ROWS($A$4:A875)</f>
        <v>872</v>
      </c>
      <c r="G875" s="12">
        <f t="shared" si="26"/>
        <v>872</v>
      </c>
      <c r="H875" s="12">
        <f t="shared" si="27"/>
        <v>872</v>
      </c>
      <c r="J875" s="6" t="str">
        <f>IFERROR(INDEX($A$4:$E$1338,$H875,COLUMNS($J$3:J874)),"")</f>
        <v>71-2361</v>
      </c>
      <c r="K875" s="6">
        <f>IFERROR(INDEX($A$4:$E$1338,$H875,COLUMNS($J$3:K874)),"")</f>
        <v>0</v>
      </c>
      <c r="L875" s="6">
        <f>IFERROR(INDEX($C$4:$E$1338,$H875,COLUMNS($J$3:L874)),"")</f>
        <v>4</v>
      </c>
      <c r="M875" s="7" t="str">
        <f>IFERROR(INDEX($A$4:$E$1338,$H875,COLUMNS($J$3:M874)),"")</f>
        <v>Dowel, rocker box to head ()</v>
      </c>
      <c r="N875" s="6" t="str">
        <f>IFERROR(INDEX($A$4:$C$1338,$H875,COLUMNS($H$3:J874)),"")</f>
        <v>25-58</v>
      </c>
    </row>
    <row r="876" spans="1:14" x14ac:dyDescent="0.25">
      <c r="A876" s="12" t="s">
        <v>2111</v>
      </c>
      <c r="C876" s="12" t="s">
        <v>2112</v>
      </c>
      <c r="D876" s="12" t="s">
        <v>2113</v>
      </c>
      <c r="E876" s="12">
        <v>1</v>
      </c>
      <c r="F876" s="12">
        <f>ROWS($A$4:A876)</f>
        <v>873</v>
      </c>
      <c r="G876" s="12">
        <f t="shared" si="26"/>
        <v>873</v>
      </c>
      <c r="H876" s="12">
        <f t="shared" si="27"/>
        <v>873</v>
      </c>
      <c r="J876" s="6" t="str">
        <f>IFERROR(INDEX($A$4:$E$1338,$H876,COLUMNS($J$3:J875)),"")</f>
        <v>71-2425</v>
      </c>
      <c r="K876" s="6">
        <f>IFERROR(INDEX($A$4:$E$1338,$H876,COLUMNS($J$3:K875)),"")</f>
        <v>0</v>
      </c>
      <c r="L876" s="6">
        <f>IFERROR(INDEX($C$4:$E$1338,$H876,COLUMNS($J$3:L875)),"")</f>
        <v>1</v>
      </c>
      <c r="M876" s="7" t="str">
        <f>IFERROR(INDEX($A$4:$E$1338,$H876,COLUMNS($J$3:M875)),"")</f>
        <v>Flywheel ()</v>
      </c>
      <c r="N876" s="6" t="str">
        <f>IFERROR(INDEX($A$4:$C$1338,$H876,COLUMNS($H$3:J875)),"")</f>
        <v>9-5</v>
      </c>
    </row>
    <row r="877" spans="1:14" x14ac:dyDescent="0.25">
      <c r="A877" s="12" t="s">
        <v>2114</v>
      </c>
      <c r="C877" s="12" t="s">
        <v>2115</v>
      </c>
      <c r="D877" s="12" t="s">
        <v>2116</v>
      </c>
      <c r="E877" s="12">
        <v>2</v>
      </c>
      <c r="F877" s="12">
        <f>ROWS($A$4:A877)</f>
        <v>874</v>
      </c>
      <c r="G877" s="12">
        <f t="shared" si="26"/>
        <v>874</v>
      </c>
      <c r="H877" s="12">
        <f t="shared" si="27"/>
        <v>874</v>
      </c>
      <c r="J877" s="6" t="str">
        <f>IFERROR(INDEX($A$4:$E$1338,$H877,COLUMNS($J$3:J876)),"")</f>
        <v>71-2465</v>
      </c>
      <c r="K877" s="6">
        <f>IFERROR(INDEX($A$4:$E$1338,$H877,COLUMNS($J$3:K876)),"")</f>
        <v>0</v>
      </c>
      <c r="L877" s="6">
        <f>IFERROR(INDEX($C$4:$E$1338,$H877,COLUMNS($J$3:L876)),"")</f>
        <v>2</v>
      </c>
      <c r="M877" s="7" t="str">
        <f>IFERROR(INDEX($A$4:$E$1338,$H877,COLUMNS($J$3:M876)),"")</f>
        <v>Finned clip ()</v>
      </c>
      <c r="N877" s="6" t="str">
        <f>IFERROR(INDEX($A$4:$C$1338,$H877,COLUMNS($H$3:J876)),"")</f>
        <v>49-3</v>
      </c>
    </row>
    <row r="878" spans="1:14" x14ac:dyDescent="0.25">
      <c r="A878" s="12" t="s">
        <v>2117</v>
      </c>
      <c r="B878" s="13" t="s">
        <v>45</v>
      </c>
      <c r="C878" s="12" t="s">
        <v>2118</v>
      </c>
      <c r="D878" s="12" t="s">
        <v>2119</v>
      </c>
      <c r="E878" s="12">
        <v>1</v>
      </c>
      <c r="F878" s="12">
        <f>ROWS($A$4:A878)</f>
        <v>875</v>
      </c>
      <c r="G878" s="12">
        <f t="shared" si="26"/>
        <v>875</v>
      </c>
      <c r="H878" s="12">
        <f t="shared" si="27"/>
        <v>875</v>
      </c>
      <c r="J878" s="6" t="str">
        <f>IFERROR(INDEX($A$4:$E$1338,$H878,COLUMNS($J$3:J877)),"")</f>
        <v>71-2480</v>
      </c>
      <c r="K878" s="6" t="str">
        <f>IFERROR(INDEX($A$4:$E$1338,$H878,COLUMNS($J$3:K877)),"")</f>
        <v>-</v>
      </c>
      <c r="L878" s="6">
        <f>IFERROR(INDEX($C$4:$E$1338,$H878,COLUMNS($J$3:L877)),"")</f>
        <v>1</v>
      </c>
      <c r="M878" s="7" t="str">
        <f>IFERROR(INDEX($A$4:$E$1338,$H878,COLUMNS($J$3:M877)),"")</f>
        <v>End cup ()</v>
      </c>
      <c r="N878" s="6" t="str">
        <f>IFERROR(INDEX($A$4:$C$1338,$H878,COLUMNS($H$3:J877)),"")</f>
        <v>81-15</v>
      </c>
    </row>
    <row r="879" spans="1:14" x14ac:dyDescent="0.25">
      <c r="A879" s="12" t="s">
        <v>2120</v>
      </c>
      <c r="B879" s="13" t="s">
        <v>45</v>
      </c>
      <c r="C879" s="12" t="s">
        <v>2121</v>
      </c>
      <c r="D879" s="12" t="s">
        <v>2122</v>
      </c>
      <c r="E879" s="12">
        <v>1</v>
      </c>
      <c r="F879" s="12">
        <f>ROWS($A$4:A879)</f>
        <v>876</v>
      </c>
      <c r="G879" s="12">
        <f t="shared" si="26"/>
        <v>876</v>
      </c>
      <c r="H879" s="12">
        <f t="shared" si="27"/>
        <v>876</v>
      </c>
      <c r="J879" s="6" t="str">
        <f>IFERROR(INDEX($A$4:$E$1338,$H879,COLUMNS($J$3:J878)),"")</f>
        <v>71-2481</v>
      </c>
      <c r="K879" s="6" t="str">
        <f>IFERROR(INDEX($A$4:$E$1338,$H879,COLUMNS($J$3:K878)),"")</f>
        <v>-</v>
      </c>
      <c r="L879" s="6">
        <f>IFERROR(INDEX($C$4:$E$1338,$H879,COLUMNS($J$3:L878)),"")</f>
        <v>1</v>
      </c>
      <c r="M879" s="7" t="str">
        <f>IFERROR(INDEX($A$4:$E$1338,$H879,COLUMNS($J$3:M878)),"")</f>
        <v>Welch washer ()</v>
      </c>
      <c r="N879" s="6" t="str">
        <f>IFERROR(INDEX($A$4:$C$1338,$H879,COLUMNS($H$3:J878)),"")</f>
        <v>81-18</v>
      </c>
    </row>
    <row r="880" spans="1:14" x14ac:dyDescent="0.25">
      <c r="A880" s="12" t="s">
        <v>2123</v>
      </c>
      <c r="B880" s="13" t="s">
        <v>45</v>
      </c>
      <c r="C880" s="12" t="s">
        <v>2124</v>
      </c>
      <c r="D880" s="12" t="s">
        <v>2125</v>
      </c>
      <c r="E880" s="12">
        <v>1</v>
      </c>
      <c r="F880" s="12">
        <f>ROWS($A$4:A880)</f>
        <v>877</v>
      </c>
      <c r="G880" s="12">
        <f t="shared" si="26"/>
        <v>877</v>
      </c>
      <c r="H880" s="12">
        <f t="shared" si="27"/>
        <v>877</v>
      </c>
      <c r="J880" s="6" t="str">
        <f>IFERROR(INDEX($A$4:$E$1338,$H880,COLUMNS($J$3:J879)),"")</f>
        <v>71-2482</v>
      </c>
      <c r="K880" s="6" t="str">
        <f>IFERROR(INDEX($A$4:$E$1338,$H880,COLUMNS($J$3:K879)),"")</f>
        <v>-</v>
      </c>
      <c r="L880" s="6">
        <f>IFERROR(INDEX($C$4:$E$1338,$H880,COLUMNS($J$3:L879)),"")</f>
        <v>1</v>
      </c>
      <c r="M880" s="7" t="str">
        <f>IFERROR(INDEX($A$4:$E$1338,$H880,COLUMNS($J$3:M879)),"")</f>
        <v>Thrust washer (Before Engine No.XN65837)</v>
      </c>
      <c r="N880" s="6" t="str">
        <f>IFERROR(INDEX($A$4:$C$1338,$H880,COLUMNS($H$3:J879)),"")</f>
        <v>81-19</v>
      </c>
    </row>
    <row r="881" spans="1:14" x14ac:dyDescent="0.25">
      <c r="A881" s="12" t="s">
        <v>2126</v>
      </c>
      <c r="C881" s="12" t="s">
        <v>2127</v>
      </c>
      <c r="D881" s="12" t="s">
        <v>883</v>
      </c>
      <c r="E881" s="12">
        <v>3</v>
      </c>
      <c r="F881" s="12">
        <f>ROWS($A$4:A881)</f>
        <v>878</v>
      </c>
      <c r="G881" s="12">
        <f t="shared" si="26"/>
        <v>878</v>
      </c>
      <c r="H881" s="12">
        <f t="shared" si="27"/>
        <v>878</v>
      </c>
      <c r="J881" s="6" t="str">
        <f>IFERROR(INDEX($A$4:$E$1338,$H881,COLUMNS($J$3:J880)),"")</f>
        <v>71-2501</v>
      </c>
      <c r="K881" s="6">
        <f>IFERROR(INDEX($A$4:$E$1338,$H881,COLUMNS($J$3:K880)),"")</f>
        <v>0</v>
      </c>
      <c r="L881" s="6">
        <f>IFERROR(INDEX($C$4:$E$1338,$H881,COLUMNS($J$3:L880)),"")</f>
        <v>3</v>
      </c>
      <c r="M881" s="7" t="str">
        <f>IFERROR(INDEX($A$4:$E$1338,$H881,COLUMNS($J$3:M880)),"")</f>
        <v>Fibre washer ()</v>
      </c>
      <c r="N881" s="6" t="str">
        <f>IFERROR(INDEX($A$4:$C$1338,$H881,COLUMNS($H$3:J880)),"")</f>
        <v>71-8</v>
      </c>
    </row>
    <row r="882" spans="1:14" x14ac:dyDescent="0.25">
      <c r="A882" s="12" t="s">
        <v>2128</v>
      </c>
      <c r="C882" s="12" t="s">
        <v>2129</v>
      </c>
      <c r="D882" s="12" t="s">
        <v>2130</v>
      </c>
      <c r="E882" s="12">
        <v>4</v>
      </c>
      <c r="F882" s="12">
        <f>ROWS($A$4:A882)</f>
        <v>879</v>
      </c>
      <c r="G882" s="12">
        <f t="shared" si="26"/>
        <v>879</v>
      </c>
      <c r="H882" s="12">
        <f t="shared" si="27"/>
        <v>879</v>
      </c>
      <c r="J882" s="6" t="str">
        <f>IFERROR(INDEX($A$4:$E$1338,$H882,COLUMNS($J$3:J881)),"")</f>
        <v>71-2598</v>
      </c>
      <c r="K882" s="6">
        <f>IFERROR(INDEX($A$4:$E$1338,$H882,COLUMNS($J$3:K881)),"")</f>
        <v>0</v>
      </c>
      <c r="L882" s="6">
        <f>IFERROR(INDEX($C$4:$E$1338,$H882,COLUMNS($J$3:L881)),"")</f>
        <v>4</v>
      </c>
      <c r="M882" s="7" t="str">
        <f>IFERROR(INDEX($A$4:$E$1338,$H882,COLUMNS($J$3:M881)),"")</f>
        <v>Plain washer (TR7)</v>
      </c>
      <c r="N882" s="6" t="str">
        <f>IFERROR(INDEX($A$4:$C$1338,$H882,COLUMNS($H$3:J881)),"")</f>
        <v>21-60</v>
      </c>
    </row>
    <row r="883" spans="1:14" x14ac:dyDescent="0.25">
      <c r="A883" s="12" t="s">
        <v>2128</v>
      </c>
      <c r="C883" s="12" t="s">
        <v>2131</v>
      </c>
      <c r="D883" s="12" t="s">
        <v>2132</v>
      </c>
      <c r="E883" s="12">
        <v>4</v>
      </c>
      <c r="F883" s="12">
        <f>ROWS($A$4:A883)</f>
        <v>880</v>
      </c>
      <c r="G883" s="12">
        <f t="shared" si="26"/>
        <v>880</v>
      </c>
      <c r="H883" s="12">
        <f t="shared" si="27"/>
        <v>880</v>
      </c>
      <c r="J883" s="6" t="str">
        <f>IFERROR(INDEX($A$4:$E$1338,$H883,COLUMNS($J$3:J882)),"")</f>
        <v>71-2598</v>
      </c>
      <c r="K883" s="6">
        <f>IFERROR(INDEX($A$4:$E$1338,$H883,COLUMNS($J$3:K882)),"")</f>
        <v>0</v>
      </c>
      <c r="L883" s="6">
        <f>IFERROR(INDEX($C$4:$E$1338,$H883,COLUMNS($J$3:L882)),"")</f>
        <v>4</v>
      </c>
      <c r="M883" s="7" t="str">
        <f>IFERROR(INDEX($A$4:$E$1338,$H883,COLUMNS($J$3:M882)),"")</f>
        <v>Plain washer (T140V)</v>
      </c>
      <c r="N883" s="6" t="str">
        <f>IFERROR(INDEX($A$4:$C$1338,$H883,COLUMNS($H$3:J882)),"")</f>
        <v>25-60</v>
      </c>
    </row>
    <row r="884" spans="1:14" x14ac:dyDescent="0.25">
      <c r="A884" s="12" t="s">
        <v>2133</v>
      </c>
      <c r="D884" s="12" t="s">
        <v>2132</v>
      </c>
      <c r="E884" s="12">
        <v>4</v>
      </c>
      <c r="F884" s="12">
        <f>ROWS($A$4:A884)</f>
        <v>881</v>
      </c>
      <c r="G884" s="12">
        <f t="shared" si="26"/>
        <v>881</v>
      </c>
      <c r="H884" s="12">
        <f t="shared" si="27"/>
        <v>881</v>
      </c>
      <c r="J884" s="6" t="str">
        <f>IFERROR(INDEX($A$4:$E$1338,$H884,COLUMNS($J$3:J883)),"")</f>
        <v>71-2598-Total</v>
      </c>
      <c r="K884" s="6">
        <f>IFERROR(INDEX($A$4:$E$1338,$H884,COLUMNS($J$3:K883)),"")</f>
        <v>0</v>
      </c>
      <c r="L884" s="6">
        <f>IFERROR(INDEX($C$4:$E$1338,$H884,COLUMNS($J$3:L883)),"")</f>
        <v>4</v>
      </c>
      <c r="M884" s="7" t="str">
        <f>IFERROR(INDEX($A$4:$E$1338,$H884,COLUMNS($J$3:M883)),"")</f>
        <v>Plain washer (T140V)</v>
      </c>
      <c r="N884" s="6">
        <f>IFERROR(INDEX($A$4:$C$1338,$H884,COLUMNS($H$3:J883)),"")</f>
        <v>0</v>
      </c>
    </row>
    <row r="885" spans="1:14" x14ac:dyDescent="0.25">
      <c r="A885" s="12" t="s">
        <v>2134</v>
      </c>
      <c r="C885" s="12" t="s">
        <v>2135</v>
      </c>
      <c r="D885" s="12" t="s">
        <v>2032</v>
      </c>
      <c r="E885" s="12">
        <v>2</v>
      </c>
      <c r="F885" s="12">
        <f>ROWS($A$4:A885)</f>
        <v>882</v>
      </c>
      <c r="G885" s="12">
        <f t="shared" si="26"/>
        <v>882</v>
      </c>
      <c r="H885" s="12">
        <f t="shared" si="27"/>
        <v>882</v>
      </c>
      <c r="J885" s="6" t="str">
        <f>IFERROR(INDEX($A$4:$E$1338,$H885,COLUMNS($J$3:J884)),"")</f>
        <v>71-2599</v>
      </c>
      <c r="K885" s="6">
        <f>IFERROR(INDEX($A$4:$E$1338,$H885,COLUMNS($J$3:K884)),"")</f>
        <v>0</v>
      </c>
      <c r="L885" s="6">
        <f>IFERROR(INDEX($C$4:$E$1338,$H885,COLUMNS($J$3:L884)),"")</f>
        <v>2</v>
      </c>
      <c r="M885" s="7" t="str">
        <f>IFERROR(INDEX($A$4:$E$1338,$H885,COLUMNS($J$3:M884)),"")</f>
        <v>Rocker box gasket ()</v>
      </c>
      <c r="N885" s="6" t="str">
        <f>IFERROR(INDEX($A$4:$C$1338,$H885,COLUMNS($H$3:J884)),"")</f>
        <v>19-40</v>
      </c>
    </row>
    <row r="886" spans="1:14" x14ac:dyDescent="0.25">
      <c r="A886" s="12" t="s">
        <v>2136</v>
      </c>
      <c r="B886" s="13" t="s">
        <v>45</v>
      </c>
      <c r="C886" s="12" t="s">
        <v>2137</v>
      </c>
      <c r="D886" s="12" t="s">
        <v>2138</v>
      </c>
      <c r="E886" s="12">
        <v>1</v>
      </c>
      <c r="F886" s="12">
        <f>ROWS($A$4:A886)</f>
        <v>883</v>
      </c>
      <c r="G886" s="12">
        <f t="shared" si="26"/>
        <v>883</v>
      </c>
      <c r="H886" s="12">
        <f t="shared" si="27"/>
        <v>883</v>
      </c>
      <c r="J886" s="6" t="str">
        <f>IFERROR(INDEX($A$4:$E$1338,$H886,COLUMNS($J$3:J885)),"")</f>
        <v>71-2653</v>
      </c>
      <c r="K886" s="6" t="str">
        <f>IFERROR(INDEX($A$4:$E$1338,$H886,COLUMNS($J$3:K885)),"")</f>
        <v>-</v>
      </c>
      <c r="L886" s="6">
        <f>IFERROR(INDEX($C$4:$E$1338,$H886,COLUMNS($J$3:L885)),"")</f>
        <v>1</v>
      </c>
      <c r="M886" s="7" t="str">
        <f>IFERROR(INDEX($A$4:$E$1338,$H886,COLUMNS($J$3:M885)),"")</f>
        <v>Driven gear ()</v>
      </c>
      <c r="N886" s="6" t="str">
        <f>IFERROR(INDEX($A$4:$C$1338,$H886,COLUMNS($H$3:J885)),"")</f>
        <v>81-17</v>
      </c>
    </row>
    <row r="887" spans="1:14" x14ac:dyDescent="0.25">
      <c r="A887" s="12" t="s">
        <v>2139</v>
      </c>
      <c r="C887" s="12" t="s">
        <v>1937</v>
      </c>
      <c r="D887" s="12" t="s">
        <v>2140</v>
      </c>
      <c r="F887" s="12">
        <f>ROWS($A$4:A887)</f>
        <v>884</v>
      </c>
      <c r="G887" s="12">
        <f t="shared" si="26"/>
        <v>884</v>
      </c>
      <c r="H887" s="12">
        <f t="shared" si="27"/>
        <v>884</v>
      </c>
      <c r="J887" s="6" t="str">
        <f>IFERROR(INDEX($A$4:$E$1338,$H887,COLUMNS($J$3:J886)),"")</f>
        <v>71-2660</v>
      </c>
      <c r="K887" s="6">
        <f>IFERROR(INDEX($A$4:$E$1338,$H887,COLUMNS($J$3:K886)),"")</f>
        <v>0</v>
      </c>
      <c r="L887" s="6">
        <f>IFERROR(INDEX($C$4:$E$1338,$H887,COLUMNS($J$3:L886)),"")</f>
        <v>0</v>
      </c>
      <c r="M887" s="7" t="str">
        <f>IFERROR(INDEX($A$4:$E$1338,$H887,COLUMNS($J$3:M886)),"")</f>
        <v>Shim (0 .030 in.) - Engine sprocket (As required (up to 4))</v>
      </c>
      <c r="N887" s="6" t="str">
        <f>IFERROR(INDEX($A$4:$C$1338,$H887,COLUMNS($H$3:J886)),"")</f>
        <v>9-Not illus.</v>
      </c>
    </row>
    <row r="888" spans="1:14" x14ac:dyDescent="0.25">
      <c r="A888" s="12" t="s">
        <v>2141</v>
      </c>
      <c r="C888" s="12" t="s">
        <v>1937</v>
      </c>
      <c r="D888" s="12" t="s">
        <v>2142</v>
      </c>
      <c r="E888" s="14">
        <v>1</v>
      </c>
      <c r="F888" s="12">
        <f>ROWS($A$4:A888)</f>
        <v>885</v>
      </c>
      <c r="G888" s="12">
        <f t="shared" si="26"/>
        <v>885</v>
      </c>
      <c r="H888" s="12">
        <f t="shared" si="27"/>
        <v>885</v>
      </c>
      <c r="J888" s="6" t="str">
        <f>IFERROR(INDEX($A$4:$E$1338,$H888,COLUMNS($J$3:J887)),"")</f>
        <v>71-2663</v>
      </c>
      <c r="K888" s="6">
        <f>IFERROR(INDEX($A$4:$E$1338,$H888,COLUMNS($J$3:K887)),"")</f>
        <v>0</v>
      </c>
      <c r="L888" s="6">
        <f>IFERROR(INDEX($C$4:$E$1338,$H888,COLUMNS($J$3:L887)),"")</f>
        <v>1</v>
      </c>
      <c r="M888" s="7" t="str">
        <f>IFERROR(INDEX($A$4:$E$1338,$H888,COLUMNS($J$3:M887)),"")</f>
        <v>Spacer - Engine sprocket ()</v>
      </c>
      <c r="N888" s="6" t="str">
        <f>IFERROR(INDEX($A$4:$C$1338,$H888,COLUMNS($H$3:J887)),"")</f>
        <v>9-Not illus.</v>
      </c>
    </row>
    <row r="889" spans="1:14" x14ac:dyDescent="0.25">
      <c r="A889" s="12" t="s">
        <v>2143</v>
      </c>
      <c r="C889" s="12" t="s">
        <v>2144</v>
      </c>
      <c r="D889" s="12" t="s">
        <v>2145</v>
      </c>
      <c r="E889" s="12">
        <v>1</v>
      </c>
      <c r="F889" s="12">
        <f>ROWS($A$4:A889)</f>
        <v>886</v>
      </c>
      <c r="G889" s="12">
        <f t="shared" si="26"/>
        <v>886</v>
      </c>
      <c r="H889" s="12">
        <f t="shared" si="27"/>
        <v>886</v>
      </c>
      <c r="J889" s="6" t="str">
        <f>IFERROR(INDEX($A$4:$E$1338,$H889,COLUMNS($J$3:J888)),"")</f>
        <v>71-2800</v>
      </c>
      <c r="K889" s="6">
        <f>IFERROR(INDEX($A$4:$E$1338,$H889,COLUMNS($J$3:K888)),"")</f>
        <v>0</v>
      </c>
      <c r="L889" s="6">
        <f>IFERROR(INDEX($C$4:$E$1338,$H889,COLUMNS($J$3:L888)),"")</f>
        <v>1</v>
      </c>
      <c r="M889" s="7" t="str">
        <f>IFERROR(INDEX($A$4:$E$1338,$H889,COLUMNS($J$3:M888)),"")</f>
        <v>Screwed plug ()</v>
      </c>
      <c r="N889" s="6" t="str">
        <f>IFERROR(INDEX($A$4:$C$1338,$H889,COLUMNS($H$3:J888)),"")</f>
        <v>9-4</v>
      </c>
    </row>
    <row r="890" spans="1:14" x14ac:dyDescent="0.25">
      <c r="A890" s="12" t="s">
        <v>2146</v>
      </c>
      <c r="C890" s="12" t="s">
        <v>2147</v>
      </c>
      <c r="D890" s="12" t="s">
        <v>194</v>
      </c>
      <c r="E890" s="12">
        <v>1</v>
      </c>
      <c r="F890" s="12">
        <f>ROWS($A$4:A890)</f>
        <v>887</v>
      </c>
      <c r="G890" s="12">
        <f t="shared" si="26"/>
        <v>887</v>
      </c>
      <c r="H890" s="12">
        <f t="shared" si="27"/>
        <v>887</v>
      </c>
      <c r="J890" s="6" t="str">
        <f>IFERROR(INDEX($A$4:$E$1338,$H890,COLUMNS($J$3:J889)),"")</f>
        <v>71-2877</v>
      </c>
      <c r="K890" s="6">
        <f>IFERROR(INDEX($A$4:$E$1338,$H890,COLUMNS($J$3:K889)),"")</f>
        <v>0</v>
      </c>
      <c r="L890" s="6">
        <f>IFERROR(INDEX($C$4:$E$1338,$H890,COLUMNS($J$3:L889)),"")</f>
        <v>1</v>
      </c>
      <c r="M890" s="7" t="str">
        <f>IFERROR(INDEX($A$4:$E$1338,$H890,COLUMNS($J$3:M889)),"")</f>
        <v>Nut ()</v>
      </c>
      <c r="N890" s="6" t="str">
        <f>IFERROR(INDEX($A$4:$C$1338,$H890,COLUMNS($H$3:J889)),"")</f>
        <v>9-27</v>
      </c>
    </row>
    <row r="891" spans="1:14" x14ac:dyDescent="0.25">
      <c r="A891" s="12" t="s">
        <v>2148</v>
      </c>
      <c r="C891" s="12" t="s">
        <v>2149</v>
      </c>
      <c r="D891" s="12" t="s">
        <v>2150</v>
      </c>
      <c r="E891" s="14">
        <v>2</v>
      </c>
      <c r="F891" s="12">
        <f>ROWS($A$4:A891)</f>
        <v>888</v>
      </c>
      <c r="G891" s="12">
        <f t="shared" si="26"/>
        <v>888</v>
      </c>
      <c r="H891" s="12">
        <f t="shared" si="27"/>
        <v>888</v>
      </c>
      <c r="J891" s="6" t="str">
        <f>IFERROR(INDEX($A$4:$E$1338,$H891,COLUMNS($J$3:J890)),"")</f>
        <v>71-3006</v>
      </c>
      <c r="K891" s="6">
        <f>IFERROR(INDEX($A$4:$E$1338,$H891,COLUMNS($J$3:K890)),"")</f>
        <v>0</v>
      </c>
      <c r="L891" s="6">
        <f>IFERROR(INDEX($C$4:$E$1338,$H891,COLUMNS($J$3:L890)),"")</f>
        <v>2</v>
      </c>
      <c r="M891" s="7" t="str">
        <f>IFERROR(INDEX($A$4:$E$1338,$H891,COLUMNS($J$3:M890)),"")</f>
        <v>CONNECTING ROD ()</v>
      </c>
      <c r="N891" s="6" t="str">
        <f>IFERROR(INDEX($A$4:$C$1338,$H891,COLUMNS($H$3:J890)),"")</f>
        <v>9-9</v>
      </c>
    </row>
    <row r="892" spans="1:14" x14ac:dyDescent="0.25">
      <c r="A892" s="12" t="s">
        <v>2151</v>
      </c>
      <c r="C892" s="12" t="s">
        <v>530</v>
      </c>
      <c r="D892" s="12" t="s">
        <v>531</v>
      </c>
      <c r="E892" s="12">
        <v>4</v>
      </c>
      <c r="F892" s="12">
        <f>ROWS($A$4:A892)</f>
        <v>889</v>
      </c>
      <c r="G892" s="12">
        <f t="shared" si="26"/>
        <v>889</v>
      </c>
      <c r="H892" s="12">
        <f t="shared" si="27"/>
        <v>889</v>
      </c>
      <c r="J892" s="6" t="str">
        <f>IFERROR(INDEX($A$4:$E$1338,$H892,COLUMNS($J$3:J891)),"")</f>
        <v>71-3013</v>
      </c>
      <c r="K892" s="6">
        <f>IFERROR(INDEX($A$4:$E$1338,$H892,COLUMNS($J$3:K891)),"")</f>
        <v>0</v>
      </c>
      <c r="L892" s="6">
        <f>IFERROR(INDEX($C$4:$E$1338,$H892,COLUMNS($J$3:L891)),"")</f>
        <v>4</v>
      </c>
      <c r="M892" s="7" t="str">
        <f>IFERROR(INDEX($A$4:$E$1338,$H892,COLUMNS($J$3:M891)),"")</f>
        <v>Cylinder stud ()</v>
      </c>
      <c r="N892" s="6" t="str">
        <f>IFERROR(INDEX($A$4:$C$1338,$H892,COLUMNS($H$3:J891)),"")</f>
        <v>11-23</v>
      </c>
    </row>
    <row r="893" spans="1:14" x14ac:dyDescent="0.25">
      <c r="A893" s="12" t="s">
        <v>2152</v>
      </c>
      <c r="C893" s="12" t="s">
        <v>2153</v>
      </c>
      <c r="D893" s="12" t="s">
        <v>2154</v>
      </c>
      <c r="E893" s="12">
        <v>1</v>
      </c>
      <c r="F893" s="12">
        <f>ROWS($A$4:A893)</f>
        <v>890</v>
      </c>
      <c r="G893" s="12">
        <f t="shared" si="26"/>
        <v>890</v>
      </c>
      <c r="H893" s="12">
        <f t="shared" si="27"/>
        <v>890</v>
      </c>
      <c r="J893" s="6" t="str">
        <f>IFERROR(INDEX($A$4:$E$1338,$H893,COLUMNS($J$3:J892)),"")</f>
        <v>71-3030</v>
      </c>
      <c r="K893" s="6">
        <f>IFERROR(INDEX($A$4:$E$1338,$H893,COLUMNS($J$3:K892)),"")</f>
        <v>0</v>
      </c>
      <c r="L893" s="6">
        <f>IFERROR(INDEX($C$4:$E$1338,$H893,COLUMNS($J$3:L892)),"")</f>
        <v>1</v>
      </c>
      <c r="M893" s="7" t="str">
        <f>IFERROR(INDEX($A$4:$E$1338,$H893,COLUMNS($J$3:M892)),"")</f>
        <v>CRANKSHAFT AND FLYWHEEL ASSEMBLY ()</v>
      </c>
      <c r="N893" s="6" t="str">
        <f>IFERROR(INDEX($A$4:$C$1338,$H893,COLUMNS($H$3:J892)),"")</f>
        <v>9-1</v>
      </c>
    </row>
    <row r="894" spans="1:14" x14ac:dyDescent="0.25">
      <c r="A894" s="12" t="s">
        <v>2155</v>
      </c>
      <c r="C894" s="12" t="s">
        <v>2156</v>
      </c>
      <c r="D894" s="12" t="s">
        <v>2041</v>
      </c>
      <c r="E894" s="12">
        <v>2</v>
      </c>
      <c r="F894" s="12">
        <f>ROWS($A$4:A894)</f>
        <v>891</v>
      </c>
      <c r="G894" s="12">
        <f t="shared" si="26"/>
        <v>891</v>
      </c>
      <c r="H894" s="12">
        <f t="shared" si="27"/>
        <v>891</v>
      </c>
      <c r="J894" s="6" t="str">
        <f>IFERROR(INDEX($A$4:$E$1338,$H894,COLUMNS($J$3:J893)),"")</f>
        <v>71-3294</v>
      </c>
      <c r="K894" s="6">
        <f>IFERROR(INDEX($A$4:$E$1338,$H894,COLUMNS($J$3:K893)),"")</f>
        <v>0</v>
      </c>
      <c r="L894" s="6">
        <f>IFERROR(INDEX($C$4:$E$1338,$H894,COLUMNS($J$3:L893)),"")</f>
        <v>2</v>
      </c>
      <c r="M894" s="7" t="str">
        <f>IFERROR(INDEX($A$4:$E$1338,$H894,COLUMNS($J$3:M893)),"")</f>
        <v xml:space="preserve">     Inlet valve guide ()</v>
      </c>
      <c r="N894" s="6" t="str">
        <f>IFERROR(INDEX($A$4:$C$1338,$H894,COLUMNS($H$3:J893)),"")</f>
        <v>19-14</v>
      </c>
    </row>
    <row r="895" spans="1:14" x14ac:dyDescent="0.25">
      <c r="A895" s="12" t="s">
        <v>2157</v>
      </c>
      <c r="C895" s="12" t="s">
        <v>2158</v>
      </c>
      <c r="D895" s="12" t="s">
        <v>2044</v>
      </c>
      <c r="E895" s="12">
        <v>2</v>
      </c>
      <c r="F895" s="12">
        <f>ROWS($A$4:A895)</f>
        <v>892</v>
      </c>
      <c r="G895" s="12">
        <f t="shared" si="26"/>
        <v>892</v>
      </c>
      <c r="H895" s="12">
        <f t="shared" si="27"/>
        <v>892</v>
      </c>
      <c r="J895" s="6" t="str">
        <f>IFERROR(INDEX($A$4:$E$1338,$H895,COLUMNS($J$3:J894)),"")</f>
        <v>71-3295</v>
      </c>
      <c r="K895" s="6">
        <f>IFERROR(INDEX($A$4:$E$1338,$H895,COLUMNS($J$3:K894)),"")</f>
        <v>0</v>
      </c>
      <c r="L895" s="6">
        <f>IFERROR(INDEX($C$4:$E$1338,$H895,COLUMNS($J$3:L894)),"")</f>
        <v>2</v>
      </c>
      <c r="M895" s="7" t="str">
        <f>IFERROR(INDEX($A$4:$E$1338,$H895,COLUMNS($J$3:M894)),"")</f>
        <v xml:space="preserve">     Exhaust valve guide ()</v>
      </c>
      <c r="N895" s="6" t="str">
        <f>IFERROR(INDEX($A$4:$C$1338,$H895,COLUMNS($H$3:J894)),"")</f>
        <v>23-15</v>
      </c>
    </row>
    <row r="896" spans="1:14" x14ac:dyDescent="0.25">
      <c r="A896" s="12" t="s">
        <v>2159</v>
      </c>
      <c r="C896" s="12" t="s">
        <v>2160</v>
      </c>
      <c r="D896" s="12" t="s">
        <v>2161</v>
      </c>
      <c r="E896" s="12">
        <v>4</v>
      </c>
      <c r="F896" s="12">
        <f>ROWS($A$4:A896)</f>
        <v>893</v>
      </c>
      <c r="G896" s="12">
        <f t="shared" si="26"/>
        <v>893</v>
      </c>
      <c r="H896" s="12">
        <f t="shared" si="27"/>
        <v>893</v>
      </c>
      <c r="J896" s="6" t="str">
        <f>IFERROR(INDEX($A$4:$E$1338,$H896,COLUMNS($J$3:J895)),"")</f>
        <v>71-3296</v>
      </c>
      <c r="K896" s="6">
        <f>IFERROR(INDEX($A$4:$E$1338,$H896,COLUMNS($J$3:K895)),"")</f>
        <v>0</v>
      </c>
      <c r="L896" s="6">
        <f>IFERROR(INDEX($C$4:$E$1338,$H896,COLUMNS($J$3:L895)),"")</f>
        <v>4</v>
      </c>
      <c r="M896" s="7" t="str">
        <f>IFERROR(INDEX($A$4:$E$1338,$H896,COLUMNS($J$3:M895)),"")</f>
        <v>Bottom cup ()</v>
      </c>
      <c r="N896" s="6" t="str">
        <f>IFERROR(INDEX($A$4:$C$1338,$H896,COLUMNS($H$3:J895)),"")</f>
        <v>19-18</v>
      </c>
    </row>
    <row r="897" spans="1:14" x14ac:dyDescent="0.25">
      <c r="A897" s="12" t="s">
        <v>2159</v>
      </c>
      <c r="C897" s="12" t="s">
        <v>2162</v>
      </c>
      <c r="D897" s="12" t="s">
        <v>2161</v>
      </c>
      <c r="E897" s="12">
        <v>4</v>
      </c>
      <c r="F897" s="12">
        <f>ROWS($A$4:A897)</f>
        <v>894</v>
      </c>
      <c r="G897" s="12">
        <f t="shared" si="26"/>
        <v>894</v>
      </c>
      <c r="H897" s="12">
        <f t="shared" si="27"/>
        <v>894</v>
      </c>
      <c r="J897" s="6" t="str">
        <f>IFERROR(INDEX($A$4:$E$1338,$H897,COLUMNS($J$3:J896)),"")</f>
        <v>71-3296</v>
      </c>
      <c r="K897" s="6">
        <f>IFERROR(INDEX($A$4:$E$1338,$H897,COLUMNS($J$3:K896)),"")</f>
        <v>0</v>
      </c>
      <c r="L897" s="6">
        <f>IFERROR(INDEX($C$4:$E$1338,$H897,COLUMNS($J$3:L896)),"")</f>
        <v>4</v>
      </c>
      <c r="M897" s="7" t="str">
        <f>IFERROR(INDEX($A$4:$E$1338,$H897,COLUMNS($J$3:M896)),"")</f>
        <v>Bottom cup ()</v>
      </c>
      <c r="N897" s="6" t="str">
        <f>IFERROR(INDEX($A$4:$C$1338,$H897,COLUMNS($H$3:J896)),"")</f>
        <v>23-18</v>
      </c>
    </row>
    <row r="898" spans="1:14" x14ac:dyDescent="0.25">
      <c r="A898" s="12" t="s">
        <v>2163</v>
      </c>
      <c r="C898" s="12" t="s">
        <v>2164</v>
      </c>
      <c r="D898" s="12" t="s">
        <v>2165</v>
      </c>
      <c r="E898" s="14">
        <v>1</v>
      </c>
      <c r="F898" s="12">
        <f>ROWS($A$4:A898)</f>
        <v>895</v>
      </c>
      <c r="G898" s="12">
        <f t="shared" si="26"/>
        <v>895</v>
      </c>
      <c r="H898" s="12">
        <f t="shared" si="27"/>
        <v>895</v>
      </c>
      <c r="J898" s="6" t="str">
        <f>IFERROR(INDEX($A$4:$E$1338,$H898,COLUMNS($J$3:J897)),"")</f>
        <v>71-3298</v>
      </c>
      <c r="K898" s="6">
        <f>IFERROR(INDEX($A$4:$E$1338,$H898,COLUMNS($J$3:K897)),"")</f>
        <v>0</v>
      </c>
      <c r="L898" s="6">
        <f>IFERROR(INDEX($C$4:$E$1338,$H898,COLUMNS($J$3:L897)),"")</f>
        <v>1</v>
      </c>
      <c r="M898" s="7" t="str">
        <f>IFERROR(INDEX($A$4:$E$1338,$H898,COLUMNS($J$3:M897)),"")</f>
        <v>CRANKSHAFT C/W. OIL TUBE ()</v>
      </c>
      <c r="N898" s="6" t="str">
        <f>IFERROR(INDEX($A$4:$C$1338,$H898,COLUMNS($H$3:J897)),"")</f>
        <v>9-2</v>
      </c>
    </row>
    <row r="899" spans="1:14" x14ac:dyDescent="0.25">
      <c r="A899" s="12" t="s">
        <v>2166</v>
      </c>
      <c r="C899" s="12" t="s">
        <v>2167</v>
      </c>
      <c r="D899" s="12" t="s">
        <v>2168</v>
      </c>
      <c r="E899" s="12">
        <v>2</v>
      </c>
      <c r="F899" s="12">
        <f>ROWS($A$4:A899)</f>
        <v>896</v>
      </c>
      <c r="G899" s="12">
        <f t="shared" si="26"/>
        <v>896</v>
      </c>
      <c r="H899" s="12">
        <f t="shared" si="27"/>
        <v>896</v>
      </c>
      <c r="J899" s="6" t="str">
        <f>IFERROR(INDEX($A$4:$E$1338,$H899,COLUMNS($J$3:J898)),"")</f>
        <v>71-3313</v>
      </c>
      <c r="K899" s="6">
        <f>IFERROR(INDEX($A$4:$E$1338,$H899,COLUMNS($J$3:K898)),"")</f>
        <v>0</v>
      </c>
      <c r="L899" s="6">
        <f>IFERROR(INDEX($C$4:$E$1338,$H899,COLUMNS($J$3:L898)),"")</f>
        <v>2</v>
      </c>
      <c r="M899" s="7" t="str">
        <f>IFERROR(INDEX($A$4:$E$1338,$H899,COLUMNS($J$3:M898)),"")</f>
        <v>Connector (T140V)</v>
      </c>
      <c r="N899" s="6" t="str">
        <f>IFERROR(INDEX($A$4:$C$1338,$H899,COLUMNS($H$3:J898)),"")</f>
        <v>17-17</v>
      </c>
    </row>
    <row r="900" spans="1:14" x14ac:dyDescent="0.25">
      <c r="A900" s="12" t="s">
        <v>2169</v>
      </c>
      <c r="C900" s="12" t="s">
        <v>2170</v>
      </c>
      <c r="D900" s="12" t="s">
        <v>2171</v>
      </c>
      <c r="E900" s="12">
        <v>1</v>
      </c>
      <c r="F900" s="12">
        <f>ROWS($A$4:A900)</f>
        <v>897</v>
      </c>
      <c r="G900" s="12">
        <f t="shared" si="26"/>
        <v>897</v>
      </c>
      <c r="H900" s="12">
        <f t="shared" si="27"/>
        <v>897</v>
      </c>
      <c r="J900" s="6" t="str">
        <f>IFERROR(INDEX($A$4:$E$1338,$H900,COLUMNS($J$3:J899)),"")</f>
        <v>71-3316</v>
      </c>
      <c r="K900" s="6">
        <f>IFERROR(INDEX($A$4:$E$1338,$H900,COLUMNS($J$3:K899)),"")</f>
        <v>0</v>
      </c>
      <c r="L900" s="6">
        <f>IFERROR(INDEX($C$4:$E$1338,$H900,COLUMNS($J$3:L899)),"")</f>
        <v>1</v>
      </c>
      <c r="M900" s="7" t="str">
        <f>IFERROR(INDEX($A$4:$E$1338,$H900,COLUMNS($J$3:M899)),"")</f>
        <v>Sump plate ()</v>
      </c>
      <c r="N900" s="6" t="str">
        <f>IFERROR(INDEX($A$4:$C$1338,$H900,COLUMNS($H$3:J899)),"")</f>
        <v>43-5</v>
      </c>
    </row>
    <row r="901" spans="1:14" x14ac:dyDescent="0.25">
      <c r="A901" s="12" t="s">
        <v>2172</v>
      </c>
      <c r="C901" s="12" t="s">
        <v>2173</v>
      </c>
      <c r="D901" s="12" t="s">
        <v>2174</v>
      </c>
      <c r="E901" s="12">
        <v>2</v>
      </c>
      <c r="F901" s="12">
        <f>ROWS($A$4:A901)</f>
        <v>898</v>
      </c>
      <c r="G901" s="12">
        <f t="shared" ref="G901:G964" si="28">IF(AND(ISNUMBER(SEARCH($F$2,A901)),ISNUMBER(SEARCH($E$2,D901))),F901,"")</f>
        <v>898</v>
      </c>
      <c r="H901" s="12">
        <f t="shared" ref="H901:H964" si="29">IFERROR(SMALL($G$4:$G$1338,F901),"")</f>
        <v>898</v>
      </c>
      <c r="J901" s="6" t="str">
        <f>IFERROR(INDEX($A$4:$E$1338,$H901,COLUMNS($J$3:J900)),"")</f>
        <v>71-3329</v>
      </c>
      <c r="K901" s="6">
        <f>IFERROR(INDEX($A$4:$E$1338,$H901,COLUMNS($J$3:K900)),"")</f>
        <v>0</v>
      </c>
      <c r="L901" s="6">
        <f>IFERROR(INDEX($C$4:$E$1338,$H901,COLUMNS($J$3:L900)),"")</f>
        <v>2</v>
      </c>
      <c r="M901" s="7" t="str">
        <f>IFERROR(INDEX($A$4:$E$1338,$H901,COLUMNS($J$3:M900)),"")</f>
        <v>Push rod cover tube ()</v>
      </c>
      <c r="N901" s="6" t="str">
        <f>IFERROR(INDEX($A$4:$C$1338,$H901,COLUMNS($H$3:J900)),"")</f>
        <v>19-6</v>
      </c>
    </row>
    <row r="902" spans="1:14" x14ac:dyDescent="0.25">
      <c r="A902" s="12" t="s">
        <v>2172</v>
      </c>
      <c r="C902" s="12" t="s">
        <v>2175</v>
      </c>
      <c r="D902" s="12" t="s">
        <v>2174</v>
      </c>
      <c r="E902" s="12">
        <v>2</v>
      </c>
      <c r="F902" s="12">
        <f>ROWS($A$4:A902)</f>
        <v>899</v>
      </c>
      <c r="G902" s="12">
        <f t="shared" si="28"/>
        <v>899</v>
      </c>
      <c r="H902" s="12">
        <f t="shared" si="29"/>
        <v>899</v>
      </c>
      <c r="J902" s="6" t="str">
        <f>IFERROR(INDEX($A$4:$E$1338,$H902,COLUMNS($J$3:J901)),"")</f>
        <v>71-3329</v>
      </c>
      <c r="K902" s="6">
        <f>IFERROR(INDEX($A$4:$E$1338,$H902,COLUMNS($J$3:K901)),"")</f>
        <v>0</v>
      </c>
      <c r="L902" s="6">
        <f>IFERROR(INDEX($C$4:$E$1338,$H902,COLUMNS($J$3:L901)),"")</f>
        <v>2</v>
      </c>
      <c r="M902" s="7" t="str">
        <f>IFERROR(INDEX($A$4:$E$1338,$H902,COLUMNS($J$3:M901)),"")</f>
        <v>Push rod cover tube ()</v>
      </c>
      <c r="N902" s="6" t="str">
        <f>IFERROR(INDEX($A$4:$C$1338,$H902,COLUMNS($H$3:J901)),"")</f>
        <v>23-6</v>
      </c>
    </row>
    <row r="903" spans="1:14" x14ac:dyDescent="0.25">
      <c r="A903" s="12" t="s">
        <v>2176</v>
      </c>
      <c r="C903" s="12" t="s">
        <v>2177</v>
      </c>
      <c r="D903" s="12" t="s">
        <v>2178</v>
      </c>
      <c r="E903" s="12">
        <v>4</v>
      </c>
      <c r="F903" s="12">
        <f>ROWS($A$4:A903)</f>
        <v>900</v>
      </c>
      <c r="G903" s="12">
        <f t="shared" si="28"/>
        <v>900</v>
      </c>
      <c r="H903" s="12">
        <f t="shared" si="29"/>
        <v>900</v>
      </c>
      <c r="J903" s="6" t="str">
        <f>IFERROR(INDEX($A$4:$E$1338,$H903,COLUMNS($J$3:J902)),"")</f>
        <v>71-3330</v>
      </c>
      <c r="K903" s="6">
        <f>IFERROR(INDEX($A$4:$E$1338,$H903,COLUMNS($J$3:K902)),"")</f>
        <v>0</v>
      </c>
      <c r="L903" s="6">
        <f>IFERROR(INDEX($C$4:$E$1338,$H903,COLUMNS($J$3:L902)),"")</f>
        <v>4</v>
      </c>
      <c r="M903" s="7" t="str">
        <f>IFERROR(INDEX($A$4:$E$1338,$H903,COLUMNS($J$3:M902)),"")</f>
        <v>Push rod ()</v>
      </c>
      <c r="N903" s="6" t="str">
        <f>IFERROR(INDEX($A$4:$C$1338,$H903,COLUMNS($H$3:J902)),"")</f>
        <v>19-7</v>
      </c>
    </row>
    <row r="904" spans="1:14" x14ac:dyDescent="0.25">
      <c r="A904" s="12" t="s">
        <v>2176</v>
      </c>
      <c r="C904" s="12" t="s">
        <v>2179</v>
      </c>
      <c r="D904" s="12" t="s">
        <v>2178</v>
      </c>
      <c r="E904" s="12">
        <v>4</v>
      </c>
      <c r="F904" s="12">
        <f>ROWS($A$4:A904)</f>
        <v>901</v>
      </c>
      <c r="G904" s="12">
        <f t="shared" si="28"/>
        <v>901</v>
      </c>
      <c r="H904" s="12">
        <f t="shared" si="29"/>
        <v>901</v>
      </c>
      <c r="J904" s="6" t="str">
        <f>IFERROR(INDEX($A$4:$E$1338,$H904,COLUMNS($J$3:J903)),"")</f>
        <v>71-3330</v>
      </c>
      <c r="K904" s="6">
        <f>IFERROR(INDEX($A$4:$E$1338,$H904,COLUMNS($J$3:K903)),"")</f>
        <v>0</v>
      </c>
      <c r="L904" s="6">
        <f>IFERROR(INDEX($C$4:$E$1338,$H904,COLUMNS($J$3:L903)),"")</f>
        <v>4</v>
      </c>
      <c r="M904" s="7" t="str">
        <f>IFERROR(INDEX($A$4:$E$1338,$H904,COLUMNS($J$3:M903)),"")</f>
        <v>Push rod ()</v>
      </c>
      <c r="N904" s="6" t="str">
        <f>IFERROR(INDEX($A$4:$C$1338,$H904,COLUMNS($H$3:J903)),"")</f>
        <v>23-7</v>
      </c>
    </row>
    <row r="905" spans="1:14" x14ac:dyDescent="0.25">
      <c r="A905" s="12" t="s">
        <v>2180</v>
      </c>
      <c r="C905" s="12" t="s">
        <v>2181</v>
      </c>
      <c r="D905" s="12" t="s">
        <v>2182</v>
      </c>
      <c r="E905" s="12" t="s">
        <v>2183</v>
      </c>
      <c r="F905" s="12">
        <f>ROWS($A$4:A905)</f>
        <v>902</v>
      </c>
      <c r="G905" s="12">
        <f t="shared" si="28"/>
        <v>902</v>
      </c>
      <c r="H905" s="12">
        <f t="shared" si="29"/>
        <v>902</v>
      </c>
      <c r="J905" s="6" t="str">
        <f>IFERROR(INDEX($A$4:$E$1338,$H905,COLUMNS($J$3:J904)),"")</f>
        <v>71-3338</v>
      </c>
      <c r="K905" s="6">
        <f>IFERROR(INDEX($A$4:$E$1338,$H905,COLUMNS($J$3:K904)),"")</f>
        <v>0</v>
      </c>
      <c r="L905" s="6" t="str">
        <f>IFERROR(INDEX($C$4:$E$1338,$H905,COLUMNS($J$3:L904)),"")</f>
        <v>i1</v>
      </c>
      <c r="M905" s="7" t="str">
        <f>IFERROR(INDEX($A$4:$E$1338,$H905,COLUMNS($J$3:M904)),"")</f>
        <v>Inlet manifold - R. H. (T140V)</v>
      </c>
      <c r="N905" s="6" t="str">
        <f>IFERROR(INDEX($A$4:$C$1338,$H905,COLUMNS($H$3:J904)),"")</f>
        <v>17-11</v>
      </c>
    </row>
    <row r="906" spans="1:14" x14ac:dyDescent="0.25">
      <c r="A906" s="12" t="s">
        <v>2184</v>
      </c>
      <c r="C906" s="12" t="s">
        <v>2185</v>
      </c>
      <c r="D906" s="12" t="s">
        <v>2186</v>
      </c>
      <c r="E906" s="12">
        <v>1</v>
      </c>
      <c r="F906" s="12">
        <f>ROWS($A$4:A906)</f>
        <v>903</v>
      </c>
      <c r="G906" s="12">
        <f t="shared" si="28"/>
        <v>903</v>
      </c>
      <c r="H906" s="12">
        <f t="shared" si="29"/>
        <v>903</v>
      </c>
      <c r="J906" s="6" t="str">
        <f>IFERROR(INDEX($A$4:$E$1338,$H906,COLUMNS($J$3:J905)),"")</f>
        <v>71-3339</v>
      </c>
      <c r="K906" s="6">
        <f>IFERROR(INDEX($A$4:$E$1338,$H906,COLUMNS($J$3:K905)),"")</f>
        <v>0</v>
      </c>
      <c r="L906" s="6">
        <f>IFERROR(INDEX($C$4:$E$1338,$H906,COLUMNS($J$3:L905)),"")</f>
        <v>1</v>
      </c>
      <c r="M906" s="7" t="str">
        <f>IFERROR(INDEX($A$4:$E$1338,$H906,COLUMNS($J$3:M905)),"")</f>
        <v>Inlet manifold - L.H. (T140V)</v>
      </c>
      <c r="N906" s="6" t="str">
        <f>IFERROR(INDEX($A$4:$C$1338,$H906,COLUMNS($H$3:J905)),"")</f>
        <v>17-10</v>
      </c>
    </row>
    <row r="907" spans="1:14" x14ac:dyDescent="0.25">
      <c r="A907" s="12" t="s">
        <v>2187</v>
      </c>
      <c r="C907" s="12" t="s">
        <v>2188</v>
      </c>
      <c r="D907" s="12" t="s">
        <v>2189</v>
      </c>
      <c r="E907" s="14">
        <v>2</v>
      </c>
      <c r="F907" s="12">
        <f>ROWS($A$4:A907)</f>
        <v>904</v>
      </c>
      <c r="G907" s="12">
        <f t="shared" si="28"/>
        <v>904</v>
      </c>
      <c r="H907" s="12">
        <f t="shared" si="29"/>
        <v>904</v>
      </c>
      <c r="J907" s="6" t="str">
        <f>IFERROR(INDEX($A$4:$E$1338,$H907,COLUMNS($J$3:J906)),"")</f>
        <v>71-3354</v>
      </c>
      <c r="K907" s="6">
        <f>IFERROR(INDEX($A$4:$E$1338,$H907,COLUMNS($J$3:K906)),"")</f>
        <v>0</v>
      </c>
      <c r="L907" s="6">
        <f>IFERROR(INDEX($C$4:$E$1338,$H907,COLUMNS($J$3:L906)),"")</f>
        <v>2</v>
      </c>
      <c r="M907" s="7" t="str">
        <f>IFERROR(INDEX($A$4:$E$1338,$H907,COLUMNS($J$3:M906)),"")</f>
        <v>Gudgeon pin ()</v>
      </c>
      <c r="N907" s="6" t="str">
        <f>IFERROR(INDEX($A$4:$C$1338,$H907,COLUMNS($H$3:J906)),"")</f>
        <v>9-16</v>
      </c>
    </row>
    <row r="908" spans="1:14" x14ac:dyDescent="0.25">
      <c r="A908" s="12" t="s">
        <v>2190</v>
      </c>
      <c r="C908" s="12" t="s">
        <v>2191</v>
      </c>
      <c r="D908" s="12" t="s">
        <v>2192</v>
      </c>
      <c r="E908" s="12">
        <v>1</v>
      </c>
      <c r="F908" s="12">
        <f>ROWS($A$4:A908)</f>
        <v>905</v>
      </c>
      <c r="G908" s="12">
        <f t="shared" si="28"/>
        <v>905</v>
      </c>
      <c r="H908" s="12">
        <f t="shared" si="29"/>
        <v>905</v>
      </c>
      <c r="J908" s="6" t="str">
        <f>IFERROR(INDEX($A$4:$E$1338,$H908,COLUMNS($J$3:J907)),"")</f>
        <v>71-3447</v>
      </c>
      <c r="K908" s="6">
        <f>IFERROR(INDEX($A$4:$E$1338,$H908,COLUMNS($J$3:K907)),"")</f>
        <v>0</v>
      </c>
      <c r="L908" s="6">
        <f>IFERROR(INDEX($C$4:$E$1338,$H908,COLUMNS($J$3:L907)),"")</f>
        <v>1</v>
      </c>
      <c r="M908" s="7" t="str">
        <f>IFERROR(INDEX($A$4:$E$1338,$H908,COLUMNS($J$3:M907)),"")</f>
        <v>OIL PRESSURE RELEASE VALVE ()</v>
      </c>
      <c r="N908" s="6" t="str">
        <f>IFERROR(INDEX($A$4:$C$1338,$H908,COLUMNS($H$3:J907)),"")</f>
        <v>15-13</v>
      </c>
    </row>
    <row r="909" spans="1:14" x14ac:dyDescent="0.25">
      <c r="A909" s="12" t="s">
        <v>2193</v>
      </c>
      <c r="C909" s="12" t="s">
        <v>2194</v>
      </c>
      <c r="D909" s="12" t="s">
        <v>2195</v>
      </c>
      <c r="E909" s="12">
        <v>1</v>
      </c>
      <c r="F909" s="12">
        <f>ROWS($A$4:A909)</f>
        <v>906</v>
      </c>
      <c r="G909" s="12">
        <f t="shared" si="28"/>
        <v>906</v>
      </c>
      <c r="H909" s="12">
        <f t="shared" si="29"/>
        <v>906</v>
      </c>
      <c r="J909" s="6" t="str">
        <f>IFERROR(INDEX($A$4:$E$1338,$H909,COLUMNS($J$3:J908)),"")</f>
        <v>71-3463</v>
      </c>
      <c r="K909" s="6">
        <f>IFERROR(INDEX($A$4:$E$1338,$H909,COLUMNS($J$3:K908)),"")</f>
        <v>0</v>
      </c>
      <c r="L909" s="6">
        <f>IFERROR(INDEX($C$4:$E$1338,$H909,COLUMNS($J$3:L908)),"")</f>
        <v>1</v>
      </c>
      <c r="M909" s="7" t="str">
        <f>IFERROR(INDEX($A$4:$E$1338,$H909,COLUMNS($J$3:M908)),"")</f>
        <v>Oil Filler cap ()</v>
      </c>
      <c r="N909" s="6" t="str">
        <f>IFERROR(INDEX($A$4:$C$1338,$H909,COLUMNS($H$3:J908)),"")</f>
        <v>43-2</v>
      </c>
    </row>
    <row r="910" spans="1:14" x14ac:dyDescent="0.25">
      <c r="A910" s="12" t="s">
        <v>2196</v>
      </c>
      <c r="C910" s="12" t="s">
        <v>2197</v>
      </c>
      <c r="D910" s="12" t="s">
        <v>2198</v>
      </c>
      <c r="E910" s="12">
        <v>1</v>
      </c>
      <c r="F910" s="12">
        <f>ROWS($A$4:A910)</f>
        <v>907</v>
      </c>
      <c r="G910" s="12">
        <f t="shared" si="28"/>
        <v>907</v>
      </c>
      <c r="H910" s="12">
        <f t="shared" si="29"/>
        <v>907</v>
      </c>
      <c r="J910" s="6" t="str">
        <f>IFERROR(INDEX($A$4:$E$1338,$H910,COLUMNS($J$3:J909)),"")</f>
        <v>71-3542</v>
      </c>
      <c r="K910" s="6">
        <f>IFERROR(INDEX($A$4:$E$1338,$H910,COLUMNS($J$3:K909)),"")</f>
        <v>0</v>
      </c>
      <c r="L910" s="6">
        <f>IFERROR(INDEX($C$4:$E$1338,$H910,COLUMNS($J$3:L909)),"")</f>
        <v>1</v>
      </c>
      <c r="M910" s="7" t="str">
        <f>IFERROR(INDEX($A$4:$E$1338,$H910,COLUMNS($J$3:M909)),"")</f>
        <v>Motor sprocket, 29 teeth Triplex ()</v>
      </c>
      <c r="N910" s="6" t="str">
        <f>IFERROR(INDEX($A$4:$C$1338,$H910,COLUMNS($H$3:J909)),"")</f>
        <v>9-19</v>
      </c>
    </row>
    <row r="911" spans="1:14" x14ac:dyDescent="0.25">
      <c r="A911" s="12" t="s">
        <v>2199</v>
      </c>
      <c r="C911" s="12" t="s">
        <v>2200</v>
      </c>
      <c r="D911" s="12" t="s">
        <v>1557</v>
      </c>
      <c r="E911" s="12">
        <v>1</v>
      </c>
      <c r="F911" s="12">
        <f>ROWS($A$4:A911)</f>
        <v>908</v>
      </c>
      <c r="G911" s="12">
        <f t="shared" si="28"/>
        <v>908</v>
      </c>
      <c r="H911" s="12">
        <f t="shared" si="29"/>
        <v>908</v>
      </c>
      <c r="J911" s="6" t="str">
        <f>IFERROR(INDEX($A$4:$E$1338,$H911,COLUMNS($J$3:J910)),"")</f>
        <v>71-3544</v>
      </c>
      <c r="K911" s="6">
        <f>IFERROR(INDEX($A$4:$E$1338,$H911,COLUMNS($J$3:K910)),"")</f>
        <v>0</v>
      </c>
      <c r="L911" s="6">
        <f>IFERROR(INDEX($C$4:$E$1338,$H911,COLUMNS($J$3:L910)),"")</f>
        <v>1</v>
      </c>
      <c r="M911" s="7" t="str">
        <f>IFERROR(INDEX($A$4:$E$1338,$H911,COLUMNS($J$3:M910)),"")</f>
        <v>Distance piece ()</v>
      </c>
      <c r="N911" s="6" t="str">
        <f>IFERROR(INDEX($A$4:$C$1338,$H911,COLUMNS($H$3:J910)),"")</f>
        <v>9-20</v>
      </c>
    </row>
    <row r="912" spans="1:14" x14ac:dyDescent="0.25">
      <c r="A912" s="12" t="s">
        <v>2201</v>
      </c>
      <c r="C912" s="12" t="s">
        <v>2202</v>
      </c>
      <c r="D912" s="12" t="s">
        <v>2203</v>
      </c>
      <c r="E912" s="12">
        <v>2</v>
      </c>
      <c r="F912" s="12">
        <f>ROWS($A$4:A912)</f>
        <v>909</v>
      </c>
      <c r="G912" s="12">
        <f t="shared" si="28"/>
        <v>909</v>
      </c>
      <c r="H912" s="12">
        <f t="shared" si="29"/>
        <v>909</v>
      </c>
      <c r="J912" s="6" t="str">
        <f>IFERROR(INDEX($A$4:$E$1338,$H912,COLUMNS($J$3:J911)),"")</f>
        <v>71-3549</v>
      </c>
      <c r="K912" s="6">
        <f>IFERROR(INDEX($A$4:$E$1338,$H912,COLUMNS($J$3:K911)),"")</f>
        <v>0</v>
      </c>
      <c r="L912" s="6">
        <f>IFERROR(INDEX($C$4:$E$1338,$H912,COLUMNS($J$3:L911)),"")</f>
        <v>2</v>
      </c>
      <c r="M912" s="7" t="str">
        <f>IFERROR(INDEX($A$4:$E$1338,$H912,COLUMNS($J$3:M911)),"")</f>
        <v>Rocker spindle ()</v>
      </c>
      <c r="N912" s="6" t="str">
        <f>IFERROR(INDEX($A$4:$C$1338,$H912,COLUMNS($H$3:J911)),"")</f>
        <v>19-45</v>
      </c>
    </row>
    <row r="913" spans="1:14" x14ac:dyDescent="0.25">
      <c r="A913" s="12" t="s">
        <v>2201</v>
      </c>
      <c r="C913" s="12" t="s">
        <v>2204</v>
      </c>
      <c r="D913" s="12" t="s">
        <v>2203</v>
      </c>
      <c r="E913" s="12">
        <v>2</v>
      </c>
      <c r="F913" s="12">
        <f>ROWS($A$4:A913)</f>
        <v>910</v>
      </c>
      <c r="G913" s="12">
        <f t="shared" si="28"/>
        <v>910</v>
      </c>
      <c r="H913" s="12">
        <f t="shared" si="29"/>
        <v>910</v>
      </c>
      <c r="J913" s="6" t="str">
        <f>IFERROR(INDEX($A$4:$E$1338,$H913,COLUMNS($J$3:J912)),"")</f>
        <v>71-3549</v>
      </c>
      <c r="K913" s="6">
        <f>IFERROR(INDEX($A$4:$E$1338,$H913,COLUMNS($J$3:K912)),"")</f>
        <v>0</v>
      </c>
      <c r="L913" s="6">
        <f>IFERROR(INDEX($C$4:$E$1338,$H913,COLUMNS($J$3:L912)),"")</f>
        <v>2</v>
      </c>
      <c r="M913" s="7" t="str">
        <f>IFERROR(INDEX($A$4:$E$1338,$H913,COLUMNS($J$3:M912)),"")</f>
        <v>Rocker spindle ()</v>
      </c>
      <c r="N913" s="6" t="str">
        <f>IFERROR(INDEX($A$4:$C$1338,$H913,COLUMNS($H$3:J912)),"")</f>
        <v>23-45</v>
      </c>
    </row>
    <row r="914" spans="1:14" x14ac:dyDescent="0.25">
      <c r="A914" s="12" t="s">
        <v>2205</v>
      </c>
      <c r="C914" s="12" t="s">
        <v>2206</v>
      </c>
      <c r="D914" s="12" t="s">
        <v>2207</v>
      </c>
      <c r="E914" s="12">
        <v>1</v>
      </c>
      <c r="F914" s="12">
        <f>ROWS($A$4:A914)</f>
        <v>911</v>
      </c>
      <c r="G914" s="12">
        <f t="shared" si="28"/>
        <v>911</v>
      </c>
      <c r="H914" s="12">
        <f t="shared" si="29"/>
        <v>911</v>
      </c>
      <c r="J914" s="6" t="str">
        <f>IFERROR(INDEX($A$4:$E$1338,$H914,COLUMNS($J$3:J913)),"")</f>
        <v>71-3550</v>
      </c>
      <c r="K914" s="6">
        <f>IFERROR(INDEX($A$4:$E$1338,$H914,COLUMNS($J$3:K913)),"")</f>
        <v>0</v>
      </c>
      <c r="L914" s="6">
        <f>IFERROR(INDEX($C$4:$E$1338,$H914,COLUMNS($J$3:L913)),"")</f>
        <v>1</v>
      </c>
      <c r="M914" s="7" t="str">
        <f>IFERROR(INDEX($A$4:$E$1338,$H914,COLUMNS($J$3:M913)),"")</f>
        <v>Rocker oil pipe ()</v>
      </c>
      <c r="N914" s="6" t="str">
        <f>IFERROR(INDEX($A$4:$C$1338,$H914,COLUMNS($H$3:J913)),"")</f>
        <v>43-16</v>
      </c>
    </row>
    <row r="915" spans="1:14" x14ac:dyDescent="0.25">
      <c r="A915" s="12" t="s">
        <v>2208</v>
      </c>
      <c r="C915" s="12" t="s">
        <v>2209</v>
      </c>
      <c r="D915" s="12" t="s">
        <v>2210</v>
      </c>
      <c r="E915" s="12">
        <v>1</v>
      </c>
      <c r="F915" s="12">
        <f>ROWS($A$4:A915)</f>
        <v>912</v>
      </c>
      <c r="G915" s="12">
        <f t="shared" si="28"/>
        <v>912</v>
      </c>
      <c r="H915" s="12">
        <f t="shared" si="29"/>
        <v>912</v>
      </c>
      <c r="J915" s="6" t="str">
        <f>IFERROR(INDEX($A$4:$E$1338,$H915,COLUMNS($J$3:J914)),"")</f>
        <v>71-3551</v>
      </c>
      <c r="K915" s="6">
        <f>IFERROR(INDEX($A$4:$E$1338,$H915,COLUMNS($J$3:K914)),"")</f>
        <v>0</v>
      </c>
      <c r="L915" s="6">
        <f>IFERROR(INDEX($C$4:$E$1338,$H915,COLUMNS($J$3:L914)),"")</f>
        <v>1</v>
      </c>
      <c r="M915" s="7" t="str">
        <f>IFERROR(INDEX($A$4:$E$1338,$H915,COLUMNS($J$3:M914)),"")</f>
        <v>Rocker feed pipe ()</v>
      </c>
      <c r="N915" s="6" t="str">
        <f>IFERROR(INDEX($A$4:$C$1338,$H915,COLUMNS($H$3:J914)),"")</f>
        <v>43-19</v>
      </c>
    </row>
    <row r="916" spans="1:14" x14ac:dyDescent="0.25">
      <c r="A916" s="12" t="s">
        <v>2211</v>
      </c>
      <c r="C916" s="12" t="s">
        <v>2212</v>
      </c>
      <c r="D916" s="12" t="s">
        <v>2213</v>
      </c>
      <c r="E916" s="12">
        <v>3</v>
      </c>
      <c r="F916" s="12">
        <f>ROWS($A$4:A916)</f>
        <v>913</v>
      </c>
      <c r="G916" s="12">
        <f t="shared" si="28"/>
        <v>913</v>
      </c>
      <c r="H916" s="12">
        <f t="shared" si="29"/>
        <v>913</v>
      </c>
      <c r="J916" s="6" t="str">
        <f>IFERROR(INDEX($A$4:$E$1338,$H916,COLUMNS($J$3:J915)),"")</f>
        <v>71-3552</v>
      </c>
      <c r="K916" s="6">
        <f>IFERROR(INDEX($A$4:$E$1338,$H916,COLUMNS($J$3:K915)),"")</f>
        <v>0</v>
      </c>
      <c r="L916" s="6">
        <f>IFERROR(INDEX($C$4:$E$1338,$H916,COLUMNS($J$3:L915)),"")</f>
        <v>3</v>
      </c>
      <c r="M916" s="7" t="str">
        <f>IFERROR(INDEX($A$4:$E$1338,$H916,COLUMNS($J$3:M915)),"")</f>
        <v>Flywheel bolt (* Use 60-0524 Loctite Sealant)</v>
      </c>
      <c r="N916" s="6" t="str">
        <f>IFERROR(INDEX($A$4:$C$1338,$H916,COLUMNS($H$3:J915)),"")</f>
        <v>9-6</v>
      </c>
    </row>
    <row r="917" spans="1:14" x14ac:dyDescent="0.25">
      <c r="A917" s="12" t="s">
        <v>2214</v>
      </c>
      <c r="C917" s="12" t="s">
        <v>2215</v>
      </c>
      <c r="D917" s="12" t="s">
        <v>2216</v>
      </c>
      <c r="E917" s="12">
        <v>1</v>
      </c>
      <c r="F917" s="12">
        <f>ROWS($A$4:A917)</f>
        <v>914</v>
      </c>
      <c r="G917" s="12">
        <f t="shared" si="28"/>
        <v>914</v>
      </c>
      <c r="H917" s="12">
        <f t="shared" si="29"/>
        <v>914</v>
      </c>
      <c r="J917" s="6" t="str">
        <f>IFERROR(INDEX($A$4:$E$1338,$H917,COLUMNS($J$3:J916)),"")</f>
        <v>71-3553</v>
      </c>
      <c r="K917" s="6">
        <f>IFERROR(INDEX($A$4:$E$1338,$H917,COLUMNS($J$3:K916)),"")</f>
        <v>0</v>
      </c>
      <c r="L917" s="6">
        <f>IFERROR(INDEX($C$4:$E$1338,$H917,COLUMNS($J$3:L916)),"")</f>
        <v>1</v>
      </c>
      <c r="M917" s="7" t="str">
        <f>IFERROR(INDEX($A$4:$E$1338,$H917,COLUMNS($J$3:M916)),"")</f>
        <v>Bridge plate ()</v>
      </c>
      <c r="N917" s="6" t="str">
        <f>IFERROR(INDEX($A$4:$C$1338,$H917,COLUMNS($H$3:J916)),"")</f>
        <v>19-27</v>
      </c>
    </row>
    <row r="918" spans="1:14" x14ac:dyDescent="0.25">
      <c r="A918" s="12" t="s">
        <v>2214</v>
      </c>
      <c r="C918" s="12" t="s">
        <v>2217</v>
      </c>
      <c r="D918" s="12" t="s">
        <v>2216</v>
      </c>
      <c r="E918" s="12">
        <v>1</v>
      </c>
      <c r="F918" s="12">
        <f>ROWS($A$4:A918)</f>
        <v>915</v>
      </c>
      <c r="G918" s="12">
        <f t="shared" si="28"/>
        <v>915</v>
      </c>
      <c r="H918" s="12">
        <f t="shared" si="29"/>
        <v>915</v>
      </c>
      <c r="J918" s="6" t="str">
        <f>IFERROR(INDEX($A$4:$E$1338,$H918,COLUMNS($J$3:J917)),"")</f>
        <v>71-3553</v>
      </c>
      <c r="K918" s="6">
        <f>IFERROR(INDEX($A$4:$E$1338,$H918,COLUMNS($J$3:K917)),"")</f>
        <v>0</v>
      </c>
      <c r="L918" s="6">
        <f>IFERROR(INDEX($C$4:$E$1338,$H918,COLUMNS($J$3:L917)),"")</f>
        <v>1</v>
      </c>
      <c r="M918" s="7" t="str">
        <f>IFERROR(INDEX($A$4:$E$1338,$H918,COLUMNS($J$3:M917)),"")</f>
        <v>Bridge plate ()</v>
      </c>
      <c r="N918" s="6" t="str">
        <f>IFERROR(INDEX($A$4:$C$1338,$H918,COLUMNS($H$3:J917)),"")</f>
        <v>23-27</v>
      </c>
    </row>
    <row r="919" spans="1:14" x14ac:dyDescent="0.25">
      <c r="A919" s="12" t="s">
        <v>2218</v>
      </c>
      <c r="C919" s="12" t="s">
        <v>2219</v>
      </c>
      <c r="D919" s="12" t="s">
        <v>2220</v>
      </c>
      <c r="E919" s="12">
        <v>1</v>
      </c>
      <c r="F919" s="12">
        <f>ROWS($A$4:A919)</f>
        <v>916</v>
      </c>
      <c r="G919" s="12">
        <f t="shared" si="28"/>
        <v>916</v>
      </c>
      <c r="H919" s="12">
        <f t="shared" si="29"/>
        <v>916</v>
      </c>
      <c r="J919" s="6" t="str">
        <f>IFERROR(INDEX($A$4:$E$1338,$H919,COLUMNS($J$3:J918)),"")</f>
        <v>71-3556</v>
      </c>
      <c r="K919" s="6">
        <f>IFERROR(INDEX($A$4:$E$1338,$H919,COLUMNS($J$3:K918)),"")</f>
        <v>0</v>
      </c>
      <c r="L919" s="6">
        <f>IFERROR(INDEX($C$4:$E$1338,$H919,COLUMNS($J$3:L918)),"")</f>
        <v>1</v>
      </c>
      <c r="M919" s="7" t="str">
        <f>IFERROR(INDEX($A$4:$E$1338,$H919,COLUMNS($J$3:M918)),"")</f>
        <v>Inlet manifold (TR7RV)</v>
      </c>
      <c r="N919" s="6" t="str">
        <f>IFERROR(INDEX($A$4:$C$1338,$H919,COLUMNS($H$3:J918)),"")</f>
        <v>17-1</v>
      </c>
    </row>
    <row r="920" spans="1:14" x14ac:dyDescent="0.25">
      <c r="A920" s="12" t="s">
        <v>2221</v>
      </c>
      <c r="C920" s="12" t="s">
        <v>2222</v>
      </c>
      <c r="D920" s="12" t="s">
        <v>2223</v>
      </c>
      <c r="E920" s="12">
        <v>2</v>
      </c>
      <c r="F920" s="12">
        <f>ROWS($A$4:A920)</f>
        <v>917</v>
      </c>
      <c r="G920" s="12">
        <f t="shared" si="28"/>
        <v>917</v>
      </c>
      <c r="H920" s="12">
        <f t="shared" si="29"/>
        <v>917</v>
      </c>
      <c r="J920" s="6" t="str">
        <f>IFERROR(INDEX($A$4:$E$1338,$H920,COLUMNS($J$3:J919)),"")</f>
        <v>71-3573</v>
      </c>
      <c r="K920" s="6">
        <f>IFERROR(INDEX($A$4:$E$1338,$H920,COLUMNS($J$3:K919)),"")</f>
        <v>0</v>
      </c>
      <c r="L920" s="6">
        <f>IFERROR(INDEX($C$4:$E$1338,$H920,COLUMNS($J$3:L919)),"")</f>
        <v>2</v>
      </c>
      <c r="M920" s="7" t="str">
        <f>IFERROR(INDEX($A$4:$E$1338,$H920,COLUMNS($J$3:M919)),"")</f>
        <v>Joint washer  (Carb. to manifold &amp; head) (T140V)</v>
      </c>
      <c r="N920" s="6" t="str">
        <f>IFERROR(INDEX($A$4:$C$1338,$H920,COLUMNS($H$3:J919)),"")</f>
        <v>17-13</v>
      </c>
    </row>
    <row r="921" spans="1:14" x14ac:dyDescent="0.25">
      <c r="A921" s="12" t="s">
        <v>2224</v>
      </c>
      <c r="C921" s="12" t="s">
        <v>2225</v>
      </c>
      <c r="D921" s="12" t="s">
        <v>2226</v>
      </c>
      <c r="E921" s="12">
        <v>1</v>
      </c>
      <c r="F921" s="12">
        <f>ROWS($A$4:A921)</f>
        <v>918</v>
      </c>
      <c r="G921" s="12">
        <f t="shared" si="28"/>
        <v>918</v>
      </c>
      <c r="H921" s="12">
        <f t="shared" si="29"/>
        <v>918</v>
      </c>
      <c r="J921" s="6" t="str">
        <f>IFERROR(INDEX($A$4:$E$1338,$H921,COLUMNS($J$3:J920)),"")</f>
        <v>71-3577</v>
      </c>
      <c r="K921" s="6">
        <f>IFERROR(INDEX($A$4:$E$1338,$H921,COLUMNS($J$3:K920)),"")</f>
        <v>0</v>
      </c>
      <c r="L921" s="6">
        <f>IFERROR(INDEX($C$4:$E$1338,$H921,COLUMNS($J$3:L920)),"")</f>
        <v>1</v>
      </c>
      <c r="M921" s="7" t="str">
        <f>IFERROR(INDEX($A$4:$E$1338,$H921,COLUMNS($J$3:M920)),"")</f>
        <v>Connector pipe (T140V)</v>
      </c>
      <c r="N921" s="6" t="str">
        <f>IFERROR(INDEX($A$4:$C$1338,$H921,COLUMNS($H$3:J920)),"")</f>
        <v>17-18</v>
      </c>
    </row>
    <row r="922" spans="1:14" x14ac:dyDescent="0.25">
      <c r="A922" s="12" t="s">
        <v>2227</v>
      </c>
      <c r="C922" s="12" t="s">
        <v>2228</v>
      </c>
      <c r="D922" s="12" t="s">
        <v>2229</v>
      </c>
      <c r="E922" s="14">
        <v>2</v>
      </c>
      <c r="F922" s="12">
        <f>ROWS($A$4:A922)</f>
        <v>919</v>
      </c>
      <c r="G922" s="12">
        <f t="shared" si="28"/>
        <v>919</v>
      </c>
      <c r="H922" s="12">
        <f t="shared" si="29"/>
        <v>919</v>
      </c>
      <c r="J922" s="6" t="str">
        <f>IFERROR(INDEX($A$4:$E$1338,$H922,COLUMNS($J$3:J921)),"")</f>
        <v>71-3666</v>
      </c>
      <c r="K922" s="6">
        <f>IFERROR(INDEX($A$4:$E$1338,$H922,COLUMNS($J$3:K921)),"")</f>
        <v>0</v>
      </c>
      <c r="L922" s="6">
        <f>IFERROR(INDEX($C$4:$E$1338,$H922,COLUMNS($J$3:L921)),"")</f>
        <v>2</v>
      </c>
      <c r="M922" s="7" t="str">
        <f>IFERROR(INDEX($A$4:$E$1338,$H922,COLUMNS($J$3:M921)),"")</f>
        <v>Camshaft pinion ()</v>
      </c>
      <c r="N922" s="6" t="str">
        <f>IFERROR(INDEX($A$4:$C$1338,$H922,COLUMNS($H$3:J921)),"")</f>
        <v>9-30</v>
      </c>
    </row>
    <row r="923" spans="1:14" x14ac:dyDescent="0.25">
      <c r="A923" s="12" t="s">
        <v>2230</v>
      </c>
      <c r="C923" s="12" t="s">
        <v>2231</v>
      </c>
      <c r="D923" s="12" t="s">
        <v>2047</v>
      </c>
      <c r="E923" s="12">
        <v>1</v>
      </c>
      <c r="F923" s="12">
        <f>ROWS($A$4:A923)</f>
        <v>920</v>
      </c>
      <c r="G923" s="12">
        <f t="shared" si="28"/>
        <v>920</v>
      </c>
      <c r="H923" s="12">
        <f t="shared" si="29"/>
        <v>920</v>
      </c>
      <c r="J923" s="6" t="str">
        <f>IFERROR(INDEX($A$4:$E$1338,$H923,COLUMNS($J$3:J922)),"")</f>
        <v>71-3668</v>
      </c>
      <c r="K923" s="6">
        <f>IFERROR(INDEX($A$4:$E$1338,$H923,COLUMNS($J$3:K922)),"")</f>
        <v>0</v>
      </c>
      <c r="L923" s="6">
        <f>IFERROR(INDEX($C$4:$E$1338,$H923,COLUMNS($J$3:L922)),"")</f>
        <v>1</v>
      </c>
      <c r="M923" s="7" t="str">
        <f>IFERROR(INDEX($A$4:$E$1338,$H923,COLUMNS($J$3:M922)),"")</f>
        <v>Inlet rocker box ()</v>
      </c>
      <c r="N923" s="6" t="str">
        <f>IFERROR(INDEX($A$4:$C$1338,$H923,COLUMNS($H$3:J922)),"")</f>
        <v>19-41</v>
      </c>
    </row>
    <row r="924" spans="1:14" x14ac:dyDescent="0.25">
      <c r="A924" s="12" t="s">
        <v>2232</v>
      </c>
      <c r="C924" s="12" t="s">
        <v>2233</v>
      </c>
      <c r="D924" s="12" t="s">
        <v>2234</v>
      </c>
      <c r="E924" s="12">
        <v>2</v>
      </c>
      <c r="F924" s="12">
        <f>ROWS($A$4:A924)</f>
        <v>921</v>
      </c>
      <c r="G924" s="12">
        <f t="shared" si="28"/>
        <v>921</v>
      </c>
      <c r="H924" s="12">
        <f t="shared" si="29"/>
        <v>921</v>
      </c>
      <c r="J924" s="6" t="str">
        <f>IFERROR(INDEX($A$4:$E$1338,$H924,COLUMNS($J$3:J923)),"")</f>
        <v>71-3671</v>
      </c>
      <c r="K924" s="6">
        <f>IFERROR(INDEX($A$4:$E$1338,$H924,COLUMNS($J$3:K923)),"")</f>
        <v>0</v>
      </c>
      <c r="L924" s="6">
        <f>IFERROR(INDEX($C$4:$E$1338,$H924,COLUMNS($J$3:L923)),"")</f>
        <v>2</v>
      </c>
      <c r="M924" s="7" t="str">
        <f>IFERROR(INDEX($A$4:$E$1338,$H924,COLUMNS($J$3:M923)),"")</f>
        <v>Tappet inspection cover ()</v>
      </c>
      <c r="N924" s="6" t="str">
        <f>IFERROR(INDEX($A$4:$C$1338,$H924,COLUMNS($H$3:J923)),"")</f>
        <v>19-43</v>
      </c>
    </row>
    <row r="925" spans="1:14" x14ac:dyDescent="0.25">
      <c r="A925" s="12" t="s">
        <v>2232</v>
      </c>
      <c r="C925" s="12" t="s">
        <v>2235</v>
      </c>
      <c r="D925" s="12" t="s">
        <v>2234</v>
      </c>
      <c r="E925" s="12">
        <v>2</v>
      </c>
      <c r="F925" s="12">
        <f>ROWS($A$4:A925)</f>
        <v>922</v>
      </c>
      <c r="G925" s="12">
        <f t="shared" si="28"/>
        <v>922</v>
      </c>
      <c r="H925" s="12">
        <f t="shared" si="29"/>
        <v>922</v>
      </c>
      <c r="J925" s="6" t="str">
        <f>IFERROR(INDEX($A$4:$E$1338,$H925,COLUMNS($J$3:J924)),"")</f>
        <v>71-3671</v>
      </c>
      <c r="K925" s="6">
        <f>IFERROR(INDEX($A$4:$E$1338,$H925,COLUMNS($J$3:K924)),"")</f>
        <v>0</v>
      </c>
      <c r="L925" s="6">
        <f>IFERROR(INDEX($C$4:$E$1338,$H925,COLUMNS($J$3:L924)),"")</f>
        <v>2</v>
      </c>
      <c r="M925" s="7" t="str">
        <f>IFERROR(INDEX($A$4:$E$1338,$H925,COLUMNS($J$3:M924)),"")</f>
        <v>Tappet inspection cover ()</v>
      </c>
      <c r="N925" s="6" t="str">
        <f>IFERROR(INDEX($A$4:$C$1338,$H925,COLUMNS($H$3:J924)),"")</f>
        <v>23-43</v>
      </c>
    </row>
    <row r="926" spans="1:14" x14ac:dyDescent="0.25">
      <c r="A926" s="12" t="s">
        <v>2236</v>
      </c>
      <c r="C926" s="12" t="s">
        <v>2237</v>
      </c>
      <c r="D926" s="12" t="s">
        <v>2238</v>
      </c>
      <c r="E926" s="12">
        <v>2</v>
      </c>
      <c r="F926" s="12">
        <f>ROWS($A$4:A926)</f>
        <v>923</v>
      </c>
      <c r="G926" s="12">
        <f t="shared" si="28"/>
        <v>923</v>
      </c>
      <c r="H926" s="12">
        <f t="shared" si="29"/>
        <v>923</v>
      </c>
      <c r="J926" s="6" t="str">
        <f>IFERROR(INDEX($A$4:$E$1338,$H926,COLUMNS($J$3:J925)),"")</f>
        <v>71-3673</v>
      </c>
      <c r="K926" s="6">
        <f>IFERROR(INDEX($A$4:$E$1338,$H926,COLUMNS($J$3:K925)),"")</f>
        <v>0</v>
      </c>
      <c r="L926" s="6">
        <f>IFERROR(INDEX($C$4:$E$1338,$H926,COLUMNS($J$3:L925)),"")</f>
        <v>2</v>
      </c>
      <c r="M926" s="7" t="str">
        <f>IFERROR(INDEX($A$4:$E$1338,$H926,COLUMNS($J$3:M925)),"")</f>
        <v>Gasket ()</v>
      </c>
      <c r="N926" s="6" t="str">
        <f>IFERROR(INDEX($A$4:$C$1338,$H926,COLUMNS($H$3:J925)),"")</f>
        <v>19-44</v>
      </c>
    </row>
    <row r="927" spans="1:14" x14ac:dyDescent="0.25">
      <c r="A927" s="12" t="s">
        <v>2236</v>
      </c>
      <c r="C927" s="12" t="s">
        <v>2239</v>
      </c>
      <c r="D927" s="12" t="s">
        <v>2238</v>
      </c>
      <c r="E927" s="12">
        <v>2</v>
      </c>
      <c r="F927" s="12">
        <f>ROWS($A$4:A927)</f>
        <v>924</v>
      </c>
      <c r="G927" s="12">
        <f t="shared" si="28"/>
        <v>924</v>
      </c>
      <c r="H927" s="12">
        <f t="shared" si="29"/>
        <v>924</v>
      </c>
      <c r="J927" s="6" t="str">
        <f>IFERROR(INDEX($A$4:$E$1338,$H927,COLUMNS($J$3:J926)),"")</f>
        <v>71-3673</v>
      </c>
      <c r="K927" s="6">
        <f>IFERROR(INDEX($A$4:$E$1338,$H927,COLUMNS($J$3:K926)),"")</f>
        <v>0</v>
      </c>
      <c r="L927" s="6">
        <f>IFERROR(INDEX($C$4:$E$1338,$H927,COLUMNS($J$3:L926)),"")</f>
        <v>2</v>
      </c>
      <c r="M927" s="7" t="str">
        <f>IFERROR(INDEX($A$4:$E$1338,$H927,COLUMNS($J$3:M926)),"")</f>
        <v>Gasket ()</v>
      </c>
      <c r="N927" s="6" t="str">
        <f>IFERROR(INDEX($A$4:$C$1338,$H927,COLUMNS($H$3:J926)),"")</f>
        <v>23-44</v>
      </c>
    </row>
    <row r="928" spans="1:14" x14ac:dyDescent="0.25">
      <c r="A928" s="12" t="s">
        <v>2240</v>
      </c>
      <c r="D928" s="12" t="s">
        <v>2238</v>
      </c>
      <c r="E928" s="12">
        <v>4</v>
      </c>
      <c r="F928" s="12">
        <f>ROWS($A$4:A928)</f>
        <v>925</v>
      </c>
      <c r="G928" s="12">
        <f t="shared" si="28"/>
        <v>925</v>
      </c>
      <c r="H928" s="12">
        <f t="shared" si="29"/>
        <v>925</v>
      </c>
      <c r="J928" s="6" t="str">
        <f>IFERROR(INDEX($A$4:$E$1338,$H928,COLUMNS($J$3:J927)),"")</f>
        <v>71-3673-Total</v>
      </c>
      <c r="K928" s="6">
        <f>IFERROR(INDEX($A$4:$E$1338,$H928,COLUMNS($J$3:K927)),"")</f>
        <v>0</v>
      </c>
      <c r="L928" s="6">
        <f>IFERROR(INDEX($C$4:$E$1338,$H928,COLUMNS($J$3:L927)),"")</f>
        <v>4</v>
      </c>
      <c r="M928" s="7" t="str">
        <f>IFERROR(INDEX($A$4:$E$1338,$H928,COLUMNS($J$3:M927)),"")</f>
        <v>Gasket ()</v>
      </c>
      <c r="N928" s="6">
        <f>IFERROR(INDEX($A$4:$C$1338,$H928,COLUMNS($H$3:J927)),"")</f>
        <v>0</v>
      </c>
    </row>
    <row r="929" spans="1:14" x14ac:dyDescent="0.25">
      <c r="A929" s="12" t="s">
        <v>2241</v>
      </c>
      <c r="C929" s="12" t="s">
        <v>2242</v>
      </c>
      <c r="D929" s="12" t="s">
        <v>2243</v>
      </c>
      <c r="E929" s="12">
        <v>2</v>
      </c>
      <c r="F929" s="12">
        <f>ROWS($A$4:A929)</f>
        <v>926</v>
      </c>
      <c r="G929" s="12">
        <f t="shared" si="28"/>
        <v>926</v>
      </c>
      <c r="H929" s="12">
        <f t="shared" si="29"/>
        <v>926</v>
      </c>
      <c r="J929" s="6" t="str">
        <f>IFERROR(INDEX($A$4:$E$1338,$H929,COLUMNS($J$3:J928)),"")</f>
        <v>71-3676</v>
      </c>
      <c r="K929" s="6">
        <f>IFERROR(INDEX($A$4:$E$1338,$H929,COLUMNS($J$3:K928)),"")</f>
        <v>0</v>
      </c>
      <c r="L929" s="6">
        <f>IFERROR(INDEX($C$4:$E$1338,$H929,COLUMNS($J$3:L928)),"")</f>
        <v>2</v>
      </c>
      <c r="M929" s="7" t="str">
        <f>IFERROR(INDEX($A$4:$E$1338,$H929,COLUMNS($J$3:M928)),"")</f>
        <v>PISTON COMPLETE (8.6 : 1) ()</v>
      </c>
      <c r="N929" s="6" t="str">
        <f>IFERROR(INDEX($A$4:$C$1338,$H929,COLUMNS($H$3:J928)),"")</f>
        <v>9-13</v>
      </c>
    </row>
    <row r="930" spans="1:14" x14ac:dyDescent="0.25">
      <c r="A930" s="12" t="s">
        <v>2244</v>
      </c>
      <c r="C930" s="12" t="s">
        <v>2245</v>
      </c>
      <c r="D930" s="12" t="s">
        <v>2246</v>
      </c>
      <c r="E930" s="12">
        <v>1</v>
      </c>
      <c r="F930" s="12">
        <f>ROWS($A$4:A930)</f>
        <v>927</v>
      </c>
      <c r="G930" s="12">
        <f t="shared" si="28"/>
        <v>927</v>
      </c>
      <c r="H930" s="12">
        <f t="shared" si="29"/>
        <v>927</v>
      </c>
      <c r="J930" s="6" t="str">
        <f>IFERROR(INDEX($A$4:$E$1338,$H930,COLUMNS($J$3:J929)),"")</f>
        <v>71-3681</v>
      </c>
      <c r="K930" s="6">
        <f>IFERROR(INDEX($A$4:$E$1338,$H930,COLUMNS($J$3:K929)),"")</f>
        <v>0</v>
      </c>
      <c r="L930" s="6">
        <f>IFERROR(INDEX($C$4:$E$1338,$H930,COLUMNS($J$3:L929)),"")</f>
        <v>1</v>
      </c>
      <c r="M930" s="7" t="str">
        <f>IFERROR(INDEX($A$4:$E$1338,$H930,COLUMNS($J$3:M929)),"")</f>
        <v>Cylinder head gasket ()</v>
      </c>
      <c r="N930" s="6" t="str">
        <f>IFERROR(INDEX($A$4:$C$1338,$H930,COLUMNS($H$3:J929)),"")</f>
        <v>19-12</v>
      </c>
    </row>
    <row r="931" spans="1:14" x14ac:dyDescent="0.25">
      <c r="A931" s="12" t="s">
        <v>2244</v>
      </c>
      <c r="C931" s="12" t="s">
        <v>2247</v>
      </c>
      <c r="D931" s="12" t="s">
        <v>2246</v>
      </c>
      <c r="E931" s="12">
        <v>1</v>
      </c>
      <c r="F931" s="12">
        <f>ROWS($A$4:A931)</f>
        <v>928</v>
      </c>
      <c r="G931" s="12">
        <f t="shared" si="28"/>
        <v>928</v>
      </c>
      <c r="H931" s="12">
        <f t="shared" si="29"/>
        <v>928</v>
      </c>
      <c r="J931" s="6" t="str">
        <f>IFERROR(INDEX($A$4:$E$1338,$H931,COLUMNS($J$3:J930)),"")</f>
        <v>71-3681</v>
      </c>
      <c r="K931" s="6">
        <f>IFERROR(INDEX($A$4:$E$1338,$H931,COLUMNS($J$3:K930)),"")</f>
        <v>0</v>
      </c>
      <c r="L931" s="6">
        <f>IFERROR(INDEX($C$4:$E$1338,$H931,COLUMNS($J$3:L930)),"")</f>
        <v>1</v>
      </c>
      <c r="M931" s="7" t="str">
        <f>IFERROR(INDEX($A$4:$E$1338,$H931,COLUMNS($J$3:M930)),"")</f>
        <v>Cylinder head gasket ()</v>
      </c>
      <c r="N931" s="6" t="str">
        <f>IFERROR(INDEX($A$4:$C$1338,$H931,COLUMNS($H$3:J930)),"")</f>
        <v>23-12</v>
      </c>
    </row>
    <row r="932" spans="1:14" x14ac:dyDescent="0.25">
      <c r="A932" s="12" t="s">
        <v>2248</v>
      </c>
      <c r="C932" s="12" t="s">
        <v>2249</v>
      </c>
      <c r="D932" s="12" t="s">
        <v>2250</v>
      </c>
      <c r="E932" s="12">
        <v>4</v>
      </c>
      <c r="F932" s="12">
        <f>ROWS($A$4:A932)</f>
        <v>929</v>
      </c>
      <c r="G932" s="12">
        <f t="shared" si="28"/>
        <v>929</v>
      </c>
      <c r="H932" s="12">
        <f t="shared" si="29"/>
        <v>929</v>
      </c>
      <c r="J932" s="6" t="str">
        <f>IFERROR(INDEX($A$4:$E$1338,$H932,COLUMNS($J$3:J931)),"")</f>
        <v>71-3690</v>
      </c>
      <c r="K932" s="6">
        <f>IFERROR(INDEX($A$4:$E$1338,$H932,COLUMNS($J$3:K931)),"")</f>
        <v>0</v>
      </c>
      <c r="L932" s="6">
        <f>IFERROR(INDEX($C$4:$E$1338,$H932,COLUMNS($J$3:L931)),"")</f>
        <v>4</v>
      </c>
      <c r="M932" s="7" t="str">
        <f>IFERROR(INDEX($A$4:$E$1338,$H932,COLUMNS($J$3:M931)),"")</f>
        <v>Taper compression ring ()</v>
      </c>
      <c r="N932" s="6" t="str">
        <f>IFERROR(INDEX($A$4:$C$1338,$H932,COLUMNS($H$3:J931)),"")</f>
        <v>9-14</v>
      </c>
    </row>
    <row r="933" spans="1:14" x14ac:dyDescent="0.25">
      <c r="A933" s="12" t="s">
        <v>2251</v>
      </c>
      <c r="C933" s="12" t="s">
        <v>2252</v>
      </c>
      <c r="D933" s="12" t="s">
        <v>2253</v>
      </c>
      <c r="E933" s="14">
        <v>2</v>
      </c>
      <c r="F933" s="12">
        <f>ROWS($A$4:A933)</f>
        <v>930</v>
      </c>
      <c r="G933" s="12">
        <f t="shared" si="28"/>
        <v>930</v>
      </c>
      <c r="H933" s="12">
        <f t="shared" si="29"/>
        <v>930</v>
      </c>
      <c r="J933" s="6" t="str">
        <f>IFERROR(INDEX($A$4:$E$1338,$H933,COLUMNS($J$3:J932)),"")</f>
        <v>71-3695</v>
      </c>
      <c r="K933" s="6">
        <f>IFERROR(INDEX($A$4:$E$1338,$H933,COLUMNS($J$3:K932)),"")</f>
        <v>0</v>
      </c>
      <c r="L933" s="6">
        <f>IFERROR(INDEX($C$4:$E$1338,$H933,COLUMNS($J$3:L932)),"")</f>
        <v>2</v>
      </c>
      <c r="M933" s="7" t="str">
        <f>IFERROR(INDEX($A$4:$E$1338,$H933,COLUMNS($J$3:M932)),"")</f>
        <v>Oil control ring ()</v>
      </c>
      <c r="N933" s="6" t="str">
        <f>IFERROR(INDEX($A$4:$C$1338,$H933,COLUMNS($H$3:J932)),"")</f>
        <v>9-15</v>
      </c>
    </row>
    <row r="934" spans="1:14" x14ac:dyDescent="0.25">
      <c r="A934" s="12" t="s">
        <v>2254</v>
      </c>
      <c r="C934" s="12" t="s">
        <v>2255</v>
      </c>
      <c r="D934" s="12" t="s">
        <v>970</v>
      </c>
      <c r="E934" s="14">
        <v>4</v>
      </c>
      <c r="F934" s="12">
        <f>ROWS($A$4:A934)</f>
        <v>931</v>
      </c>
      <c r="G934" s="12">
        <f t="shared" si="28"/>
        <v>931</v>
      </c>
      <c r="H934" s="12">
        <f t="shared" si="29"/>
        <v>931</v>
      </c>
      <c r="J934" s="6" t="str">
        <f>IFERROR(INDEX($A$4:$E$1338,$H934,COLUMNS($J$3:J933)),"")</f>
        <v>71-3700</v>
      </c>
      <c r="K934" s="6">
        <f>IFERROR(INDEX($A$4:$E$1338,$H934,COLUMNS($J$3:K933)),"")</f>
        <v>0</v>
      </c>
      <c r="L934" s="6">
        <f>IFERROR(INDEX($C$4:$E$1338,$H934,COLUMNS($J$3:L933)),"")</f>
        <v>4</v>
      </c>
      <c r="M934" s="7" t="str">
        <f>IFERROR(INDEX($A$4:$E$1338,$H934,COLUMNS($J$3:M933)),"")</f>
        <v>Circlip ()</v>
      </c>
      <c r="N934" s="6" t="str">
        <f>IFERROR(INDEX($A$4:$C$1338,$H934,COLUMNS($H$3:J933)),"")</f>
        <v>9-17</v>
      </c>
    </row>
    <row r="935" spans="1:14" x14ac:dyDescent="0.25">
      <c r="A935" s="12" t="s">
        <v>2256</v>
      </c>
      <c r="C935" s="12" t="s">
        <v>2257</v>
      </c>
      <c r="D935" s="12" t="s">
        <v>2258</v>
      </c>
      <c r="E935" s="12">
        <v>8</v>
      </c>
      <c r="F935" s="12">
        <f>ROWS($A$4:A935)</f>
        <v>932</v>
      </c>
      <c r="G935" s="12">
        <f t="shared" si="28"/>
        <v>932</v>
      </c>
      <c r="H935" s="12">
        <f t="shared" si="29"/>
        <v>932</v>
      </c>
      <c r="J935" s="6" t="str">
        <f>IFERROR(INDEX($A$4:$E$1338,$H935,COLUMNS($J$3:J934)),"")</f>
        <v>71-3748</v>
      </c>
      <c r="K935" s="6">
        <f>IFERROR(INDEX($A$4:$E$1338,$H935,COLUMNS($J$3:K934)),"")</f>
        <v>0</v>
      </c>
      <c r="L935" s="6">
        <f>IFERROR(INDEX($C$4:$E$1338,$H935,COLUMNS($J$3:L934)),"")</f>
        <v>8</v>
      </c>
      <c r="M935" s="7" t="str">
        <f>IFERROR(INDEX($A$4:$E$1338,$H935,COLUMNS($J$3:M934)),"")</f>
        <v>Split cotter ()</v>
      </c>
      <c r="N935" s="6" t="str">
        <f>IFERROR(INDEX($A$4:$C$1338,$H935,COLUMNS($H$3:J934)),"")</f>
        <v>19-22</v>
      </c>
    </row>
    <row r="936" spans="1:14" x14ac:dyDescent="0.25">
      <c r="A936" s="12" t="s">
        <v>2256</v>
      </c>
      <c r="C936" s="12" t="s">
        <v>2259</v>
      </c>
      <c r="D936" s="12" t="s">
        <v>2258</v>
      </c>
      <c r="E936" s="12">
        <v>8</v>
      </c>
      <c r="F936" s="12">
        <f>ROWS($A$4:A936)</f>
        <v>933</v>
      </c>
      <c r="G936" s="12">
        <f t="shared" si="28"/>
        <v>933</v>
      </c>
      <c r="H936" s="12">
        <f t="shared" si="29"/>
        <v>933</v>
      </c>
      <c r="J936" s="6" t="str">
        <f>IFERROR(INDEX($A$4:$E$1338,$H936,COLUMNS($J$3:J935)),"")</f>
        <v>71-3748</v>
      </c>
      <c r="K936" s="6">
        <f>IFERROR(INDEX($A$4:$E$1338,$H936,COLUMNS($J$3:K935)),"")</f>
        <v>0</v>
      </c>
      <c r="L936" s="6">
        <f>IFERROR(INDEX($C$4:$E$1338,$H936,COLUMNS($J$3:L935)),"")</f>
        <v>8</v>
      </c>
      <c r="M936" s="7" t="str">
        <f>IFERROR(INDEX($A$4:$E$1338,$H936,COLUMNS($J$3:M935)),"")</f>
        <v>Split cotter ()</v>
      </c>
      <c r="N936" s="6" t="str">
        <f>IFERROR(INDEX($A$4:$C$1338,$H936,COLUMNS($H$3:J935)),"")</f>
        <v>23-22</v>
      </c>
    </row>
    <row r="937" spans="1:14" x14ac:dyDescent="0.25">
      <c r="A937" s="12" t="s">
        <v>2260</v>
      </c>
      <c r="C937" s="12" t="s">
        <v>2261</v>
      </c>
      <c r="D937" s="12" t="s">
        <v>921</v>
      </c>
      <c r="E937" s="12">
        <v>1</v>
      </c>
      <c r="F937" s="12">
        <f>ROWS($A$4:A937)</f>
        <v>934</v>
      </c>
      <c r="G937" s="12">
        <f t="shared" si="28"/>
        <v>934</v>
      </c>
      <c r="H937" s="12">
        <f t="shared" si="29"/>
        <v>934</v>
      </c>
      <c r="J937" s="6" t="str">
        <f>IFERROR(INDEX($A$4:$E$1338,$H937,COLUMNS($J$3:J936)),"")</f>
        <v>71-3749</v>
      </c>
      <c r="K937" s="6">
        <f>IFERROR(INDEX($A$4:$E$1338,$H937,COLUMNS($J$3:K936)),"")</f>
        <v>0</v>
      </c>
      <c r="L937" s="6">
        <f>IFERROR(INDEX($C$4:$E$1338,$H937,COLUMNS($J$3:L936)),"")</f>
        <v>1</v>
      </c>
      <c r="M937" s="7" t="str">
        <f>IFERROR(INDEX($A$4:$E$1338,$H937,COLUMNS($J$3:M936)),"")</f>
        <v>Washer ()</v>
      </c>
      <c r="N937" s="6" t="str">
        <f>IFERROR(INDEX($A$4:$C$1338,$H937,COLUMNS($H$3:J936)),"")</f>
        <v>67-36</v>
      </c>
    </row>
    <row r="938" spans="1:14" x14ac:dyDescent="0.25">
      <c r="A938" s="12" t="s">
        <v>2262</v>
      </c>
      <c r="C938" s="12" t="s">
        <v>2263</v>
      </c>
      <c r="D938" s="12" t="s">
        <v>1960</v>
      </c>
      <c r="E938" s="12">
        <v>1</v>
      </c>
      <c r="F938" s="12">
        <f>ROWS($A$4:A938)</f>
        <v>935</v>
      </c>
      <c r="G938" s="12">
        <f t="shared" si="28"/>
        <v>935</v>
      </c>
      <c r="H938" s="12">
        <f t="shared" si="29"/>
        <v>935</v>
      </c>
      <c r="J938" s="6" t="str">
        <f>IFERROR(INDEX($A$4:$E$1338,$H938,COLUMNS($J$3:J937)),"")</f>
        <v>71-3754</v>
      </c>
      <c r="K938" s="6">
        <f>IFERROR(INDEX($A$4:$E$1338,$H938,COLUMNS($J$3:K937)),"")</f>
        <v>0</v>
      </c>
      <c r="L938" s="6">
        <f>IFERROR(INDEX($C$4:$E$1338,$H938,COLUMNS($J$3:L937)),"")</f>
        <v>1</v>
      </c>
      <c r="M938" s="7" t="str">
        <f>IFERROR(INDEX($A$4:$E$1338,$H938,COLUMNS($J$3:M937)),"")</f>
        <v>Joint washer ()</v>
      </c>
      <c r="N938" s="6" t="str">
        <f>IFERROR(INDEX($A$4:$C$1338,$H938,COLUMNS($H$3:J937)),"")</f>
        <v>43-13</v>
      </c>
    </row>
    <row r="939" spans="1:14" x14ac:dyDescent="0.25">
      <c r="A939" s="12" t="s">
        <v>2264</v>
      </c>
      <c r="C939" s="12" t="s">
        <v>2265</v>
      </c>
      <c r="D939" s="12" t="s">
        <v>2266</v>
      </c>
      <c r="E939" s="12">
        <v>1</v>
      </c>
      <c r="F939" s="12">
        <f>ROWS($A$4:A939)</f>
        <v>936</v>
      </c>
      <c r="G939" s="12">
        <f t="shared" si="28"/>
        <v>936</v>
      </c>
      <c r="H939" s="12">
        <f t="shared" si="29"/>
        <v>936</v>
      </c>
      <c r="J939" s="6" t="str">
        <f>IFERROR(INDEX($A$4:$E$1338,$H939,COLUMNS($J$3:J938)),"")</f>
        <v>71-3755</v>
      </c>
      <c r="K939" s="6">
        <f>IFERROR(INDEX($A$4:$E$1338,$H939,COLUMNS($J$3:K938)),"")</f>
        <v>0</v>
      </c>
      <c r="L939" s="6">
        <f>IFERROR(INDEX($C$4:$E$1338,$H939,COLUMNS($J$3:L938)),"")</f>
        <v>1</v>
      </c>
      <c r="M939" s="7" t="str">
        <f>IFERROR(INDEX($A$4:$E$1338,$H939,COLUMNS($J$3:M938)),"")</f>
        <v>Exhaust pipe - left ()</v>
      </c>
      <c r="N939" s="6" t="str">
        <f>IFERROR(INDEX($A$4:$C$1338,$H939,COLUMNS($H$3:J938)),"")</f>
        <v>49-1</v>
      </c>
    </row>
    <row r="940" spans="1:14" x14ac:dyDescent="0.25">
      <c r="A940" s="12" t="s">
        <v>2267</v>
      </c>
      <c r="C940" s="12" t="s">
        <v>2268</v>
      </c>
      <c r="D940" s="12" t="s">
        <v>2269</v>
      </c>
      <c r="E940" s="12">
        <v>1</v>
      </c>
      <c r="F940" s="12">
        <f>ROWS($A$4:A940)</f>
        <v>937</v>
      </c>
      <c r="G940" s="12">
        <f t="shared" si="28"/>
        <v>937</v>
      </c>
      <c r="H940" s="12">
        <f t="shared" si="29"/>
        <v>937</v>
      </c>
      <c r="J940" s="6" t="str">
        <f>IFERROR(INDEX($A$4:$E$1338,$H940,COLUMNS($J$3:J939)),"")</f>
        <v>71-3758</v>
      </c>
      <c r="K940" s="6">
        <f>IFERROR(INDEX($A$4:$E$1338,$H940,COLUMNS($J$3:K939)),"")</f>
        <v>0</v>
      </c>
      <c r="L940" s="6">
        <f>IFERROR(INDEX($C$4:$E$1338,$H940,COLUMNS($J$3:L939)),"")</f>
        <v>1</v>
      </c>
      <c r="M940" s="7" t="str">
        <f>IFERROR(INDEX($A$4:$E$1338,$H940,COLUMNS($J$3:M939)),"")</f>
        <v>Exhaust pipe - right ()</v>
      </c>
      <c r="N940" s="6" t="str">
        <f>IFERROR(INDEX($A$4:$C$1338,$H940,COLUMNS($H$3:J939)),"")</f>
        <v>49-2</v>
      </c>
    </row>
    <row r="941" spans="1:14" x14ac:dyDescent="0.25">
      <c r="A941" s="12" t="s">
        <v>2270</v>
      </c>
      <c r="C941" s="12" t="s">
        <v>2242</v>
      </c>
      <c r="D941" s="12" t="s">
        <v>2271</v>
      </c>
      <c r="E941" s="12">
        <v>2</v>
      </c>
      <c r="F941" s="12">
        <f>ROWS($A$4:A941)</f>
        <v>938</v>
      </c>
      <c r="G941" s="12">
        <f t="shared" si="28"/>
        <v>938</v>
      </c>
      <c r="H941" s="12">
        <f t="shared" si="29"/>
        <v>938</v>
      </c>
      <c r="J941" s="6" t="str">
        <f>IFERROR(INDEX($A$4:$E$1338,$H941,COLUMNS($J$3:J940)),"")</f>
        <v>71-3778</v>
      </c>
      <c r="K941" s="6">
        <f>IFERROR(INDEX($A$4:$E$1338,$H941,COLUMNS($J$3:K940)),"")</f>
        <v>0</v>
      </c>
      <c r="L941" s="6">
        <f>IFERROR(INDEX($C$4:$E$1338,$H941,COLUMNS($J$3:L940)),"")</f>
        <v>2</v>
      </c>
      <c r="M941" s="7" t="str">
        <f>IFERROR(INDEX($A$4:$E$1338,$H941,COLUMNS($J$3:M940)),"")</f>
        <v>PISTON COMPLETE (7.9 : 1) ()</v>
      </c>
      <c r="N941" s="6" t="str">
        <f>IFERROR(INDEX($A$4:$C$1338,$H941,COLUMNS($H$3:J940)),"")</f>
        <v>9-13</v>
      </c>
    </row>
    <row r="942" spans="1:14" x14ac:dyDescent="0.25">
      <c r="A942" s="12" t="s">
        <v>2272</v>
      </c>
      <c r="C942" s="12" t="s">
        <v>2273</v>
      </c>
      <c r="D942" s="12" t="s">
        <v>2274</v>
      </c>
      <c r="E942" s="12">
        <v>1</v>
      </c>
      <c r="F942" s="12">
        <f>ROWS($A$4:A942)</f>
        <v>939</v>
      </c>
      <c r="G942" s="12">
        <f t="shared" si="28"/>
        <v>939</v>
      </c>
      <c r="H942" s="12">
        <f t="shared" si="29"/>
        <v>939</v>
      </c>
      <c r="J942" s="6" t="str">
        <f>IFERROR(INDEX($A$4:$E$1338,$H942,COLUMNS($J$3:J941)),"")</f>
        <v>71-3892</v>
      </c>
      <c r="K942" s="6">
        <f>IFERROR(INDEX($A$4:$E$1338,$H942,COLUMNS($J$3:K941)),"")</f>
        <v>0</v>
      </c>
      <c r="L942" s="6">
        <f>IFERROR(INDEX($C$4:$E$1338,$H942,COLUMNS($J$3:L941)),"")</f>
        <v>1</v>
      </c>
      <c r="M942" s="7" t="str">
        <f>IFERROR(INDEX($A$4:$E$1338,$H942,COLUMNS($J$3:M941)),"")</f>
        <v>Timing pointer ()</v>
      </c>
      <c r="N942" s="6" t="str">
        <f>IFERROR(INDEX($A$4:$C$1338,$H942,COLUMNS($H$3:J941)),"")</f>
        <v>41-3</v>
      </c>
    </row>
    <row r="943" spans="1:14" x14ac:dyDescent="0.25">
      <c r="A943" s="12" t="s">
        <v>2275</v>
      </c>
      <c r="C943" s="12" t="s">
        <v>2276</v>
      </c>
      <c r="D943" s="12" t="s">
        <v>2277</v>
      </c>
      <c r="E943" s="12">
        <v>2</v>
      </c>
      <c r="F943" s="12">
        <f>ROWS($A$4:A943)</f>
        <v>940</v>
      </c>
      <c r="G943" s="12">
        <f t="shared" si="28"/>
        <v>940</v>
      </c>
      <c r="H943" s="12">
        <f t="shared" si="29"/>
        <v>940</v>
      </c>
      <c r="J943" s="6" t="str">
        <f>IFERROR(INDEX($A$4:$E$1338,$H943,COLUMNS($J$3:J942)),"")</f>
        <v>71-3895</v>
      </c>
      <c r="K943" s="6">
        <f>IFERROR(INDEX($A$4:$E$1338,$H943,COLUMNS($J$3:K942)),"")</f>
        <v>0</v>
      </c>
      <c r="L943" s="6">
        <f>IFERROR(INDEX($C$4:$E$1338,$H943,COLUMNS($J$3:L942)),"")</f>
        <v>2</v>
      </c>
      <c r="M943" s="7" t="str">
        <f>IFERROR(INDEX($A$4:$E$1338,$H943,COLUMNS($J$3:M942)),"")</f>
        <v>Inspection plug vg. ()</v>
      </c>
      <c r="N943" s="6" t="str">
        <f>IFERROR(INDEX($A$4:$C$1338,$H943,COLUMNS($H$3:J942)),"")</f>
        <v>41-23</v>
      </c>
    </row>
    <row r="944" spans="1:14" x14ac:dyDescent="0.25">
      <c r="A944" s="12" t="s">
        <v>2278</v>
      </c>
      <c r="C944" s="12" t="s">
        <v>2279</v>
      </c>
      <c r="D944" s="12" t="s">
        <v>1960</v>
      </c>
      <c r="E944" s="12">
        <v>1</v>
      </c>
      <c r="F944" s="12">
        <f>ROWS($A$4:A944)</f>
        <v>941</v>
      </c>
      <c r="G944" s="12">
        <f t="shared" si="28"/>
        <v>941</v>
      </c>
      <c r="H944" s="12">
        <f t="shared" si="29"/>
        <v>941</v>
      </c>
      <c r="J944" s="6" t="str">
        <f>IFERROR(INDEX($A$4:$E$1338,$H944,COLUMNS($J$3:J943)),"")</f>
        <v>71-3910</v>
      </c>
      <c r="K944" s="6">
        <f>IFERROR(INDEX($A$4:$E$1338,$H944,COLUMNS($J$3:K943)),"")</f>
        <v>0</v>
      </c>
      <c r="L944" s="6">
        <f>IFERROR(INDEX($C$4:$E$1338,$H944,COLUMNS($J$3:L943)),"")</f>
        <v>1</v>
      </c>
      <c r="M944" s="7" t="str">
        <f>IFERROR(INDEX($A$4:$E$1338,$H944,COLUMNS($J$3:M943)),"")</f>
        <v>Joint washer ()</v>
      </c>
      <c r="N944" s="6" t="str">
        <f>IFERROR(INDEX($A$4:$C$1338,$H944,COLUMNS($H$3:J943)),"")</f>
        <v>15-9</v>
      </c>
    </row>
    <row r="945" spans="1:14" x14ac:dyDescent="0.25">
      <c r="A945" s="12" t="s">
        <v>2280</v>
      </c>
      <c r="C945" s="12" t="s">
        <v>2281</v>
      </c>
      <c r="D945" s="12" t="s">
        <v>2282</v>
      </c>
      <c r="E945" s="12">
        <v>1</v>
      </c>
      <c r="F945" s="12">
        <f>ROWS($A$4:A945)</f>
        <v>942</v>
      </c>
      <c r="G945" s="12">
        <f t="shared" si="28"/>
        <v>942</v>
      </c>
      <c r="H945" s="12">
        <f t="shared" si="29"/>
        <v>942</v>
      </c>
      <c r="J945" s="6" t="str">
        <f>IFERROR(INDEX($A$4:$E$1338,$H945,COLUMNS($J$3:J944)),"")</f>
        <v>71-3989</v>
      </c>
      <c r="K945" s="6">
        <f>IFERROR(INDEX($A$4:$E$1338,$H945,COLUMNS($J$3:K944)),"")</f>
        <v>0</v>
      </c>
      <c r="L945" s="6">
        <f>IFERROR(INDEX($C$4:$E$1338,$H945,COLUMNS($J$3:L944)),"")</f>
        <v>1</v>
      </c>
      <c r="M945" s="7" t="str">
        <f>IFERROR(INDEX($A$4:$E$1338,$H945,COLUMNS($J$3:M944)),"")</f>
        <v>Hollow dowel, crankcase joint ()</v>
      </c>
      <c r="N945" s="6" t="str">
        <f>IFERROR(INDEX($A$4:$C$1338,$H945,COLUMNS($H$3:J944)),"")</f>
        <v>11-3</v>
      </c>
    </row>
    <row r="946" spans="1:14" x14ac:dyDescent="0.25">
      <c r="A946" s="12" t="s">
        <v>2283</v>
      </c>
      <c r="C946" s="12" t="s">
        <v>2284</v>
      </c>
      <c r="D946" s="12" t="s">
        <v>2285</v>
      </c>
      <c r="E946" s="12">
        <v>1</v>
      </c>
      <c r="F946" s="12">
        <f>ROWS($A$4:A946)</f>
        <v>943</v>
      </c>
      <c r="G946" s="12">
        <f t="shared" si="28"/>
        <v>943</v>
      </c>
      <c r="H946" s="12">
        <f t="shared" si="29"/>
        <v>943</v>
      </c>
      <c r="J946" s="6" t="str">
        <f>IFERROR(INDEX($A$4:$E$1338,$H946,COLUMNS($J$3:J945)),"")</f>
        <v>71-4005</v>
      </c>
      <c r="K946" s="6">
        <f>IFERROR(INDEX($A$4:$E$1338,$H946,COLUMNS($J$3:K945)),"")</f>
        <v>0</v>
      </c>
      <c r="L946" s="6">
        <f>IFERROR(INDEX($C$4:$E$1338,$H946,COLUMNS($J$3:L945)),"")</f>
        <v>1</v>
      </c>
      <c r="M946" s="7" t="str">
        <f>IFERROR(INDEX($A$4:$E$1338,$H946,COLUMNS($J$3:M945)),"")</f>
        <v>Cylinder block ()</v>
      </c>
      <c r="N946" s="6" t="str">
        <f>IFERROR(INDEX($A$4:$C$1338,$H946,COLUMNS($H$3:J945)),"")</f>
        <v>19-2</v>
      </c>
    </row>
    <row r="947" spans="1:14" x14ac:dyDescent="0.25">
      <c r="A947" s="12" t="s">
        <v>2283</v>
      </c>
      <c r="C947" s="12" t="s">
        <v>2286</v>
      </c>
      <c r="D947" s="12" t="s">
        <v>2285</v>
      </c>
      <c r="E947" s="12">
        <v>1</v>
      </c>
      <c r="F947" s="12">
        <f>ROWS($A$4:A947)</f>
        <v>944</v>
      </c>
      <c r="G947" s="12">
        <f t="shared" si="28"/>
        <v>944</v>
      </c>
      <c r="H947" s="12">
        <f t="shared" si="29"/>
        <v>944</v>
      </c>
      <c r="J947" s="6" t="str">
        <f>IFERROR(INDEX($A$4:$E$1338,$H947,COLUMNS($J$3:J946)),"")</f>
        <v>71-4005</v>
      </c>
      <c r="K947" s="6">
        <f>IFERROR(INDEX($A$4:$E$1338,$H947,COLUMNS($J$3:K946)),"")</f>
        <v>0</v>
      </c>
      <c r="L947" s="6">
        <f>IFERROR(INDEX($C$4:$E$1338,$H947,COLUMNS($J$3:L946)),"")</f>
        <v>1</v>
      </c>
      <c r="M947" s="7" t="str">
        <f>IFERROR(INDEX($A$4:$E$1338,$H947,COLUMNS($J$3:M946)),"")</f>
        <v>Cylinder block ()</v>
      </c>
      <c r="N947" s="6" t="str">
        <f>IFERROR(INDEX($A$4:$C$1338,$H947,COLUMNS($H$3:J946)),"")</f>
        <v>23-2</v>
      </c>
    </row>
    <row r="948" spans="1:14" x14ac:dyDescent="0.25">
      <c r="A948" s="12" t="s">
        <v>2287</v>
      </c>
      <c r="C948" s="12" t="s">
        <v>2288</v>
      </c>
      <c r="D948" s="12" t="s">
        <v>2289</v>
      </c>
      <c r="E948" s="12">
        <v>1</v>
      </c>
      <c r="F948" s="12">
        <f>ROWS($A$4:A948)</f>
        <v>945</v>
      </c>
      <c r="G948" s="12">
        <f t="shared" si="28"/>
        <v>945</v>
      </c>
      <c r="H948" s="12">
        <f t="shared" si="29"/>
        <v>945</v>
      </c>
      <c r="J948" s="6" t="str">
        <f>IFERROR(INDEX($A$4:$E$1338,$H948,COLUMNS($J$3:J947)),"")</f>
        <v>71-4020</v>
      </c>
      <c r="K948" s="6">
        <f>IFERROR(INDEX($A$4:$E$1338,$H948,COLUMNS($J$3:K947)),"")</f>
        <v>0</v>
      </c>
      <c r="L948" s="6">
        <f>IFERROR(INDEX($C$4:$E$1338,$H948,COLUMNS($J$3:L947)),"")</f>
        <v>1</v>
      </c>
      <c r="M948" s="7" t="str">
        <f>IFERROR(INDEX($A$4:$E$1338,$H948,COLUMNS($J$3:M947)),"")</f>
        <v>CYLINDER HEAD ()</v>
      </c>
      <c r="N948" s="6" t="str">
        <f>IFERROR(INDEX($A$4:$C$1338,$H948,COLUMNS($H$3:J947)),"")</f>
        <v>19-13</v>
      </c>
    </row>
    <row r="949" spans="1:14" x14ac:dyDescent="0.25">
      <c r="A949" s="12" t="s">
        <v>2290</v>
      </c>
      <c r="C949" s="12" t="s">
        <v>2291</v>
      </c>
      <c r="D949" s="12" t="s">
        <v>2292</v>
      </c>
      <c r="E949" s="12">
        <v>1</v>
      </c>
      <c r="F949" s="12">
        <f>ROWS($A$4:A949)</f>
        <v>946</v>
      </c>
      <c r="G949" s="12">
        <f t="shared" si="28"/>
        <v>946</v>
      </c>
      <c r="H949" s="12">
        <f t="shared" si="29"/>
        <v>946</v>
      </c>
      <c r="J949" s="6" t="str">
        <f>IFERROR(INDEX($A$4:$E$1338,$H949,COLUMNS($J$3:J948)),"")</f>
        <v>71-4044</v>
      </c>
      <c r="K949" s="6">
        <f>IFERROR(INDEX($A$4:$E$1338,$H949,COLUMNS($J$3:K948)),"")</f>
        <v>0</v>
      </c>
      <c r="L949" s="6">
        <f>IFERROR(INDEX($C$4:$E$1338,$H949,COLUMNS($J$3:L948)),"")</f>
        <v>1</v>
      </c>
      <c r="M949" s="7" t="str">
        <f>IFERROR(INDEX($A$4:$E$1338,$H949,COLUMNS($J$3:M948)),"")</f>
        <v>Outlet stub ()</v>
      </c>
      <c r="N949" s="6" t="str">
        <f>IFERROR(INDEX($A$4:$C$1338,$H949,COLUMNS($H$3:J948)),"")</f>
        <v>13-58</v>
      </c>
    </row>
    <row r="950" spans="1:14" x14ac:dyDescent="0.25">
      <c r="A950" s="12" t="s">
        <v>2293</v>
      </c>
      <c r="C950" s="12" t="s">
        <v>2294</v>
      </c>
      <c r="D950" s="12" t="s">
        <v>2295</v>
      </c>
      <c r="E950" s="12">
        <v>2</v>
      </c>
      <c r="F950" s="12">
        <f>ROWS($A$4:A950)</f>
        <v>947</v>
      </c>
      <c r="G950" s="12">
        <f t="shared" si="28"/>
        <v>947</v>
      </c>
      <c r="H950" s="12">
        <f t="shared" si="29"/>
        <v>947</v>
      </c>
      <c r="J950" s="6" t="str">
        <f>IFERROR(INDEX($A$4:$E$1338,$H950,COLUMNS($J$3:J949)),"")</f>
        <v>71-4159</v>
      </c>
      <c r="K950" s="6">
        <f>IFERROR(INDEX($A$4:$E$1338,$H950,COLUMNS($J$3:K949)),"")</f>
        <v>0</v>
      </c>
      <c r="L950" s="6">
        <f>IFERROR(INDEX($C$4:$E$1338,$H950,COLUMNS($J$3:L949)),"")</f>
        <v>2</v>
      </c>
      <c r="M950" s="7" t="str">
        <f>IFERROR(INDEX($A$4:$E$1338,$H950,COLUMNS($J$3:M949)),"")</f>
        <v>Muffler ()</v>
      </c>
      <c r="N950" s="6" t="str">
        <f>IFERROR(INDEX($A$4:$C$1338,$H950,COLUMNS($H$3:J949)),"")</f>
        <v>49-19</v>
      </c>
    </row>
    <row r="951" spans="1:14" x14ac:dyDescent="0.25">
      <c r="A951" s="12" t="s">
        <v>2296</v>
      </c>
      <c r="C951" s="12" t="s">
        <v>2297</v>
      </c>
      <c r="D951" s="12" t="s">
        <v>2298</v>
      </c>
      <c r="E951" s="12">
        <v>1</v>
      </c>
      <c r="F951" s="12">
        <f>ROWS($A$4:A951)</f>
        <v>948</v>
      </c>
      <c r="G951" s="12">
        <f t="shared" si="28"/>
        <v>948</v>
      </c>
      <c r="H951" s="12">
        <f t="shared" si="29"/>
        <v>948</v>
      </c>
      <c r="J951" s="6" t="str">
        <f>IFERROR(INDEX($A$4:$E$1338,$H951,COLUMNS($J$3:J950)),"")</f>
        <v>71-7001</v>
      </c>
      <c r="K951" s="6">
        <f>IFERROR(INDEX($A$4:$E$1338,$H951,COLUMNS($J$3:K950)),"")</f>
        <v>0</v>
      </c>
      <c r="L951" s="6">
        <f>IFERROR(INDEX($C$4:$E$1338,$H951,COLUMNS($J$3:L950)),"")</f>
        <v>1</v>
      </c>
      <c r="M951" s="7" t="str">
        <f>IFERROR(INDEX($A$4:$E$1338,$H951,COLUMNS($J$3:M950)),"")</f>
        <v>CRANKCASE DRIVE SIDE * (Reference only)</v>
      </c>
      <c r="N951" s="6" t="str">
        <f>IFERROR(INDEX($A$4:$C$1338,$H951,COLUMNS($H$3:J950)),"")</f>
        <v>11-1</v>
      </c>
    </row>
    <row r="952" spans="1:14" x14ac:dyDescent="0.25">
      <c r="A952" s="12" t="s">
        <v>2299</v>
      </c>
      <c r="C952" s="12" t="s">
        <v>2300</v>
      </c>
      <c r="D952" s="12" t="s">
        <v>2301</v>
      </c>
      <c r="E952" s="12">
        <v>1</v>
      </c>
      <c r="F952" s="12">
        <f>ROWS($A$4:A952)</f>
        <v>949</v>
      </c>
      <c r="G952" s="12">
        <f t="shared" si="28"/>
        <v>949</v>
      </c>
      <c r="H952" s="12">
        <f t="shared" si="29"/>
        <v>949</v>
      </c>
      <c r="J952" s="6" t="str">
        <f>IFERROR(INDEX($A$4:$E$1338,$H952,COLUMNS($J$3:J951)),"")</f>
        <v>71-7002</v>
      </c>
      <c r="K952" s="6">
        <f>IFERROR(INDEX($A$4:$E$1338,$H952,COLUMNS($J$3:K951)),"")</f>
        <v>0</v>
      </c>
      <c r="L952" s="6">
        <f>IFERROR(INDEX($C$4:$E$1338,$H952,COLUMNS($J$3:L951)),"")</f>
        <v>1</v>
      </c>
      <c r="M952" s="7" t="str">
        <f>IFERROR(INDEX($A$4:$E$1338,$H952,COLUMNS($J$3:M951)),"")</f>
        <v>CRANKCASE TIMING SIDE * (Reference only)</v>
      </c>
      <c r="N952" s="6" t="str">
        <f>IFERROR(INDEX($A$4:$C$1338,$H952,COLUMNS($H$3:J951)),"")</f>
        <v>11-5</v>
      </c>
    </row>
    <row r="953" spans="1:14" x14ac:dyDescent="0.25">
      <c r="A953" s="12" t="s">
        <v>2302</v>
      </c>
      <c r="C953" s="12" t="s">
        <v>2303</v>
      </c>
      <c r="D953" s="12" t="s">
        <v>2304</v>
      </c>
      <c r="E953" s="12">
        <v>1</v>
      </c>
      <c r="F953" s="12">
        <f>ROWS($A$4:A953)</f>
        <v>950</v>
      </c>
      <c r="G953" s="12">
        <f t="shared" si="28"/>
        <v>950</v>
      </c>
      <c r="H953" s="12">
        <f t="shared" si="29"/>
        <v>950</v>
      </c>
      <c r="J953" s="6" t="str">
        <f>IFERROR(INDEX($A$4:$E$1338,$H953,COLUMNS($J$3:J952)),"")</f>
        <v>71-7003</v>
      </c>
      <c r="K953" s="6">
        <f>IFERROR(INDEX($A$4:$E$1338,$H953,COLUMNS($J$3:K952)),"")</f>
        <v>0</v>
      </c>
      <c r="L953" s="6">
        <f>IFERROR(INDEX($C$4:$E$1338,$H953,COLUMNS($J$3:L952)),"")</f>
        <v>1</v>
      </c>
      <c r="M953" s="7" t="str">
        <f>IFERROR(INDEX($A$4:$E$1338,$H953,COLUMNS($J$3:M952)),"")</f>
        <v>Chaincase ()</v>
      </c>
      <c r="N953" s="6" t="str">
        <f>IFERROR(INDEX($A$4:$C$1338,$H953,COLUMNS($H$3:J952)),"")</f>
        <v>41-19</v>
      </c>
    </row>
    <row r="954" spans="1:14" x14ac:dyDescent="0.25">
      <c r="A954" s="12" t="s">
        <v>2305</v>
      </c>
      <c r="C954" s="12" t="s">
        <v>2306</v>
      </c>
      <c r="D954" s="12" t="s">
        <v>2307</v>
      </c>
      <c r="E954" s="12">
        <v>1</v>
      </c>
      <c r="F954" s="12">
        <f>ROWS($A$4:A954)</f>
        <v>951</v>
      </c>
      <c r="G954" s="12">
        <f t="shared" si="28"/>
        <v>951</v>
      </c>
      <c r="H954" s="12">
        <f t="shared" si="29"/>
        <v>951</v>
      </c>
      <c r="J954" s="6" t="str">
        <f>IFERROR(INDEX($A$4:$E$1338,$H954,COLUMNS($J$3:J953)),"")</f>
        <v>71-7004</v>
      </c>
      <c r="K954" s="6">
        <f>IFERROR(INDEX($A$4:$E$1338,$H954,COLUMNS($J$3:K953)),"")</f>
        <v>0</v>
      </c>
      <c r="L954" s="6">
        <f>IFERROR(INDEX($C$4:$E$1338,$H954,COLUMNS($J$3:L953)),"")</f>
        <v>1</v>
      </c>
      <c r="M954" s="7" t="str">
        <f>IFERROR(INDEX($A$4:$E$1338,$H954,COLUMNS($J$3:M953)),"")</f>
        <v>CRANKCASE TS/DS * ()</v>
      </c>
      <c r="N954" s="6" t="str">
        <f>IFERROR(INDEX($A$4:$C$1338,$H954,COLUMNS($H$3:J953)),"")</f>
        <v>11-</v>
      </c>
    </row>
    <row r="955" spans="1:14" x14ac:dyDescent="0.25">
      <c r="A955" s="12" t="s">
        <v>2308</v>
      </c>
      <c r="C955" s="12" t="s">
        <v>2309</v>
      </c>
      <c r="D955" s="12" t="s">
        <v>2289</v>
      </c>
      <c r="E955" s="12">
        <v>1</v>
      </c>
      <c r="F955" s="12">
        <f>ROWS($A$4:A955)</f>
        <v>952</v>
      </c>
      <c r="G955" s="12">
        <f t="shared" si="28"/>
        <v>952</v>
      </c>
      <c r="H955" s="12">
        <f t="shared" si="29"/>
        <v>952</v>
      </c>
      <c r="J955" s="6" t="str">
        <f>IFERROR(INDEX($A$4:$E$1338,$H955,COLUMNS($J$3:J954)),"")</f>
        <v>71-7007</v>
      </c>
      <c r="K955" s="6">
        <f>IFERROR(INDEX($A$4:$E$1338,$H955,COLUMNS($J$3:K954)),"")</f>
        <v>0</v>
      </c>
      <c r="L955" s="6">
        <f>IFERROR(INDEX($C$4:$E$1338,$H955,COLUMNS($J$3:L954)),"")</f>
        <v>1</v>
      </c>
      <c r="M955" s="7" t="str">
        <f>IFERROR(INDEX($A$4:$E$1338,$H955,COLUMNS($J$3:M954)),"")</f>
        <v>CYLINDER HEAD ()</v>
      </c>
      <c r="N955" s="6" t="str">
        <f>IFERROR(INDEX($A$4:$C$1338,$H955,COLUMNS($H$3:J954)),"")</f>
        <v>23-13</v>
      </c>
    </row>
    <row r="956" spans="1:14" x14ac:dyDescent="0.25">
      <c r="A956" s="12" t="s">
        <v>2310</v>
      </c>
      <c r="C956" s="12" t="s">
        <v>2311</v>
      </c>
      <c r="D956" s="12" t="s">
        <v>2312</v>
      </c>
      <c r="E956" s="12">
        <v>2</v>
      </c>
      <c r="F956" s="12">
        <f>ROWS($A$4:A956)</f>
        <v>953</v>
      </c>
      <c r="G956" s="12">
        <f t="shared" si="28"/>
        <v>953</v>
      </c>
      <c r="H956" s="12">
        <f t="shared" si="29"/>
        <v>953</v>
      </c>
      <c r="J956" s="6" t="str">
        <f>IFERROR(INDEX($A$4:$E$1338,$H956,COLUMNS($J$3:J955)),"")</f>
        <v>71-7008</v>
      </c>
      <c r="K956" s="6">
        <f>IFERROR(INDEX($A$4:$E$1338,$H956,COLUMNS($J$3:K955)),"")</f>
        <v>0</v>
      </c>
      <c r="L956" s="6">
        <f>IFERROR(INDEX($C$4:$E$1338,$H956,COLUMNS($J$3:L955)),"")</f>
        <v>2</v>
      </c>
      <c r="M956" s="7" t="str">
        <f>IFERROR(INDEX($A$4:$E$1338,$H956,COLUMNS($J$3:M955)),"")</f>
        <v>Inlet tappet ()</v>
      </c>
      <c r="N956" s="6" t="str">
        <f>IFERROR(INDEX($A$4:$C$1338,$H956,COLUMNS($H$3:J955)),"")</f>
        <v>17-26</v>
      </c>
    </row>
    <row r="957" spans="1:14" x14ac:dyDescent="0.25">
      <c r="A957" s="12" t="s">
        <v>2313</v>
      </c>
      <c r="C957" s="12" t="s">
        <v>2314</v>
      </c>
      <c r="D957" s="12" t="s">
        <v>1960</v>
      </c>
      <c r="E957" s="12">
        <v>1</v>
      </c>
      <c r="F957" s="12">
        <f>ROWS($A$4:A957)</f>
        <v>954</v>
      </c>
      <c r="G957" s="12">
        <f t="shared" si="28"/>
        <v>954</v>
      </c>
      <c r="H957" s="12">
        <f t="shared" si="29"/>
        <v>954</v>
      </c>
      <c r="J957" s="6" t="str">
        <f>IFERROR(INDEX($A$4:$E$1338,$H957,COLUMNS($J$3:J956)),"")</f>
        <v>71-7009</v>
      </c>
      <c r="K957" s="6">
        <f>IFERROR(INDEX($A$4:$E$1338,$H957,COLUMNS($J$3:K956)),"")</f>
        <v>0</v>
      </c>
      <c r="L957" s="6">
        <f>IFERROR(INDEX($C$4:$E$1338,$H957,COLUMNS($J$3:L956)),"")</f>
        <v>1</v>
      </c>
      <c r="M957" s="7" t="str">
        <f>IFERROR(INDEX($A$4:$E$1338,$H957,COLUMNS($J$3:M956)),"")</f>
        <v>Joint washer ()</v>
      </c>
      <c r="N957" s="6" t="str">
        <f>IFERROR(INDEX($A$4:$C$1338,$H957,COLUMNS($H$3:J956)),"")</f>
        <v>41-18</v>
      </c>
    </row>
    <row r="958" spans="1:14" x14ac:dyDescent="0.25">
      <c r="A958" s="12" t="s">
        <v>2315</v>
      </c>
      <c r="B958" s="13" t="s">
        <v>45</v>
      </c>
      <c r="C958" s="12" t="s">
        <v>2316</v>
      </c>
      <c r="D958" s="12" t="s">
        <v>2317</v>
      </c>
      <c r="E958" s="12">
        <v>1</v>
      </c>
      <c r="F958" s="12">
        <f>ROWS($A$4:A958)</f>
        <v>955</v>
      </c>
      <c r="G958" s="12">
        <f t="shared" si="28"/>
        <v>955</v>
      </c>
      <c r="H958" s="12">
        <f t="shared" si="29"/>
        <v>955</v>
      </c>
      <c r="J958" s="6" t="str">
        <f>IFERROR(INDEX($A$4:$E$1338,$H958,COLUMNS($J$3:J957)),"")</f>
        <v>71-7011</v>
      </c>
      <c r="K958" s="6" t="str">
        <f>IFERROR(INDEX($A$4:$E$1338,$H958,COLUMNS($J$3:K957)),"")</f>
        <v>-</v>
      </c>
      <c r="L958" s="6">
        <f>IFERROR(INDEX($C$4:$E$1338,$H958,COLUMNS($J$3:L957)),"")</f>
        <v>1</v>
      </c>
      <c r="M958" s="7" t="str">
        <f>IFERROR(INDEX($A$4:$E$1338,$H958,COLUMNS($J$3:M957)),"")</f>
        <v>TACHOMETER GEARBOX ()</v>
      </c>
      <c r="N958" s="6" t="str">
        <f>IFERROR(INDEX($A$4:$C$1338,$H958,COLUMNS($H$3:J957)),"")</f>
        <v>81-10</v>
      </c>
    </row>
    <row r="959" spans="1:14" x14ac:dyDescent="0.25">
      <c r="A959" s="12" t="s">
        <v>2318</v>
      </c>
      <c r="B959" s="13" t="s">
        <v>45</v>
      </c>
      <c r="C959" s="12" t="s">
        <v>2124</v>
      </c>
      <c r="D959" s="12" t="s">
        <v>2319</v>
      </c>
      <c r="E959" s="12">
        <v>1</v>
      </c>
      <c r="F959" s="12">
        <f>ROWS($A$4:A959)</f>
        <v>956</v>
      </c>
      <c r="G959" s="12">
        <f t="shared" si="28"/>
        <v>956</v>
      </c>
      <c r="H959" s="12">
        <f t="shared" si="29"/>
        <v>956</v>
      </c>
      <c r="J959" s="6" t="str">
        <f>IFERROR(INDEX($A$4:$E$1338,$H959,COLUMNS($J$3:J958)),"")</f>
        <v>71-7012</v>
      </c>
      <c r="K959" s="6" t="str">
        <f>IFERROR(INDEX($A$4:$E$1338,$H959,COLUMNS($J$3:K958)),"")</f>
        <v>-</v>
      </c>
      <c r="L959" s="6">
        <f>IFERROR(INDEX($C$4:$E$1338,$H959,COLUMNS($J$3:L958)),"")</f>
        <v>1</v>
      </c>
      <c r="M959" s="7" t="str">
        <f>IFERROR(INDEX($A$4:$E$1338,$H959,COLUMNS($J$3:M958)),"")</f>
        <v>Thrust cap (After Engine No.XN65837)</v>
      </c>
      <c r="N959" s="6" t="str">
        <f>IFERROR(INDEX($A$4:$C$1338,$H959,COLUMNS($H$3:J958)),"")</f>
        <v>81-19</v>
      </c>
    </row>
    <row r="960" spans="1:14" x14ac:dyDescent="0.25">
      <c r="A960" s="12" t="s">
        <v>2320</v>
      </c>
      <c r="C960" s="12" t="s">
        <v>2321</v>
      </c>
      <c r="D960" s="12" t="s">
        <v>2322</v>
      </c>
      <c r="E960" s="12">
        <v>1</v>
      </c>
      <c r="F960" s="12">
        <f>ROWS($A$4:A960)</f>
        <v>957</v>
      </c>
      <c r="G960" s="12">
        <f t="shared" si="28"/>
        <v>957</v>
      </c>
      <c r="H960" s="12">
        <f t="shared" si="29"/>
        <v>957</v>
      </c>
      <c r="J960" s="6" t="str">
        <f>IFERROR(INDEX($A$4:$E$1338,$H960,COLUMNS($J$3:J959)),"")</f>
        <v>71-7013</v>
      </c>
      <c r="K960" s="6">
        <f>IFERROR(INDEX($A$4:$E$1338,$H960,COLUMNS($J$3:K959)),"")</f>
        <v>0</v>
      </c>
      <c r="L960" s="6">
        <f>IFERROR(INDEX($C$4:$E$1338,$H960,COLUMNS($J$3:L959)),"")</f>
        <v>1</v>
      </c>
      <c r="M960" s="7" t="str">
        <f>IFERROR(INDEX($A$4:$E$1338,$H960,COLUMNS($J$3:M959)),"")</f>
        <v>Oil junction block ()</v>
      </c>
      <c r="N960" s="6" t="str">
        <f>IFERROR(INDEX($A$4:$C$1338,$H960,COLUMNS($H$3:J959)),"")</f>
        <v>43-12</v>
      </c>
    </row>
    <row r="961" spans="1:14" x14ac:dyDescent="0.25">
      <c r="A961" s="12" t="s">
        <v>2323</v>
      </c>
      <c r="C961" s="12" t="s">
        <v>2324</v>
      </c>
      <c r="D961" s="12" t="s">
        <v>2325</v>
      </c>
      <c r="E961" s="12">
        <v>1</v>
      </c>
      <c r="F961" s="12">
        <f>ROWS($A$4:A961)</f>
        <v>958</v>
      </c>
      <c r="G961" s="12">
        <f t="shared" si="28"/>
        <v>958</v>
      </c>
      <c r="H961" s="12">
        <f t="shared" si="29"/>
        <v>958</v>
      </c>
      <c r="J961" s="6" t="str">
        <f>IFERROR(INDEX($A$4:$E$1338,$H961,COLUMNS($J$3:J960)),"")</f>
        <v>71-7014</v>
      </c>
      <c r="K961" s="6">
        <f>IFERROR(INDEX($A$4:$E$1338,$H961,COLUMNS($J$3:K960)),"")</f>
        <v>0</v>
      </c>
      <c r="L961" s="6">
        <f>IFERROR(INDEX($C$4:$E$1338,$H961,COLUMNS($J$3:L960)),"")</f>
        <v>1</v>
      </c>
      <c r="M961" s="7" t="str">
        <f>IFERROR(INDEX($A$4:$E$1338,$H961,COLUMNS($J$3:M960)),"")</f>
        <v>Oil return pipe ()</v>
      </c>
      <c r="N961" s="6" t="str">
        <f>IFERROR(INDEX($A$4:$C$1338,$H961,COLUMNS($H$3:J960)),"")</f>
        <v>43-21</v>
      </c>
    </row>
    <row r="962" spans="1:14" x14ac:dyDescent="0.25">
      <c r="A962" s="12" t="s">
        <v>2326</v>
      </c>
      <c r="C962" s="12" t="s">
        <v>2327</v>
      </c>
      <c r="D962" s="12" t="s">
        <v>2328</v>
      </c>
      <c r="E962" s="12">
        <v>1</v>
      </c>
      <c r="F962" s="12">
        <f>ROWS($A$4:A962)</f>
        <v>959</v>
      </c>
      <c r="G962" s="12">
        <f t="shared" si="28"/>
        <v>959</v>
      </c>
      <c r="H962" s="12">
        <f t="shared" si="29"/>
        <v>959</v>
      </c>
      <c r="J962" s="6" t="str">
        <f>IFERROR(INDEX($A$4:$E$1338,$H962,COLUMNS($J$3:J961)),"")</f>
        <v>71-7015</v>
      </c>
      <c r="K962" s="6">
        <f>IFERROR(INDEX($A$4:$E$1338,$H962,COLUMNS($J$3:K961)),"")</f>
        <v>0</v>
      </c>
      <c r="L962" s="6">
        <f>IFERROR(INDEX($C$4:$E$1338,$H962,COLUMNS($J$3:L961)),"")</f>
        <v>1</v>
      </c>
      <c r="M962" s="7" t="str">
        <f>IFERROR(INDEX($A$4:$E$1338,$H962,COLUMNS($J$3:M961)),"")</f>
        <v>Oil feed pipe ()</v>
      </c>
      <c r="N962" s="6" t="str">
        <f>IFERROR(INDEX($A$4:$C$1338,$H962,COLUMNS($H$3:J961)),"")</f>
        <v>43-24</v>
      </c>
    </row>
    <row r="963" spans="1:14" x14ac:dyDescent="0.25">
      <c r="A963" s="12" t="s">
        <v>2329</v>
      </c>
      <c r="C963" s="12" t="s">
        <v>2330</v>
      </c>
      <c r="D963" s="12" t="s">
        <v>2331</v>
      </c>
      <c r="E963" s="14">
        <v>1</v>
      </c>
      <c r="F963" s="12">
        <f>ROWS($A$4:A963)</f>
        <v>960</v>
      </c>
      <c r="G963" s="12">
        <f t="shared" si="28"/>
        <v>960</v>
      </c>
      <c r="H963" s="12">
        <f t="shared" si="29"/>
        <v>960</v>
      </c>
      <c r="J963" s="6" t="str">
        <f>IFERROR(INDEX($A$4:$E$1338,$H963,COLUMNS($J$3:J962)),"")</f>
        <v>71-7016</v>
      </c>
      <c r="K963" s="6">
        <f>IFERROR(INDEX($A$4:$E$1338,$H963,COLUMNS($J$3:K962)),"")</f>
        <v>0</v>
      </c>
      <c r="L963" s="6">
        <f>IFERROR(INDEX($C$4:$E$1338,$H963,COLUMNS($J$3:L962)),"")</f>
        <v>1</v>
      </c>
      <c r="M963" s="7" t="str">
        <f>IFERROR(INDEX($A$4:$E$1338,$H963,COLUMNS($J$3:M962)),"")</f>
        <v>Inlet camshaft ()</v>
      </c>
      <c r="N963" s="6" t="str">
        <f>IFERROR(INDEX($A$4:$C$1338,$H963,COLUMNS($H$3:J962)),"")</f>
        <v>9-34</v>
      </c>
    </row>
    <row r="964" spans="1:14" x14ac:dyDescent="0.25">
      <c r="A964" s="12" t="s">
        <v>2332</v>
      </c>
      <c r="C964" s="12" t="s">
        <v>2333</v>
      </c>
      <c r="D964" s="12" t="s">
        <v>2334</v>
      </c>
      <c r="E964" s="14">
        <v>1</v>
      </c>
      <c r="F964" s="12">
        <f>ROWS($A$4:A964)</f>
        <v>961</v>
      </c>
      <c r="G964" s="12">
        <f t="shared" si="28"/>
        <v>961</v>
      </c>
      <c r="H964" s="12">
        <f t="shared" si="29"/>
        <v>961</v>
      </c>
      <c r="J964" s="6" t="str">
        <f>IFERROR(INDEX($A$4:$E$1338,$H964,COLUMNS($J$3:J963)),"")</f>
        <v>71-7017</v>
      </c>
      <c r="K964" s="6">
        <f>IFERROR(INDEX($A$4:$E$1338,$H964,COLUMNS($J$3:K963)),"")</f>
        <v>0</v>
      </c>
      <c r="L964" s="6">
        <f>IFERROR(INDEX($C$4:$E$1338,$H964,COLUMNS($J$3:L963)),"")</f>
        <v>1</v>
      </c>
      <c r="M964" s="7" t="str">
        <f>IFERROR(INDEX($A$4:$E$1338,$H964,COLUMNS($J$3:M963)),"")</f>
        <v>EXHAUST CAMSHAFT ()</v>
      </c>
      <c r="N964" s="6" t="str">
        <f>IFERROR(INDEX($A$4:$C$1338,$H964,COLUMNS($H$3:J963)),"")</f>
        <v>9-35</v>
      </c>
    </row>
    <row r="965" spans="1:14" x14ac:dyDescent="0.25">
      <c r="A965" s="12" t="s">
        <v>2335</v>
      </c>
      <c r="C965" s="12" t="s">
        <v>1389</v>
      </c>
      <c r="D965" s="12" t="s">
        <v>2336</v>
      </c>
      <c r="E965" s="12">
        <v>2</v>
      </c>
      <c r="F965" s="12">
        <f>ROWS($A$4:A965)</f>
        <v>962</v>
      </c>
      <c r="G965" s="12">
        <f t="shared" ref="G965:G1028" si="30">IF(AND(ISNUMBER(SEARCH($F$2,A965)),ISNUMBER(SEARCH($E$2,D965))),F965,"")</f>
        <v>962</v>
      </c>
      <c r="H965" s="12">
        <f t="shared" ref="H965:H1028" si="31">IFERROR(SMALL($G$4:$G$1338,F965),"")</f>
        <v>962</v>
      </c>
      <c r="J965" s="6" t="str">
        <f>IFERROR(INDEX($A$4:$E$1338,$H965,COLUMNS($J$3:J964)),"")</f>
        <v>71-7018</v>
      </c>
      <c r="K965" s="6">
        <f>IFERROR(INDEX($A$4:$E$1338,$H965,COLUMNS($J$3:K964)),"")</f>
        <v>0</v>
      </c>
      <c r="L965" s="6">
        <f>IFERROR(INDEX($C$4:$E$1338,$H965,COLUMNS($J$3:L964)),"")</f>
        <v>2</v>
      </c>
      <c r="M965" s="7" t="str">
        <f>IFERROR(INDEX($A$4:$E$1338,$H965,COLUMNS($J$3:M964)),"")</f>
        <v>Clip (T140V)</v>
      </c>
      <c r="N965" s="6" t="str">
        <f>IFERROR(INDEX($A$4:$C$1338,$H965,COLUMNS($H$3:J964)),"")</f>
        <v>69-16</v>
      </c>
    </row>
    <row r="966" spans="1:14" x14ac:dyDescent="0.25">
      <c r="A966" s="12" t="s">
        <v>2337</v>
      </c>
      <c r="C966" s="12" t="s">
        <v>2338</v>
      </c>
      <c r="D966" s="12" t="s">
        <v>2339</v>
      </c>
      <c r="E966" s="12">
        <v>2</v>
      </c>
      <c r="F966" s="12">
        <f>ROWS($A$4:A966)</f>
        <v>963</v>
      </c>
      <c r="G966" s="12">
        <f t="shared" si="30"/>
        <v>963</v>
      </c>
      <c r="H966" s="12">
        <f t="shared" si="31"/>
        <v>963</v>
      </c>
      <c r="J966" s="6" t="str">
        <f>IFERROR(INDEX($A$4:$E$1338,$H966,COLUMNS($J$3:J965)),"")</f>
        <v>71-7019</v>
      </c>
      <c r="K966" s="6">
        <f>IFERROR(INDEX($A$4:$E$1338,$H966,COLUMNS($J$3:K965)),"")</f>
        <v>0</v>
      </c>
      <c r="L966" s="6">
        <f>IFERROR(INDEX($C$4:$E$1338,$H966,COLUMNS($J$3:L965)),"")</f>
        <v>2</v>
      </c>
      <c r="M966" s="7" t="str">
        <f>IFERROR(INDEX($A$4:$E$1338,$H966,COLUMNS($J$3:M965)),"")</f>
        <v>Connector pipe (T140V - Air cleaner to frame)</v>
      </c>
      <c r="N966" s="6" t="str">
        <f>IFERROR(INDEX($A$4:$C$1338,$H966,COLUMNS($H$3:J965)),"")</f>
        <v>69-13</v>
      </c>
    </row>
    <row r="967" spans="1:14" x14ac:dyDescent="0.25">
      <c r="A967" s="12" t="s">
        <v>2340</v>
      </c>
      <c r="B967" s="12" t="s">
        <v>45</v>
      </c>
      <c r="C967" s="12" t="s">
        <v>2341</v>
      </c>
      <c r="D967" s="12" t="s">
        <v>921</v>
      </c>
      <c r="E967" s="12">
        <v>2</v>
      </c>
      <c r="F967" s="12">
        <f>ROWS($A$4:A967)</f>
        <v>964</v>
      </c>
      <c r="G967" s="12">
        <f t="shared" si="30"/>
        <v>964</v>
      </c>
      <c r="H967" s="12">
        <f t="shared" si="31"/>
        <v>964</v>
      </c>
      <c r="J967" s="6" t="str">
        <f>IFERROR(INDEX($A$4:$E$1338,$H967,COLUMNS($J$3:J966)),"")</f>
        <v>82-1335</v>
      </c>
      <c r="K967" s="6" t="str">
        <f>IFERROR(INDEX($A$4:$E$1338,$H967,COLUMNS($J$3:K966)),"")</f>
        <v>-</v>
      </c>
      <c r="L967" s="6">
        <f>IFERROR(INDEX($C$4:$E$1338,$H967,COLUMNS($J$3:L966)),"")</f>
        <v>2</v>
      </c>
      <c r="M967" s="7" t="str">
        <f>IFERROR(INDEX($A$4:$E$1338,$H967,COLUMNS($J$3:M966)),"")</f>
        <v>Washer ()</v>
      </c>
      <c r="N967" s="6" t="str">
        <f>IFERROR(INDEX($A$4:$C$1338,$H967,COLUMNS($H$3:J966)),"")</f>
        <v>75-33</v>
      </c>
    </row>
    <row r="968" spans="1:14" x14ac:dyDescent="0.25">
      <c r="A968" s="12" t="s">
        <v>2342</v>
      </c>
      <c r="C968" s="12" t="s">
        <v>2343</v>
      </c>
      <c r="D968" s="12" t="s">
        <v>1684</v>
      </c>
      <c r="E968" s="12">
        <v>1</v>
      </c>
      <c r="F968" s="12">
        <f>ROWS($A$4:A968)</f>
        <v>965</v>
      </c>
      <c r="G968" s="12">
        <f t="shared" si="30"/>
        <v>965</v>
      </c>
      <c r="H968" s="12">
        <f t="shared" si="31"/>
        <v>965</v>
      </c>
      <c r="J968" s="6" t="str">
        <f>IFERROR(INDEX($A$4:$E$1338,$H968,COLUMNS($J$3:J967)),"")</f>
        <v>82-1880</v>
      </c>
      <c r="K968" s="6">
        <f>IFERROR(INDEX($A$4:$E$1338,$H968,COLUMNS($J$3:K967)),"")</f>
        <v>0</v>
      </c>
      <c r="L968" s="6">
        <f>IFERROR(INDEX($C$4:$E$1338,$H968,COLUMNS($J$3:L967)),"")</f>
        <v>1</v>
      </c>
      <c r="M968" s="7" t="str">
        <f>IFERROR(INDEX($A$4:$E$1338,$H968,COLUMNS($J$3:M967)),"")</f>
        <v>Copper washer ()</v>
      </c>
      <c r="N968" s="6" t="str">
        <f>IFERROR(INDEX($A$4:$C$1338,$H968,COLUMNS($H$3:J967)),"")</f>
        <v>11-19</v>
      </c>
    </row>
    <row r="969" spans="1:14" x14ac:dyDescent="0.25">
      <c r="A969" s="12" t="s">
        <v>2342</v>
      </c>
      <c r="C969" s="12" t="s">
        <v>2344</v>
      </c>
      <c r="D969" s="12" t="s">
        <v>1684</v>
      </c>
      <c r="E969" s="12">
        <v>2</v>
      </c>
      <c r="F969" s="12">
        <f>ROWS($A$4:A969)</f>
        <v>966</v>
      </c>
      <c r="G969" s="12">
        <f t="shared" si="30"/>
        <v>966</v>
      </c>
      <c r="H969" s="12">
        <f t="shared" si="31"/>
        <v>966</v>
      </c>
      <c r="J969" s="6" t="str">
        <f>IFERROR(INDEX($A$4:$E$1338,$H969,COLUMNS($J$3:J968)),"")</f>
        <v>82-1880</v>
      </c>
      <c r="K969" s="6">
        <f>IFERROR(INDEX($A$4:$E$1338,$H969,COLUMNS($J$3:K968)),"")</f>
        <v>0</v>
      </c>
      <c r="L969" s="6">
        <f>IFERROR(INDEX($C$4:$E$1338,$H969,COLUMNS($J$3:L968)),"")</f>
        <v>2</v>
      </c>
      <c r="M969" s="7" t="str">
        <f>IFERROR(INDEX($A$4:$E$1338,$H969,COLUMNS($J$3:M968)),"")</f>
        <v>Copper washer ()</v>
      </c>
      <c r="N969" s="6" t="str">
        <f>IFERROR(INDEX($A$4:$C$1338,$H969,COLUMNS($H$3:J968)),"")</f>
        <v>41-28</v>
      </c>
    </row>
    <row r="970" spans="1:14" x14ac:dyDescent="0.25">
      <c r="A970" s="12" t="s">
        <v>2345</v>
      </c>
      <c r="D970" s="12" t="s">
        <v>1684</v>
      </c>
      <c r="E970" s="12">
        <v>3</v>
      </c>
      <c r="F970" s="12">
        <f>ROWS($A$4:A970)</f>
        <v>967</v>
      </c>
      <c r="G970" s="12">
        <f t="shared" si="30"/>
        <v>967</v>
      </c>
      <c r="H970" s="12">
        <f t="shared" si="31"/>
        <v>967</v>
      </c>
      <c r="J970" s="6" t="str">
        <f>IFERROR(INDEX($A$4:$E$1338,$H970,COLUMNS($J$3:J969)),"")</f>
        <v>82-1880-Total</v>
      </c>
      <c r="K970" s="6">
        <f>IFERROR(INDEX($A$4:$E$1338,$H970,COLUMNS($J$3:K969)),"")</f>
        <v>0</v>
      </c>
      <c r="L970" s="6">
        <f>IFERROR(INDEX($C$4:$E$1338,$H970,COLUMNS($J$3:L969)),"")</f>
        <v>3</v>
      </c>
      <c r="M970" s="7" t="str">
        <f>IFERROR(INDEX($A$4:$E$1338,$H970,COLUMNS($J$3:M969)),"")</f>
        <v>Copper washer ()</v>
      </c>
      <c r="N970" s="6">
        <f>IFERROR(INDEX($A$4:$C$1338,$H970,COLUMNS($H$3:J969)),"")</f>
        <v>0</v>
      </c>
    </row>
    <row r="971" spans="1:14" x14ac:dyDescent="0.25">
      <c r="A971" s="12" t="s">
        <v>2346</v>
      </c>
      <c r="C971" s="12" t="s">
        <v>2347</v>
      </c>
      <c r="D971" s="12" t="s">
        <v>2348</v>
      </c>
      <c r="E971" s="12">
        <v>2</v>
      </c>
      <c r="F971" s="12">
        <f>ROWS($A$4:A971)</f>
        <v>968</v>
      </c>
      <c r="G971" s="12">
        <f t="shared" si="30"/>
        <v>968</v>
      </c>
      <c r="H971" s="12">
        <f t="shared" si="31"/>
        <v>968</v>
      </c>
      <c r="J971" s="6" t="str">
        <f>IFERROR(INDEX($A$4:$E$1338,$H971,COLUMNS($J$3:J970)),"")</f>
        <v>82-2184</v>
      </c>
      <c r="K971" s="6">
        <f>IFERROR(INDEX($A$4:$E$1338,$H971,COLUMNS($J$3:K970)),"")</f>
        <v>0</v>
      </c>
      <c r="L971" s="6">
        <f>IFERROR(INDEX($C$4:$E$1338,$H971,COLUMNS($J$3:L970)),"")</f>
        <v>2</v>
      </c>
      <c r="M971" s="7" t="str">
        <f>IFERROR(INDEX($A$4:$E$1338,$H971,COLUMNS($J$3:M970)),"")</f>
        <v xml:space="preserve">   Washer (Footrest to frame)</v>
      </c>
      <c r="N971" s="6" t="str">
        <f>IFERROR(INDEX($A$4:$C$1338,$H971,COLUMNS($H$3:J970)),"")</f>
        <v>47-13</v>
      </c>
    </row>
    <row r="972" spans="1:14" x14ac:dyDescent="0.25">
      <c r="A972" s="13" t="s">
        <v>2346</v>
      </c>
      <c r="B972" s="13" t="s">
        <v>45</v>
      </c>
      <c r="C972" s="12" t="s">
        <v>2349</v>
      </c>
      <c r="D972" s="12" t="s">
        <v>1218</v>
      </c>
      <c r="E972" s="12">
        <v>2</v>
      </c>
      <c r="F972" s="12">
        <f>ROWS($A$4:A972)</f>
        <v>969</v>
      </c>
      <c r="G972" s="12">
        <f t="shared" si="30"/>
        <v>969</v>
      </c>
      <c r="H972" s="12">
        <f t="shared" si="31"/>
        <v>969</v>
      </c>
      <c r="J972" s="6" t="str">
        <f>IFERROR(INDEX($A$4:$E$1338,$H972,COLUMNS($J$3:J971)),"")</f>
        <v>82-2184</v>
      </c>
      <c r="K972" s="6" t="str">
        <f>IFERROR(INDEX($A$4:$E$1338,$H972,COLUMNS($J$3:K971)),"")</f>
        <v>-</v>
      </c>
      <c r="L972" s="6">
        <f>IFERROR(INDEX($C$4:$E$1338,$H972,COLUMNS($J$3:L971)),"")</f>
        <v>2</v>
      </c>
      <c r="M972" s="7" t="str">
        <f>IFERROR(INDEX($A$4:$E$1338,$H972,COLUMNS($J$3:M971)),"")</f>
        <v>Washer, for nut ()</v>
      </c>
      <c r="N972" s="6" t="str">
        <f>IFERROR(INDEX($A$4:$C$1338,$H972,COLUMNS($H$3:J971)),"")</f>
        <v>63-14</v>
      </c>
    </row>
    <row r="973" spans="1:14" x14ac:dyDescent="0.25">
      <c r="A973" s="12" t="s">
        <v>2346</v>
      </c>
      <c r="C973" s="12" t="s">
        <v>2350</v>
      </c>
      <c r="D973" s="12" t="s">
        <v>1216</v>
      </c>
      <c r="E973" s="12">
        <v>3</v>
      </c>
      <c r="F973" s="12">
        <f>ROWS($A$4:A973)</f>
        <v>970</v>
      </c>
      <c r="G973" s="12">
        <f t="shared" si="30"/>
        <v>970</v>
      </c>
      <c r="H973" s="12">
        <f t="shared" si="31"/>
        <v>970</v>
      </c>
      <c r="J973" s="6" t="str">
        <f>IFERROR(INDEX($A$4:$E$1338,$H973,COLUMNS($J$3:J972)),"")</f>
        <v>82-2184</v>
      </c>
      <c r="K973" s="6">
        <f>IFERROR(INDEX($A$4:$E$1338,$H973,COLUMNS($J$3:K972)),"")</f>
        <v>0</v>
      </c>
      <c r="L973" s="6">
        <f>IFERROR(INDEX($C$4:$E$1338,$H973,COLUMNS($J$3:L972)),"")</f>
        <v>3</v>
      </c>
      <c r="M973" s="7" t="str">
        <f>IFERROR(INDEX($A$4:$E$1338,$H973,COLUMNS($J$3:M972)),"")</f>
        <v xml:space="preserve">   Washer ()</v>
      </c>
      <c r="N973" s="6" t="str">
        <f>IFERROR(INDEX($A$4:$C$1338,$H973,COLUMNS($H$3:J972)),"")</f>
        <v>51-16</v>
      </c>
    </row>
    <row r="974" spans="1:14" x14ac:dyDescent="0.25">
      <c r="A974" s="12" t="s">
        <v>2346</v>
      </c>
      <c r="C974" s="12" t="s">
        <v>2351</v>
      </c>
      <c r="D974" s="12" t="s">
        <v>921</v>
      </c>
      <c r="E974" s="12">
        <v>4</v>
      </c>
      <c r="F974" s="12">
        <f>ROWS($A$4:A974)</f>
        <v>971</v>
      </c>
      <c r="G974" s="12">
        <f t="shared" si="30"/>
        <v>971</v>
      </c>
      <c r="H974" s="12">
        <f t="shared" si="31"/>
        <v>971</v>
      </c>
      <c r="J974" s="6" t="str">
        <f>IFERROR(INDEX($A$4:$E$1338,$H974,COLUMNS($J$3:J973)),"")</f>
        <v>82-2184</v>
      </c>
      <c r="K974" s="6">
        <f>IFERROR(INDEX($A$4:$E$1338,$H974,COLUMNS($J$3:K973)),"")</f>
        <v>0</v>
      </c>
      <c r="L974" s="6">
        <f>IFERROR(INDEX($C$4:$E$1338,$H974,COLUMNS($J$3:L973)),"")</f>
        <v>4</v>
      </c>
      <c r="M974" s="7" t="str">
        <f>IFERROR(INDEX($A$4:$E$1338,$H974,COLUMNS($J$3:M973)),"")</f>
        <v>Washer ()</v>
      </c>
      <c r="N974" s="6" t="str">
        <f>IFERROR(INDEX($A$4:$C$1338,$H974,COLUMNS($H$3:J973)),"")</f>
        <v>19-28</v>
      </c>
    </row>
    <row r="975" spans="1:14" x14ac:dyDescent="0.25">
      <c r="A975" s="12" t="s">
        <v>2346</v>
      </c>
      <c r="C975" s="12" t="s">
        <v>2352</v>
      </c>
      <c r="D975" s="12" t="s">
        <v>921</v>
      </c>
      <c r="E975" s="12">
        <v>4</v>
      </c>
      <c r="F975" s="12">
        <f>ROWS($A$4:A975)</f>
        <v>972</v>
      </c>
      <c r="G975" s="12">
        <f t="shared" si="30"/>
        <v>972</v>
      </c>
      <c r="H975" s="12">
        <f t="shared" si="31"/>
        <v>972</v>
      </c>
      <c r="J975" s="6" t="str">
        <f>IFERROR(INDEX($A$4:$E$1338,$H975,COLUMNS($J$3:J974)),"")</f>
        <v>82-2184</v>
      </c>
      <c r="K975" s="6">
        <f>IFERROR(INDEX($A$4:$E$1338,$H975,COLUMNS($J$3:K974)),"")</f>
        <v>0</v>
      </c>
      <c r="L975" s="6">
        <f>IFERROR(INDEX($C$4:$E$1338,$H975,COLUMNS($J$3:L974)),"")</f>
        <v>4</v>
      </c>
      <c r="M975" s="7" t="str">
        <f>IFERROR(INDEX($A$4:$E$1338,$H975,COLUMNS($J$3:M974)),"")</f>
        <v>Washer ()</v>
      </c>
      <c r="N975" s="6" t="str">
        <f>IFERROR(INDEX($A$4:$C$1338,$H975,COLUMNS($H$3:J974)),"")</f>
        <v>23-28</v>
      </c>
    </row>
    <row r="976" spans="1:14" x14ac:dyDescent="0.25">
      <c r="A976" s="12" t="s">
        <v>2353</v>
      </c>
      <c r="D976" s="12" t="s">
        <v>921</v>
      </c>
      <c r="E976" s="12">
        <v>15</v>
      </c>
      <c r="F976" s="12">
        <f>ROWS($A$4:A976)</f>
        <v>973</v>
      </c>
      <c r="G976" s="12">
        <f t="shared" si="30"/>
        <v>973</v>
      </c>
      <c r="H976" s="12">
        <f t="shared" si="31"/>
        <v>973</v>
      </c>
      <c r="J976" s="6" t="str">
        <f>IFERROR(INDEX($A$4:$E$1338,$H976,COLUMNS($J$3:J975)),"")</f>
        <v>82-2184-Total</v>
      </c>
      <c r="K976" s="6">
        <f>IFERROR(INDEX($A$4:$E$1338,$H976,COLUMNS($J$3:K975)),"")</f>
        <v>0</v>
      </c>
      <c r="L976" s="6">
        <f>IFERROR(INDEX($C$4:$E$1338,$H976,COLUMNS($J$3:L975)),"")</f>
        <v>15</v>
      </c>
      <c r="M976" s="7" t="str">
        <f>IFERROR(INDEX($A$4:$E$1338,$H976,COLUMNS($J$3:M975)),"")</f>
        <v>Washer ()</v>
      </c>
      <c r="N976" s="6">
        <f>IFERROR(INDEX($A$4:$C$1338,$H976,COLUMNS($H$3:J975)),"")</f>
        <v>0</v>
      </c>
    </row>
    <row r="977" spans="1:14" x14ac:dyDescent="0.25">
      <c r="A977" s="12" t="s">
        <v>2354</v>
      </c>
      <c r="B977" s="13" t="s">
        <v>45</v>
      </c>
      <c r="C977" s="12" t="s">
        <v>2355</v>
      </c>
      <c r="D977" s="12" t="s">
        <v>2356</v>
      </c>
      <c r="E977" s="12">
        <v>2</v>
      </c>
      <c r="F977" s="12">
        <f>ROWS($A$4:A977)</f>
        <v>974</v>
      </c>
      <c r="G977" s="12">
        <f t="shared" si="30"/>
        <v>974</v>
      </c>
      <c r="H977" s="12">
        <f t="shared" si="31"/>
        <v>974</v>
      </c>
      <c r="J977" s="6" t="str">
        <f>IFERROR(INDEX($A$4:$E$1338,$H977,COLUMNS($J$3:J976)),"")</f>
        <v>82-3799</v>
      </c>
      <c r="K977" s="6" t="str">
        <f>IFERROR(INDEX($A$4:$E$1338,$H977,COLUMNS($J$3:K976)),"")</f>
        <v>-</v>
      </c>
      <c r="L977" s="6">
        <f>IFERROR(INDEX($C$4:$E$1338,$H977,COLUMNS($J$3:L976)),"")</f>
        <v>2</v>
      </c>
      <c r="M977" s="7" t="str">
        <f>IFERROR(INDEX($A$4:$E$1338,$H977,COLUMNS($J$3:M976)),"")</f>
        <v>Nut (Reflector Mounting)</v>
      </c>
      <c r="N977" s="6" t="str">
        <f>IFERROR(INDEX($A$4:$C$1338,$H977,COLUMNS($H$3:J976)),"")</f>
        <v>83-34</v>
      </c>
    </row>
    <row r="978" spans="1:14" x14ac:dyDescent="0.25">
      <c r="A978" s="12" t="s">
        <v>2357</v>
      </c>
      <c r="C978" s="12" t="s">
        <v>2358</v>
      </c>
      <c r="D978" s="12" t="s">
        <v>1960</v>
      </c>
      <c r="E978" s="12">
        <v>1</v>
      </c>
      <c r="F978" s="12">
        <f>ROWS($A$4:A978)</f>
        <v>975</v>
      </c>
      <c r="G978" s="12">
        <f t="shared" si="30"/>
        <v>975</v>
      </c>
      <c r="H978" s="12">
        <f t="shared" si="31"/>
        <v>975</v>
      </c>
      <c r="J978" s="6" t="str">
        <f>IFERROR(INDEX($A$4:$E$1338,$H978,COLUMNS($J$3:J977)),"")</f>
        <v>82-4048</v>
      </c>
      <c r="K978" s="6">
        <f>IFERROR(INDEX($A$4:$E$1338,$H978,COLUMNS($J$3:K977)),"")</f>
        <v>0</v>
      </c>
      <c r="L978" s="6">
        <f>IFERROR(INDEX($C$4:$E$1338,$H978,COLUMNS($J$3:L977)),"")</f>
        <v>1</v>
      </c>
      <c r="M978" s="7" t="str">
        <f>IFERROR(INDEX($A$4:$E$1338,$H978,COLUMNS($J$3:M977)),"")</f>
        <v>Joint washer ()</v>
      </c>
      <c r="N978" s="6" t="str">
        <f>IFERROR(INDEX($A$4:$C$1338,$H978,COLUMNS($H$3:J977)),"")</f>
        <v>67-19</v>
      </c>
    </row>
    <row r="979" spans="1:14" x14ac:dyDescent="0.25">
      <c r="A979" s="12" t="s">
        <v>2359</v>
      </c>
      <c r="C979" s="12" t="s">
        <v>2360</v>
      </c>
      <c r="D979" s="12" t="s">
        <v>2361</v>
      </c>
      <c r="E979" s="12">
        <v>2</v>
      </c>
      <c r="F979" s="12">
        <f>ROWS($A$4:A979)</f>
        <v>976</v>
      </c>
      <c r="G979" s="12">
        <f t="shared" si="30"/>
        <v>976</v>
      </c>
      <c r="H979" s="12">
        <f t="shared" si="31"/>
        <v>976</v>
      </c>
      <c r="J979" s="6" t="str">
        <f>IFERROR(INDEX($A$4:$E$1338,$H979,COLUMNS($J$3:J978)),"")</f>
        <v>82-4129</v>
      </c>
      <c r="K979" s="6">
        <f>IFERROR(INDEX($A$4:$E$1338,$H979,COLUMNS($J$3:K978)),"")</f>
        <v>0</v>
      </c>
      <c r="L979" s="6">
        <f>IFERROR(INDEX($C$4:$E$1338,$H979,COLUMNS($J$3:L978)),"")</f>
        <v>2</v>
      </c>
      <c r="M979" s="7" t="str">
        <f>IFERROR(INDEX($A$4:$E$1338,$H979,COLUMNS($J$3:M978)),"")</f>
        <v>Screw (rear) (Name plate attachment)</v>
      </c>
      <c r="N979" s="6" t="str">
        <f>IFERROR(INDEX($A$4:$C$1338,$H979,COLUMNS($H$3:J978)),"")</f>
        <v>69-27</v>
      </c>
    </row>
    <row r="980" spans="1:14" x14ac:dyDescent="0.25">
      <c r="A980" s="12" t="s">
        <v>2362</v>
      </c>
      <c r="C980" s="12" t="s">
        <v>2363</v>
      </c>
      <c r="D980" s="12" t="s">
        <v>1027</v>
      </c>
      <c r="E980" s="12">
        <v>1</v>
      </c>
      <c r="F980" s="12">
        <f>ROWS($A$4:A980)</f>
        <v>977</v>
      </c>
      <c r="G980" s="12">
        <f t="shared" si="30"/>
        <v>977</v>
      </c>
      <c r="H980" s="12">
        <f t="shared" si="31"/>
        <v>977</v>
      </c>
      <c r="J980" s="6" t="str">
        <f>IFERROR(INDEX($A$4:$E$1338,$H980,COLUMNS($J$3:J979)),"")</f>
        <v>82-4228</v>
      </c>
      <c r="K980" s="6">
        <f>IFERROR(INDEX($A$4:$E$1338,$H980,COLUMNS($J$3:K979)),"")</f>
        <v>0</v>
      </c>
      <c r="L980" s="6">
        <f>IFERROR(INDEX($C$4:$E$1338,$H980,COLUMNS($J$3:L979)),"")</f>
        <v>1</v>
      </c>
      <c r="M980" s="7" t="str">
        <f>IFERROR(INDEX($A$4:$E$1338,$H980,COLUMNS($J$3:M979)),"")</f>
        <v>Spring ()</v>
      </c>
      <c r="N980" s="6" t="str">
        <f>IFERROR(INDEX($A$4:$C$1338,$H980,COLUMNS($H$3:J979)),"")</f>
        <v>67-34</v>
      </c>
    </row>
    <row r="981" spans="1:14" x14ac:dyDescent="0.25">
      <c r="A981" s="12" t="s">
        <v>2364</v>
      </c>
      <c r="C981" s="12" t="s">
        <v>2365</v>
      </c>
      <c r="D981" s="12" t="s">
        <v>2366</v>
      </c>
      <c r="E981" s="12">
        <v>2</v>
      </c>
      <c r="F981" s="12">
        <f>ROWS($A$4:A981)</f>
        <v>978</v>
      </c>
      <c r="G981" s="12">
        <f t="shared" si="30"/>
        <v>978</v>
      </c>
      <c r="H981" s="12">
        <f t="shared" si="31"/>
        <v>978</v>
      </c>
      <c r="J981" s="6" t="str">
        <f>IFERROR(INDEX($A$4:$E$1338,$H981,COLUMNS($J$3:J980)),"")</f>
        <v>82-4717</v>
      </c>
      <c r="K981" s="6">
        <f>IFERROR(INDEX($A$4:$E$1338,$H981,COLUMNS($J$3:K980)),"")</f>
        <v>0</v>
      </c>
      <c r="L981" s="6">
        <f>IFERROR(INDEX($C$4:$E$1338,$H981,COLUMNS($J$3:L980)),"")</f>
        <v>2</v>
      </c>
      <c r="M981" s="7" t="str">
        <f>IFERROR(INDEX($A$4:$E$1338,$H981,COLUMNS($J$3:M980)),"")</f>
        <v>Nut (Name plate attachment)</v>
      </c>
      <c r="N981" s="6" t="str">
        <f>IFERROR(INDEX($A$4:$C$1338,$H981,COLUMNS($H$3:J980)),"")</f>
        <v>69-26</v>
      </c>
    </row>
    <row r="982" spans="1:14" x14ac:dyDescent="0.25">
      <c r="A982" s="12" t="s">
        <v>2364</v>
      </c>
      <c r="C982" s="12" t="s">
        <v>2367</v>
      </c>
      <c r="D982" s="12" t="s">
        <v>194</v>
      </c>
      <c r="E982" s="12">
        <v>4</v>
      </c>
      <c r="F982" s="12">
        <f>ROWS($A$4:A982)</f>
        <v>979</v>
      </c>
      <c r="G982" s="12">
        <f t="shared" si="30"/>
        <v>979</v>
      </c>
      <c r="H982" s="12">
        <f t="shared" si="31"/>
        <v>979</v>
      </c>
      <c r="J982" s="6" t="str">
        <f>IFERROR(INDEX($A$4:$E$1338,$H982,COLUMNS($J$3:J981)),"")</f>
        <v>82-4717</v>
      </c>
      <c r="K982" s="6">
        <f>IFERROR(INDEX($A$4:$E$1338,$H982,COLUMNS($J$3:K981)),"")</f>
        <v>0</v>
      </c>
      <c r="L982" s="6">
        <f>IFERROR(INDEX($C$4:$E$1338,$H982,COLUMNS($J$3:L981)),"")</f>
        <v>4</v>
      </c>
      <c r="M982" s="7" t="str">
        <f>IFERROR(INDEX($A$4:$E$1338,$H982,COLUMNS($J$3:M981)),"")</f>
        <v>Nut ()</v>
      </c>
      <c r="N982" s="6" t="str">
        <f>IFERROR(INDEX($A$4:$C$1338,$H982,COLUMNS($H$3:J981)),"")</f>
        <v>43-33</v>
      </c>
    </row>
    <row r="983" spans="1:14" x14ac:dyDescent="0.25">
      <c r="A983" s="12" t="s">
        <v>2368</v>
      </c>
      <c r="D983" s="12" t="s">
        <v>194</v>
      </c>
      <c r="E983" s="12">
        <v>6</v>
      </c>
      <c r="F983" s="12">
        <f>ROWS($A$4:A983)</f>
        <v>980</v>
      </c>
      <c r="G983" s="12">
        <f t="shared" si="30"/>
        <v>980</v>
      </c>
      <c r="H983" s="12">
        <f t="shared" si="31"/>
        <v>980</v>
      </c>
      <c r="J983" s="6" t="str">
        <f>IFERROR(INDEX($A$4:$E$1338,$H983,COLUMNS($J$3:J982)),"")</f>
        <v>82-4717-Total</v>
      </c>
      <c r="K983" s="6">
        <f>IFERROR(INDEX($A$4:$E$1338,$H983,COLUMNS($J$3:K982)),"")</f>
        <v>0</v>
      </c>
      <c r="L983" s="6">
        <f>IFERROR(INDEX($C$4:$E$1338,$H983,COLUMNS($J$3:L982)),"")</f>
        <v>6</v>
      </c>
      <c r="M983" s="7" t="str">
        <f>IFERROR(INDEX($A$4:$E$1338,$H983,COLUMNS($J$3:M982)),"")</f>
        <v>Nut ()</v>
      </c>
      <c r="N983" s="6">
        <f>IFERROR(INDEX($A$4:$C$1338,$H983,COLUMNS($H$3:J982)),"")</f>
        <v>0</v>
      </c>
    </row>
    <row r="984" spans="1:14" x14ac:dyDescent="0.25">
      <c r="A984" s="12" t="s">
        <v>2369</v>
      </c>
      <c r="B984" s="13" t="s">
        <v>45</v>
      </c>
      <c r="C984" s="12" t="s">
        <v>2370</v>
      </c>
      <c r="D984" s="12" t="s">
        <v>194</v>
      </c>
      <c r="E984" s="12">
        <v>1</v>
      </c>
      <c r="F984" s="12">
        <f>ROWS($A$4:A984)</f>
        <v>981</v>
      </c>
      <c r="G984" s="12">
        <f t="shared" si="30"/>
        <v>981</v>
      </c>
      <c r="H984" s="12">
        <f t="shared" si="31"/>
        <v>981</v>
      </c>
      <c r="J984" s="6" t="str">
        <f>IFERROR(INDEX($A$4:$E$1338,$H984,COLUMNS($J$3:J983)),"")</f>
        <v>82-5338</v>
      </c>
      <c r="K984" s="6" t="str">
        <f>IFERROR(INDEX($A$4:$E$1338,$H984,COLUMNS($J$3:K983)),"")</f>
        <v>-</v>
      </c>
      <c r="L984" s="6">
        <f>IFERROR(INDEX($C$4:$E$1338,$H984,COLUMNS($J$3:L983)),"")</f>
        <v>1</v>
      </c>
      <c r="M984" s="7" t="str">
        <f>IFERROR(INDEX($A$4:$E$1338,$H984,COLUMNS($J$3:M983)),"")</f>
        <v>Nut ()</v>
      </c>
      <c r="N984" s="6" t="str">
        <f>IFERROR(INDEX($A$4:$C$1338,$H984,COLUMNS($H$3:J983)),"")</f>
        <v>83-10</v>
      </c>
    </row>
    <row r="985" spans="1:14" x14ac:dyDescent="0.25">
      <c r="A985" s="12" t="s">
        <v>2371</v>
      </c>
      <c r="C985" s="12" t="s">
        <v>2372</v>
      </c>
      <c r="D985" s="12" t="s">
        <v>2373</v>
      </c>
      <c r="E985" s="12">
        <v>1</v>
      </c>
      <c r="F985" s="12">
        <f>ROWS($A$4:A985)</f>
        <v>982</v>
      </c>
      <c r="G985" s="12">
        <f t="shared" si="30"/>
        <v>982</v>
      </c>
      <c r="H985" s="12">
        <f t="shared" si="31"/>
        <v>982</v>
      </c>
      <c r="J985" s="6" t="str">
        <f>IFERROR(INDEX($A$4:$E$1338,$H985,COLUMNS($J$3:J984)),"")</f>
        <v>82-5343</v>
      </c>
      <c r="K985" s="6">
        <f>IFERROR(INDEX($A$4:$E$1338,$H985,COLUMNS($J$3:K984)),"")</f>
        <v>0</v>
      </c>
      <c r="L985" s="6">
        <f>IFERROR(INDEX($C$4:$E$1338,$H985,COLUMNS($J$3:L984)),"")</f>
        <v>1</v>
      </c>
      <c r="M985" s="7" t="str">
        <f>IFERROR(INDEX($A$4:$E$1338,$H985,COLUMNS($J$3:M984)),"")</f>
        <v>Drain plug ()</v>
      </c>
      <c r="N985" s="6" t="str">
        <f>IFERROR(INDEX($A$4:$C$1338,$H985,COLUMNS($H$3:J984)),"")</f>
        <v>43-10</v>
      </c>
    </row>
    <row r="986" spans="1:14" x14ac:dyDescent="0.25">
      <c r="A986" s="12" t="s">
        <v>2374</v>
      </c>
      <c r="B986" s="13" t="s">
        <v>45</v>
      </c>
      <c r="C986" s="12" t="s">
        <v>2375</v>
      </c>
      <c r="D986" s="12" t="s">
        <v>2376</v>
      </c>
      <c r="E986" s="12">
        <v>3</v>
      </c>
      <c r="F986" s="12">
        <f>ROWS($A$4:A986)</f>
        <v>983</v>
      </c>
      <c r="G986" s="12">
        <f t="shared" si="30"/>
        <v>983</v>
      </c>
      <c r="H986" s="12">
        <f t="shared" si="31"/>
        <v>983</v>
      </c>
      <c r="J986" s="6" t="str">
        <f>IFERROR(INDEX($A$4:$E$1338,$H986,COLUMNS($J$3:J985)),"")</f>
        <v>82-6039</v>
      </c>
      <c r="K986" s="6" t="str">
        <f>IFERROR(INDEX($A$4:$E$1338,$H986,COLUMNS($J$3:K985)),"")</f>
        <v>-</v>
      </c>
      <c r="L986" s="6">
        <f>IFERROR(INDEX($C$4:$E$1338,$H986,COLUMNS($J$3:L985)),"")</f>
        <v>3</v>
      </c>
      <c r="M986" s="7" t="str">
        <f>IFERROR(INDEX($A$4:$E$1338,$H986,COLUMNS($J$3:M985)),"")</f>
        <v>Rubber bush (Battery carrier mounting)</v>
      </c>
      <c r="N986" s="6" t="str">
        <f>IFERROR(INDEX($A$4:$C$1338,$H986,COLUMNS($H$3:J985)),"")</f>
        <v>85-39</v>
      </c>
    </row>
    <row r="987" spans="1:14" x14ac:dyDescent="0.25">
      <c r="A987" s="12" t="s">
        <v>2377</v>
      </c>
      <c r="C987" s="12" t="s">
        <v>2378</v>
      </c>
      <c r="D987" s="12" t="s">
        <v>2379</v>
      </c>
      <c r="E987" s="12">
        <v>2</v>
      </c>
      <c r="F987" s="12">
        <f>ROWS($A$4:A987)</f>
        <v>984</v>
      </c>
      <c r="G987" s="12">
        <f t="shared" si="30"/>
        <v>984</v>
      </c>
      <c r="H987" s="12">
        <f t="shared" si="31"/>
        <v>984</v>
      </c>
      <c r="J987" s="6" t="str">
        <f>IFERROR(INDEX($A$4:$E$1338,$H987,COLUMNS($J$3:J986)),"")</f>
        <v>82-6673</v>
      </c>
      <c r="K987" s="6">
        <f>IFERROR(INDEX($A$4:$E$1338,$H987,COLUMNS($J$3:K986)),"")</f>
        <v>0</v>
      </c>
      <c r="L987" s="6">
        <f>IFERROR(INDEX($C$4:$E$1338,$H987,COLUMNS($J$3:L986)),"")</f>
        <v>2</v>
      </c>
      <c r="M987" s="7" t="str">
        <f>IFERROR(INDEX($A$4:$E$1338,$H987,COLUMNS($J$3:M986)),"")</f>
        <v>Panel grommet ()</v>
      </c>
      <c r="N987" s="6" t="str">
        <f>IFERROR(INDEX($A$4:$C$1338,$H987,COLUMNS($H$3:J986)),"")</f>
        <v>69-19</v>
      </c>
    </row>
    <row r="988" spans="1:14" x14ac:dyDescent="0.25">
      <c r="A988" s="12" t="s">
        <v>2380</v>
      </c>
      <c r="C988" s="12" t="s">
        <v>2381</v>
      </c>
      <c r="D988" s="12" t="s">
        <v>2382</v>
      </c>
      <c r="E988" s="12">
        <v>1</v>
      </c>
      <c r="F988" s="12">
        <f>ROWS($A$4:A988)</f>
        <v>985</v>
      </c>
      <c r="G988" s="12">
        <f t="shared" si="30"/>
        <v>985</v>
      </c>
      <c r="H988" s="12">
        <f t="shared" si="31"/>
        <v>985</v>
      </c>
      <c r="J988" s="6" t="str">
        <f>IFERROR(INDEX($A$4:$E$1338,$H988,COLUMNS($J$3:J987)),"")</f>
        <v>82-6738</v>
      </c>
      <c r="K988" s="6">
        <f>IFERROR(INDEX($A$4:$E$1338,$H988,COLUMNS($J$3:K987)),"")</f>
        <v>0</v>
      </c>
      <c r="L988" s="6">
        <f>IFERROR(INDEX($C$4:$E$1338,$H988,COLUMNS($J$3:L987)),"")</f>
        <v>1</v>
      </c>
      <c r="M988" s="7" t="str">
        <f>IFERROR(INDEX($A$4:$E$1338,$H988,COLUMNS($J$3:M987)),"")</f>
        <v xml:space="preserve">   Lock c/w 2 keys ()</v>
      </c>
      <c r="N988" s="6" t="str">
        <f>IFERROR(INDEX($A$4:$C$1338,$H988,COLUMNS($H$3:J987)),"")</f>
        <v>51-7</v>
      </c>
    </row>
    <row r="989" spans="1:14" x14ac:dyDescent="0.25">
      <c r="A989" s="12" t="s">
        <v>2383</v>
      </c>
      <c r="B989" s="13" t="s">
        <v>45</v>
      </c>
      <c r="C989" s="12" t="s">
        <v>2384</v>
      </c>
      <c r="D989" s="12" t="s">
        <v>2385</v>
      </c>
      <c r="E989" s="12">
        <v>2</v>
      </c>
      <c r="F989" s="12">
        <f>ROWS($A$4:A989)</f>
        <v>986</v>
      </c>
      <c r="G989" s="12">
        <f t="shared" si="30"/>
        <v>986</v>
      </c>
      <c r="H989" s="12">
        <f t="shared" si="31"/>
        <v>986</v>
      </c>
      <c r="J989" s="6" t="str">
        <f>IFERROR(INDEX($A$4:$E$1338,$H989,COLUMNS($J$3:J988)),"")</f>
        <v>82-6784</v>
      </c>
      <c r="K989" s="6" t="str">
        <f>IFERROR(INDEX($A$4:$E$1338,$H989,COLUMNS($J$3:K988)),"")</f>
        <v>-</v>
      </c>
      <c r="L989" s="6">
        <f>IFERROR(INDEX($C$4:$E$1338,$H989,COLUMNS($J$3:L988)),"")</f>
        <v>2</v>
      </c>
      <c r="M989" s="7" t="str">
        <f>IFERROR(INDEX($A$4:$E$1338,$H989,COLUMNS($J$3:M988)),"")</f>
        <v>Grommet, wiring harness ()</v>
      </c>
      <c r="N989" s="6" t="str">
        <f>IFERROR(INDEX($A$4:$C$1338,$H989,COLUMNS($H$3:J988)),"")</f>
        <v>83-6</v>
      </c>
    </row>
    <row r="990" spans="1:14" x14ac:dyDescent="0.25">
      <c r="A990" s="12" t="s">
        <v>2383</v>
      </c>
      <c r="C990" s="12" t="s">
        <v>2386</v>
      </c>
      <c r="D990" s="12" t="s">
        <v>2387</v>
      </c>
      <c r="E990" s="12">
        <v>1</v>
      </c>
      <c r="F990" s="12">
        <f>ROWS($A$4:A990)</f>
        <v>987</v>
      </c>
      <c r="G990" s="12">
        <f t="shared" si="30"/>
        <v>987</v>
      </c>
      <c r="H990" s="12">
        <f t="shared" si="31"/>
        <v>987</v>
      </c>
      <c r="J990" s="6" t="str">
        <f>IFERROR(INDEX($A$4:$E$1338,$H990,COLUMNS($J$3:J989)),"")</f>
        <v>82-6784</v>
      </c>
      <c r="K990" s="6">
        <f>IFERROR(INDEX($A$4:$E$1338,$H990,COLUMNS($J$3:K989)),"")</f>
        <v>0</v>
      </c>
      <c r="L990" s="6">
        <f>IFERROR(INDEX($C$4:$E$1338,$H990,COLUMNS($J$3:L989)),"")</f>
        <v>1</v>
      </c>
      <c r="M990" s="7" t="str">
        <f>IFERROR(INDEX($A$4:$E$1338,$H990,COLUMNS($J$3:M989)),"")</f>
        <v>Grommet, throttle cable ()</v>
      </c>
      <c r="N990" s="6" t="str">
        <f>IFERROR(INDEX($A$4:$C$1338,$H990,COLUMNS($H$3:J989)),"")</f>
        <v>53-Not illus.</v>
      </c>
    </row>
    <row r="991" spans="1:14" x14ac:dyDescent="0.25">
      <c r="A991" s="12" t="s">
        <v>2388</v>
      </c>
      <c r="B991" s="13" t="s">
        <v>45</v>
      </c>
      <c r="C991" s="12" t="s">
        <v>2389</v>
      </c>
      <c r="D991" s="12" t="s">
        <v>2390</v>
      </c>
      <c r="E991" s="12">
        <v>1</v>
      </c>
      <c r="F991" s="12">
        <f>ROWS($A$4:A991)</f>
        <v>988</v>
      </c>
      <c r="G991" s="12">
        <f t="shared" si="30"/>
        <v>988</v>
      </c>
      <c r="H991" s="12">
        <f t="shared" si="31"/>
        <v>988</v>
      </c>
      <c r="J991" s="6" t="str">
        <f>IFERROR(INDEX($A$4:$E$1338,$H991,COLUMNS($J$3:J990)),"")</f>
        <v>82-6850</v>
      </c>
      <c r="K991" s="6" t="str">
        <f>IFERROR(INDEX($A$4:$E$1338,$H991,COLUMNS($J$3:K990)),"")</f>
        <v>-</v>
      </c>
      <c r="L991" s="6">
        <f>IFERROR(INDEX($C$4:$E$1338,$H991,COLUMNS($J$3:L990)),"")</f>
        <v>1</v>
      </c>
      <c r="M991" s="7" t="str">
        <f>IFERROR(INDEX($A$4:$E$1338,$H991,COLUMNS($J$3:M990)),"")</f>
        <v>Rear No. plate bracket - bottom ()</v>
      </c>
      <c r="N991" s="6" t="str">
        <f>IFERROR(INDEX($A$4:$C$1338,$H991,COLUMNS($H$3:J990)),"")</f>
        <v>73-7</v>
      </c>
    </row>
    <row r="992" spans="1:14" x14ac:dyDescent="0.25">
      <c r="A992" s="12" t="s">
        <v>2391</v>
      </c>
      <c r="B992" s="13" t="s">
        <v>45</v>
      </c>
      <c r="C992" s="12" t="s">
        <v>2392</v>
      </c>
      <c r="D992" s="12" t="s">
        <v>2393</v>
      </c>
      <c r="E992" s="12">
        <v>1</v>
      </c>
      <c r="F992" s="12">
        <f>ROWS($A$4:A992)</f>
        <v>989</v>
      </c>
      <c r="G992" s="12">
        <f t="shared" si="30"/>
        <v>989</v>
      </c>
      <c r="H992" s="12">
        <f t="shared" si="31"/>
        <v>989</v>
      </c>
      <c r="J992" s="6" t="str">
        <f>IFERROR(INDEX($A$4:$E$1338,$H992,COLUMNS($J$3:J991)),"")</f>
        <v>82-6981</v>
      </c>
      <c r="K992" s="6" t="str">
        <f>IFERROR(INDEX($A$4:$E$1338,$H992,COLUMNS($J$3:K991)),"")</f>
        <v>-</v>
      </c>
      <c r="L992" s="6">
        <f>IFERROR(INDEX($C$4:$E$1338,$H992,COLUMNS($J$3:L991)),"")</f>
        <v>1</v>
      </c>
      <c r="M992" s="7" t="str">
        <f>IFERROR(INDEX($A$4:$E$1338,$H992,COLUMNS($J$3:M991)),"")</f>
        <v>IGNITION LOCK WITH KEY ()</v>
      </c>
      <c r="N992" s="6" t="str">
        <f>IFERROR(INDEX($A$4:$C$1338,$H992,COLUMNS($H$3:J991)),"")</f>
        <v>85-22</v>
      </c>
    </row>
    <row r="993" spans="1:14" x14ac:dyDescent="0.25">
      <c r="A993" s="12" t="s">
        <v>2394</v>
      </c>
      <c r="C993" s="12" t="s">
        <v>2395</v>
      </c>
      <c r="D993" s="12" t="s">
        <v>58</v>
      </c>
      <c r="E993" s="12">
        <v>1</v>
      </c>
      <c r="F993" s="12">
        <f>ROWS($A$4:A993)</f>
        <v>990</v>
      </c>
      <c r="G993" s="12">
        <f t="shared" si="30"/>
        <v>990</v>
      </c>
      <c r="H993" s="12">
        <f t="shared" si="31"/>
        <v>990</v>
      </c>
      <c r="J993" s="6" t="str">
        <f>IFERROR(INDEX($A$4:$E$1338,$H993,COLUMNS($J$3:J992)),"")</f>
        <v>82-7021</v>
      </c>
      <c r="K993" s="6">
        <f>IFERROR(INDEX($A$4:$E$1338,$H993,COLUMNS($J$3:K992)),"")</f>
        <v>0</v>
      </c>
      <c r="L993" s="6">
        <f>IFERROR(INDEX($C$4:$E$1338,$H993,COLUMNS($J$3:L992)),"")</f>
        <v>1</v>
      </c>
      <c r="M993" s="7" t="str">
        <f>IFERROR(INDEX($A$4:$E$1338,$H993,COLUMNS($J$3:M992)),"")</f>
        <v>Bolt ()</v>
      </c>
      <c r="N993" s="6" t="str">
        <f>IFERROR(INDEX($A$4:$C$1338,$H993,COLUMNS($H$3:J992)),"")</f>
        <v>43-39</v>
      </c>
    </row>
    <row r="994" spans="1:14" x14ac:dyDescent="0.25">
      <c r="A994" s="12" t="s">
        <v>2396</v>
      </c>
      <c r="B994" s="13" t="s">
        <v>45</v>
      </c>
      <c r="C994" s="12" t="s">
        <v>2397</v>
      </c>
      <c r="D994" s="12" t="s">
        <v>2398</v>
      </c>
      <c r="E994" s="12">
        <v>4</v>
      </c>
      <c r="F994" s="12">
        <f>ROWS($A$4:A994)</f>
        <v>991</v>
      </c>
      <c r="G994" s="12">
        <f t="shared" si="30"/>
        <v>991</v>
      </c>
      <c r="H994" s="12">
        <f t="shared" si="31"/>
        <v>991</v>
      </c>
      <c r="J994" s="6" t="str">
        <f>IFERROR(INDEX($A$4:$E$1338,$H994,COLUMNS($J$3:J993)),"")</f>
        <v>82-7380</v>
      </c>
      <c r="K994" s="6" t="str">
        <f>IFERROR(INDEX($A$4:$E$1338,$H994,COLUMNS($J$3:K993)),"")</f>
        <v>-</v>
      </c>
      <c r="L994" s="6">
        <f>IFERROR(INDEX($C$4:$E$1338,$H994,COLUMNS($J$3:L993)),"")</f>
        <v>4</v>
      </c>
      <c r="M994" s="7" t="str">
        <f>IFERROR(INDEX($A$4:$E$1338,$H994,COLUMNS($J$3:M993)),"")</f>
        <v>Protective strip ()</v>
      </c>
      <c r="N994" s="6" t="str">
        <f>IFERROR(INDEX($A$4:$C$1338,$H994,COLUMNS($H$3:J993)),"")</f>
        <v>85-37</v>
      </c>
    </row>
    <row r="995" spans="1:14" x14ac:dyDescent="0.25">
      <c r="A995" s="12" t="s">
        <v>2399</v>
      </c>
      <c r="C995" s="12" t="s">
        <v>2400</v>
      </c>
      <c r="D995" s="12" t="s">
        <v>2401</v>
      </c>
      <c r="E995" s="12">
        <v>1</v>
      </c>
      <c r="F995" s="12">
        <f>ROWS($A$4:A995)</f>
        <v>992</v>
      </c>
      <c r="G995" s="12">
        <f t="shared" si="30"/>
        <v>992</v>
      </c>
      <c r="H995" s="12">
        <f t="shared" si="31"/>
        <v>992</v>
      </c>
      <c r="J995" s="6" t="str">
        <f>IFERROR(INDEX($A$4:$E$1338,$H995,COLUMNS($J$3:J994)),"")</f>
        <v>82-7560</v>
      </c>
      <c r="K995" s="6">
        <f>IFERROR(INDEX($A$4:$E$1338,$H995,COLUMNS($J$3:K994)),"")</f>
        <v>0</v>
      </c>
      <c r="L995" s="6">
        <f>IFERROR(INDEX($C$4:$E$1338,$H995,COLUMNS($J$3:L994)),"")</f>
        <v>1</v>
      </c>
      <c r="M995" s="7" t="str">
        <f>IFERROR(INDEX($A$4:$E$1338,$H995,COLUMNS($J$3:M994)),"")</f>
        <v>Seat plunger and knob ()</v>
      </c>
      <c r="N995" s="6" t="str">
        <f>IFERROR(INDEX($A$4:$C$1338,$H995,COLUMNS($H$3:J994)),"")</f>
        <v>67-33</v>
      </c>
    </row>
    <row r="996" spans="1:14" x14ac:dyDescent="0.25">
      <c r="A996" s="12" t="s">
        <v>2402</v>
      </c>
      <c r="C996" s="12" t="s">
        <v>2403</v>
      </c>
      <c r="D996" s="12" t="s">
        <v>2404</v>
      </c>
      <c r="E996" s="12">
        <v>2</v>
      </c>
      <c r="F996" s="12">
        <f>ROWS($A$4:A996)</f>
        <v>993</v>
      </c>
      <c r="G996" s="12">
        <f t="shared" si="30"/>
        <v>993</v>
      </c>
      <c r="H996" s="12">
        <f t="shared" si="31"/>
        <v>993</v>
      </c>
      <c r="J996" s="6" t="str">
        <f>IFERROR(INDEX($A$4:$E$1338,$H996,COLUMNS($J$3:J995)),"")</f>
        <v>82-7888</v>
      </c>
      <c r="K996" s="6">
        <f>IFERROR(INDEX($A$4:$E$1338,$H996,COLUMNS($J$3:K995)),"")</f>
        <v>0</v>
      </c>
      <c r="L996" s="6">
        <f>IFERROR(INDEX($C$4:$E$1338,$H996,COLUMNS($J$3:L995)),"")</f>
        <v>2</v>
      </c>
      <c r="M996" s="7" t="str">
        <f>IFERROR(INDEX($A$4:$E$1338,$H996,COLUMNS($J$3:M995)),"")</f>
        <v>Screw - rear - tank motif ()</v>
      </c>
      <c r="N996" s="6" t="str">
        <f>IFERROR(INDEX($A$4:$C$1338,$H996,COLUMNS($H$3:J995)),"")</f>
        <v>67-17</v>
      </c>
    </row>
    <row r="997" spans="1:14" x14ac:dyDescent="0.25">
      <c r="A997" s="12" t="s">
        <v>2405</v>
      </c>
      <c r="B997" s="13" t="s">
        <v>45</v>
      </c>
      <c r="C997" s="12" t="s">
        <v>2406</v>
      </c>
      <c r="D997" s="12" t="s">
        <v>2407</v>
      </c>
      <c r="E997" s="12">
        <v>1</v>
      </c>
      <c r="F997" s="12">
        <f>ROWS($A$4:A997)</f>
        <v>994</v>
      </c>
      <c r="G997" s="12">
        <f t="shared" si="30"/>
        <v>994</v>
      </c>
      <c r="H997" s="12">
        <f t="shared" si="31"/>
        <v>994</v>
      </c>
      <c r="J997" s="6" t="str">
        <f>IFERROR(INDEX($A$4:$E$1338,$H997,COLUMNS($J$3:J996)),"")</f>
        <v>82-8091</v>
      </c>
      <c r="K997" s="6" t="str">
        <f>IFERROR(INDEX($A$4:$E$1338,$H997,COLUMNS($J$3:K996)),"")</f>
        <v>-</v>
      </c>
      <c r="L997" s="6">
        <f>IFERROR(INDEX($C$4:$E$1338,$H997,COLUMNS($J$3:L996)),"")</f>
        <v>1</v>
      </c>
      <c r="M997" s="7" t="str">
        <f>IFERROR(INDEX($A$4:$E$1338,$H997,COLUMNS($J$3:M996)),"")</f>
        <v>Battery tray moulding ()</v>
      </c>
      <c r="N997" s="6" t="str">
        <f>IFERROR(INDEX($A$4:$C$1338,$H997,COLUMNS($H$3:J996)),"")</f>
        <v>85-34</v>
      </c>
    </row>
    <row r="998" spans="1:14" x14ac:dyDescent="0.25">
      <c r="A998" s="12" t="s">
        <v>2408</v>
      </c>
      <c r="C998" s="12" t="s">
        <v>2409</v>
      </c>
      <c r="D998" s="12" t="s">
        <v>1027</v>
      </c>
      <c r="E998" s="12">
        <v>1</v>
      </c>
      <c r="F998" s="12">
        <f>ROWS($A$4:A998)</f>
        <v>995</v>
      </c>
      <c r="G998" s="12">
        <f t="shared" si="30"/>
        <v>995</v>
      </c>
      <c r="H998" s="12">
        <f t="shared" si="31"/>
        <v>995</v>
      </c>
      <c r="J998" s="6" t="str">
        <f>IFERROR(INDEX($A$4:$E$1338,$H998,COLUMNS($J$3:J997)),"")</f>
        <v>82-8382</v>
      </c>
      <c r="K998" s="6">
        <f>IFERROR(INDEX($A$4:$E$1338,$H998,COLUMNS($J$3:K997)),"")</f>
        <v>0</v>
      </c>
      <c r="L998" s="6">
        <f>IFERROR(INDEX($C$4:$E$1338,$H998,COLUMNS($J$3:L997)),"")</f>
        <v>1</v>
      </c>
      <c r="M998" s="7" t="str">
        <f>IFERROR(INDEX($A$4:$E$1338,$H998,COLUMNS($J$3:M997)),"")</f>
        <v>Spring ()</v>
      </c>
      <c r="N998" s="6" t="str">
        <f>IFERROR(INDEX($A$4:$C$1338,$H998,COLUMNS($H$3:J997)),"")</f>
        <v>43-41</v>
      </c>
    </row>
    <row r="999" spans="1:14" x14ac:dyDescent="0.25">
      <c r="A999" s="12" t="s">
        <v>2410</v>
      </c>
      <c r="C999" s="12" t="s">
        <v>2411</v>
      </c>
      <c r="D999" s="12" t="s">
        <v>2412</v>
      </c>
      <c r="E999" s="12">
        <v>2</v>
      </c>
      <c r="F999" s="12">
        <f>ROWS($A$4:A999)</f>
        <v>996</v>
      </c>
      <c r="G999" s="12">
        <f t="shared" si="30"/>
        <v>996</v>
      </c>
      <c r="H999" s="12">
        <f t="shared" si="31"/>
        <v>996</v>
      </c>
      <c r="J999" s="6" t="str">
        <f>IFERROR(INDEX($A$4:$E$1338,$H999,COLUMNS($J$3:J998)),"")</f>
        <v>82-9054</v>
      </c>
      <c r="K999" s="6">
        <f>IFERROR(INDEX($A$4:$E$1338,$H999,COLUMNS($J$3:K998)),"")</f>
        <v>0</v>
      </c>
      <c r="L999" s="6">
        <f>IFERROR(INDEX($C$4:$E$1338,$H999,COLUMNS($J$3:L998)),"")</f>
        <v>2</v>
      </c>
      <c r="M999" s="7" t="str">
        <f>IFERROR(INDEX($A$4:$E$1338,$H999,COLUMNS($J$3:M998)),"")</f>
        <v xml:space="preserve">   Footrest rubber ()</v>
      </c>
      <c r="N999" s="6" t="str">
        <f>IFERROR(INDEX($A$4:$C$1338,$H999,COLUMNS($H$3:J998)),"")</f>
        <v>47-14</v>
      </c>
    </row>
    <row r="1000" spans="1:14" x14ac:dyDescent="0.25">
      <c r="A1000" s="12" t="s">
        <v>2413</v>
      </c>
      <c r="C1000" s="12" t="s">
        <v>2414</v>
      </c>
      <c r="D1000" s="12" t="s">
        <v>2415</v>
      </c>
      <c r="E1000" s="12">
        <v>1</v>
      </c>
      <c r="F1000" s="12">
        <f>ROWS($A$4:A1000)</f>
        <v>997</v>
      </c>
      <c r="G1000" s="12">
        <f t="shared" si="30"/>
        <v>997</v>
      </c>
      <c r="H1000" s="12">
        <f t="shared" si="31"/>
        <v>997</v>
      </c>
      <c r="J1000" s="6" t="str">
        <f>IFERROR(INDEX($A$4:$E$1338,$H1000,COLUMNS($J$3:J999)),"")</f>
        <v>82-9063</v>
      </c>
      <c r="K1000" s="6">
        <f>IFERROR(INDEX($A$4:$E$1338,$H1000,COLUMNS($J$3:K999)),"")</f>
        <v>0</v>
      </c>
      <c r="L1000" s="6">
        <f>IFERROR(INDEX($C$4:$E$1338,$H1000,COLUMNS($J$3:L999)),"")</f>
        <v>1</v>
      </c>
      <c r="M1000" s="7" t="str">
        <f>IFERROR(INDEX($A$4:$E$1338,$H1000,COLUMNS($J$3:M999)),"")</f>
        <v>Distance tube ()</v>
      </c>
      <c r="N1000" s="6" t="str">
        <f>IFERROR(INDEX($A$4:$C$1338,$H1000,COLUMNS($H$3:J999)),"")</f>
        <v>67-6</v>
      </c>
    </row>
    <row r="1001" spans="1:14" x14ac:dyDescent="0.25">
      <c r="A1001" s="12" t="s">
        <v>2416</v>
      </c>
      <c r="C1001" s="12" t="s">
        <v>2417</v>
      </c>
      <c r="D1001" s="12" t="s">
        <v>2418</v>
      </c>
      <c r="E1001" s="12">
        <v>1</v>
      </c>
      <c r="F1001" s="12">
        <f>ROWS($A$4:A1001)</f>
        <v>998</v>
      </c>
      <c r="G1001" s="12">
        <f t="shared" si="30"/>
        <v>998</v>
      </c>
      <c r="H1001" s="12">
        <f t="shared" si="31"/>
        <v>998</v>
      </c>
      <c r="J1001" s="6" t="str">
        <f>IFERROR(INDEX($A$4:$E$1338,$H1001,COLUMNS($J$3:J1000)),"")</f>
        <v>82-9073</v>
      </c>
      <c r="K1001" s="6">
        <f>IFERROR(INDEX($A$4:$E$1338,$H1001,COLUMNS($J$3:K1000)),"")</f>
        <v>0</v>
      </c>
      <c r="L1001" s="6">
        <f>IFERROR(INDEX($C$4:$E$1338,$H1001,COLUMNS($J$3:L1000)),"")</f>
        <v>1</v>
      </c>
      <c r="M1001" s="7" t="str">
        <f>IFERROR(INDEX($A$4:$E$1338,$H1001,COLUMNS($J$3:M1000)),"")</f>
        <v>Clip - feed pipe ()</v>
      </c>
      <c r="N1001" s="6" t="str">
        <f>IFERROR(INDEX($A$4:$C$1338,$H1001,COLUMNS($H$3:J1000)),"")</f>
        <v>43-23</v>
      </c>
    </row>
    <row r="1002" spans="1:14" x14ac:dyDescent="0.25">
      <c r="A1002" s="12" t="s">
        <v>2419</v>
      </c>
      <c r="C1002" s="12" t="s">
        <v>2420</v>
      </c>
      <c r="D1002" s="12" t="s">
        <v>2421</v>
      </c>
      <c r="E1002" s="12">
        <v>2</v>
      </c>
      <c r="F1002" s="12">
        <f>ROWS($A$4:A1002)</f>
        <v>999</v>
      </c>
      <c r="G1002" s="12">
        <f t="shared" si="30"/>
        <v>999</v>
      </c>
      <c r="H1002" s="12">
        <f t="shared" si="31"/>
        <v>999</v>
      </c>
      <c r="J1002" s="6" t="str">
        <f>IFERROR(INDEX($A$4:$E$1338,$H1002,COLUMNS($J$3:J1001)),"")</f>
        <v>82-9089</v>
      </c>
      <c r="K1002" s="6">
        <f>IFERROR(INDEX($A$4:$E$1338,$H1002,COLUMNS($J$3:K1001)),"")</f>
        <v>0</v>
      </c>
      <c r="L1002" s="6">
        <f>IFERROR(INDEX($C$4:$E$1338,$H1002,COLUMNS($J$3:L1001)),"")</f>
        <v>2</v>
      </c>
      <c r="M1002" s="7" t="str">
        <f>IFERROR(INDEX($A$4:$E$1338,$H1002,COLUMNS($J$3:M1001)),"")</f>
        <v xml:space="preserve">   Washer ( Footrest swivel)</v>
      </c>
      <c r="N1002" s="6" t="str">
        <f>IFERROR(INDEX($A$4:$C$1338,$H1002,COLUMNS($H$3:J1001)),"")</f>
        <v>47-10</v>
      </c>
    </row>
    <row r="1003" spans="1:14" x14ac:dyDescent="0.25">
      <c r="A1003" s="12" t="s">
        <v>2422</v>
      </c>
      <c r="C1003" s="12" t="s">
        <v>2423</v>
      </c>
      <c r="D1003" s="12" t="s">
        <v>2424</v>
      </c>
      <c r="E1003" s="12">
        <v>4</v>
      </c>
      <c r="F1003" s="12">
        <f>ROWS($A$4:A1003)</f>
        <v>1000</v>
      </c>
      <c r="G1003" s="12">
        <f t="shared" si="30"/>
        <v>1000</v>
      </c>
      <c r="H1003" s="12">
        <f t="shared" si="31"/>
        <v>1000</v>
      </c>
      <c r="J1003" s="6" t="str">
        <f>IFERROR(INDEX($A$4:$E$1338,$H1003,COLUMNS($J$3:J1002)),"")</f>
        <v>82-9093</v>
      </c>
      <c r="K1003" s="6">
        <f>IFERROR(INDEX($A$4:$E$1338,$H1003,COLUMNS($J$3:K1002)),"")</f>
        <v>0</v>
      </c>
      <c r="L1003" s="6">
        <f>IFERROR(INDEX($C$4:$E$1338,$H1003,COLUMNS($J$3:L1002)),"")</f>
        <v>4</v>
      </c>
      <c r="M1003" s="7" t="str">
        <f>IFERROR(INDEX($A$4:$E$1338,$H1003,COLUMNS($J$3:M1002)),"")</f>
        <v>Rubber buffer ()</v>
      </c>
      <c r="N1003" s="6" t="str">
        <f>IFERROR(INDEX($A$4:$C$1338,$H1003,COLUMNS($H$3:J1002)),"")</f>
        <v>67-30</v>
      </c>
    </row>
    <row r="1004" spans="1:14" x14ac:dyDescent="0.25">
      <c r="A1004" s="12" t="s">
        <v>2425</v>
      </c>
      <c r="C1004" s="12" t="s">
        <v>2426</v>
      </c>
      <c r="D1004" s="12" t="s">
        <v>2427</v>
      </c>
      <c r="E1004" s="12">
        <v>2</v>
      </c>
      <c r="F1004" s="12">
        <f>ROWS($A$4:A1004)</f>
        <v>1001</v>
      </c>
      <c r="G1004" s="12">
        <f t="shared" si="30"/>
        <v>1001</v>
      </c>
      <c r="H1004" s="12">
        <f t="shared" si="31"/>
        <v>1001</v>
      </c>
      <c r="J1004" s="6" t="str">
        <f>IFERROR(INDEX($A$4:$E$1338,$H1004,COLUMNS($J$3:J1003)),"")</f>
        <v>82-9279</v>
      </c>
      <c r="K1004" s="6">
        <f>IFERROR(INDEX($A$4:$E$1338,$H1004,COLUMNS($J$3:K1003)),"")</f>
        <v>0</v>
      </c>
      <c r="L1004" s="6">
        <f>IFERROR(INDEX($C$4:$E$1338,$H1004,COLUMNS($J$3:L1003)),"")</f>
        <v>2</v>
      </c>
      <c r="M1004" s="7" t="str">
        <f>IFERROR(INDEX($A$4:$E$1338,$H1004,COLUMNS($J$3:M1003)),"")</f>
        <v>Footrest rubber (alternative 82-9630) ()</v>
      </c>
      <c r="N1004" s="6" t="str">
        <f>IFERROR(INDEX($A$4:$C$1338,$H1004,COLUMNS($H$3:J1003)),"")</f>
        <v>47-5</v>
      </c>
    </row>
    <row r="1005" spans="1:14" x14ac:dyDescent="0.25">
      <c r="A1005" s="12" t="s">
        <v>2428</v>
      </c>
      <c r="B1005" s="13" t="s">
        <v>45</v>
      </c>
      <c r="C1005" s="12" t="s">
        <v>2429</v>
      </c>
      <c r="D1005" s="12" t="s">
        <v>2430</v>
      </c>
      <c r="E1005" s="12">
        <v>1</v>
      </c>
      <c r="F1005" s="12">
        <f>ROWS($A$4:A1005)</f>
        <v>1002</v>
      </c>
      <c r="G1005" s="12">
        <f t="shared" si="30"/>
        <v>1002</v>
      </c>
      <c r="H1005" s="12">
        <f t="shared" si="31"/>
        <v>1002</v>
      </c>
      <c r="J1005" s="6" t="str">
        <f>IFERROR(INDEX($A$4:$E$1338,$H1005,COLUMNS($J$3:J1004)),"")</f>
        <v>82-9353</v>
      </c>
      <c r="K1005" s="6" t="str">
        <f>IFERROR(INDEX($A$4:$E$1338,$H1005,COLUMNS($J$3:K1004)),"")</f>
        <v>-</v>
      </c>
      <c r="L1005" s="6">
        <f>IFERROR(INDEX($C$4:$E$1338,$H1005,COLUMNS($J$3:L1004)),"")</f>
        <v>1</v>
      </c>
      <c r="M1005" s="7" t="str">
        <f>IFERROR(INDEX($A$4:$E$1338,$H1005,COLUMNS($J$3:M1004)),"")</f>
        <v>Retaining strap ()</v>
      </c>
      <c r="N1005" s="6" t="str">
        <f>IFERROR(INDEX($A$4:$C$1338,$H1005,COLUMNS($H$3:J1004)),"")</f>
        <v>85-35</v>
      </c>
    </row>
    <row r="1006" spans="1:14" x14ac:dyDescent="0.25">
      <c r="A1006" s="12" t="s">
        <v>2431</v>
      </c>
      <c r="B1006" s="13" t="s">
        <v>45</v>
      </c>
      <c r="C1006" s="12" t="s">
        <v>2432</v>
      </c>
      <c r="D1006" s="12" t="s">
        <v>2433</v>
      </c>
      <c r="E1006" s="12">
        <v>1</v>
      </c>
      <c r="F1006" s="12">
        <f>ROWS($A$4:A1006)</f>
        <v>1003</v>
      </c>
      <c r="G1006" s="12">
        <f t="shared" si="30"/>
        <v>1003</v>
      </c>
      <c r="H1006" s="12">
        <f t="shared" si="31"/>
        <v>1003</v>
      </c>
      <c r="J1006" s="6" t="str">
        <f>IFERROR(INDEX($A$4:$E$1338,$H1006,COLUMNS($J$3:J1005)),"")</f>
        <v>82-9355</v>
      </c>
      <c r="K1006" s="6" t="str">
        <f>IFERROR(INDEX($A$4:$E$1338,$H1006,COLUMNS($J$3:K1005)),"")</f>
        <v>-</v>
      </c>
      <c r="L1006" s="6">
        <f>IFERROR(INDEX($C$4:$E$1338,$H1006,COLUMNS($J$3:L1005)),"")</f>
        <v>1</v>
      </c>
      <c r="M1006" s="7" t="str">
        <f>IFERROR(INDEX($A$4:$E$1338,$H1006,COLUMNS($J$3:M1005)),"")</f>
        <v>Buckle ()</v>
      </c>
      <c r="N1006" s="6" t="str">
        <f>IFERROR(INDEX($A$4:$C$1338,$H1006,COLUMNS($H$3:J1005)),"")</f>
        <v>85-36</v>
      </c>
    </row>
    <row r="1007" spans="1:14" x14ac:dyDescent="0.25">
      <c r="A1007" s="12" t="s">
        <v>2434</v>
      </c>
      <c r="B1007" s="13" t="s">
        <v>45</v>
      </c>
      <c r="C1007" s="12" t="s">
        <v>2435</v>
      </c>
      <c r="D1007" s="12" t="s">
        <v>2436</v>
      </c>
      <c r="E1007" s="12">
        <v>2</v>
      </c>
      <c r="F1007" s="12">
        <f>ROWS($A$4:A1007)</f>
        <v>1004</v>
      </c>
      <c r="G1007" s="12">
        <f t="shared" si="30"/>
        <v>1004</v>
      </c>
      <c r="H1007" s="12">
        <f t="shared" si="31"/>
        <v>1004</v>
      </c>
      <c r="J1007" s="6" t="str">
        <f>IFERROR(INDEX($A$4:$E$1338,$H1007,COLUMNS($J$3:J1006)),"")</f>
        <v>82-9561</v>
      </c>
      <c r="K1007" s="6" t="str">
        <f>IFERROR(INDEX($A$4:$E$1338,$H1007,COLUMNS($J$3:K1006)),"")</f>
        <v>-</v>
      </c>
      <c r="L1007" s="6">
        <f>IFERROR(INDEX($C$4:$E$1338,$H1007,COLUMNS($J$3:L1006)),"")</f>
        <v>2</v>
      </c>
      <c r="M1007" s="7" t="str">
        <f>IFERROR(INDEX($A$4:$E$1338,$H1007,COLUMNS($J$3:M1006)),"")</f>
        <v>Coil grommet ()</v>
      </c>
      <c r="N1007" s="6" t="str">
        <f>IFERROR(INDEX($A$4:$C$1338,$H1007,COLUMNS($H$3:J1006)),"")</f>
        <v>83-8</v>
      </c>
    </row>
    <row r="1008" spans="1:14" x14ac:dyDescent="0.25">
      <c r="A1008" s="12" t="s">
        <v>2437</v>
      </c>
      <c r="C1008" s="12" t="s">
        <v>2438</v>
      </c>
      <c r="D1008" s="12" t="s">
        <v>2439</v>
      </c>
      <c r="E1008" s="12">
        <v>1</v>
      </c>
      <c r="F1008" s="12">
        <f>ROWS($A$4:A1008)</f>
        <v>1005</v>
      </c>
      <c r="G1008" s="12">
        <f t="shared" si="30"/>
        <v>1005</v>
      </c>
      <c r="H1008" s="12">
        <f t="shared" si="31"/>
        <v>1005</v>
      </c>
      <c r="J1008" s="6" t="str">
        <f>IFERROR(INDEX($A$4:$E$1338,$H1008,COLUMNS($J$3:J1007)),"")</f>
        <v>82-9700</v>
      </c>
      <c r="K1008" s="6">
        <f>IFERROR(INDEX($A$4:$E$1338,$H1008,COLUMNS($J$3:K1007)),"")</f>
        <v>0</v>
      </c>
      <c r="L1008" s="6">
        <f>IFERROR(INDEX($C$4:$E$1338,$H1008,COLUMNS($J$3:L1007)),"")</f>
        <v>1</v>
      </c>
      <c r="M1008" s="7" t="str">
        <f>IFERROR(INDEX($A$4:$E$1338,$H1008,COLUMNS($J$3:M1007)),"")</f>
        <v>Tank motif - right ()</v>
      </c>
      <c r="N1008" s="6" t="str">
        <f>IFERROR(INDEX($A$4:$C$1338,$H1008,COLUMNS($H$3:J1007)),"")</f>
        <v>67-15</v>
      </c>
    </row>
    <row r="1009" spans="1:14" x14ac:dyDescent="0.25">
      <c r="A1009" s="12" t="s">
        <v>2440</v>
      </c>
      <c r="C1009" s="12" t="s">
        <v>2438</v>
      </c>
      <c r="D1009" s="12" t="s">
        <v>2441</v>
      </c>
      <c r="E1009" s="12">
        <v>1</v>
      </c>
      <c r="F1009" s="12">
        <f>ROWS($A$4:A1009)</f>
        <v>1006</v>
      </c>
      <c r="G1009" s="12">
        <f t="shared" si="30"/>
        <v>1006</v>
      </c>
      <c r="H1009" s="12">
        <f t="shared" si="31"/>
        <v>1006</v>
      </c>
      <c r="J1009" s="6" t="str">
        <f>IFERROR(INDEX($A$4:$E$1338,$H1009,COLUMNS($J$3:J1008)),"")</f>
        <v>82-9701</v>
      </c>
      <c r="K1009" s="6">
        <f>IFERROR(INDEX($A$4:$E$1338,$H1009,COLUMNS($J$3:K1008)),"")</f>
        <v>0</v>
      </c>
      <c r="L1009" s="6">
        <f>IFERROR(INDEX($C$4:$E$1338,$H1009,COLUMNS($J$3:L1008)),"")</f>
        <v>1</v>
      </c>
      <c r="M1009" s="7" t="str">
        <f>IFERROR(INDEX($A$4:$E$1338,$H1009,COLUMNS($J$3:M1008)),"")</f>
        <v>Tank motif - left ()</v>
      </c>
      <c r="N1009" s="6" t="str">
        <f>IFERROR(INDEX($A$4:$C$1338,$H1009,COLUMNS($H$3:J1008)),"")</f>
        <v>67-15</v>
      </c>
    </row>
    <row r="1010" spans="1:14" x14ac:dyDescent="0.25">
      <c r="A1010" s="12" t="s">
        <v>2442</v>
      </c>
      <c r="C1010" s="12" t="s">
        <v>2443</v>
      </c>
      <c r="D1010" s="12" t="s">
        <v>921</v>
      </c>
      <c r="E1010" s="12">
        <v>2</v>
      </c>
      <c r="F1010" s="12">
        <f>ROWS($A$4:A1010)</f>
        <v>1007</v>
      </c>
      <c r="G1010" s="12">
        <f t="shared" si="30"/>
        <v>1007</v>
      </c>
      <c r="H1010" s="12">
        <f t="shared" si="31"/>
        <v>1007</v>
      </c>
      <c r="J1010" s="6" t="str">
        <f>IFERROR(INDEX($A$4:$E$1338,$H1010,COLUMNS($J$3:J1009)),"")</f>
        <v>83-0002</v>
      </c>
      <c r="K1010" s="6">
        <f>IFERROR(INDEX($A$4:$E$1338,$H1010,COLUMNS($J$3:K1009)),"")</f>
        <v>0</v>
      </c>
      <c r="L1010" s="6">
        <f>IFERROR(INDEX($C$4:$E$1338,$H1010,COLUMNS($J$3:L1009)),"")</f>
        <v>2</v>
      </c>
      <c r="M1010" s="7" t="str">
        <f>IFERROR(INDEX($A$4:$E$1338,$H1010,COLUMNS($J$3:M1009)),"")</f>
        <v>Washer ()</v>
      </c>
      <c r="N1010" s="6" t="str">
        <f>IFERROR(INDEX($A$4:$C$1338,$H1010,COLUMNS($H$3:J1009)),"")</f>
        <v>67-23</v>
      </c>
    </row>
    <row r="1011" spans="1:14" x14ac:dyDescent="0.25">
      <c r="A1011" s="12" t="s">
        <v>2444</v>
      </c>
      <c r="C1011" s="12" t="s">
        <v>2445</v>
      </c>
      <c r="D1011" s="12" t="s">
        <v>2446</v>
      </c>
      <c r="E1011" s="12">
        <v>2</v>
      </c>
      <c r="F1011" s="12">
        <f>ROWS($A$4:A1011)</f>
        <v>1008</v>
      </c>
      <c r="G1011" s="12">
        <f t="shared" si="30"/>
        <v>1008</v>
      </c>
      <c r="H1011" s="12">
        <f t="shared" si="31"/>
        <v>1008</v>
      </c>
      <c r="J1011" s="6" t="str">
        <f>IFERROR(INDEX($A$4:$E$1338,$H1011,COLUMNS($J$3:J1010)),"")</f>
        <v>83-1339</v>
      </c>
      <c r="K1011" s="6">
        <f>IFERROR(INDEX($A$4:$E$1338,$H1011,COLUMNS($J$3:K1010)),"")</f>
        <v>0</v>
      </c>
      <c r="L1011" s="6">
        <f>IFERROR(INDEX($C$4:$E$1338,$H1011,COLUMNS($J$3:L1010)),"")</f>
        <v>2</v>
      </c>
      <c r="M1011" s="7" t="str">
        <f>IFERROR(INDEX($A$4:$E$1338,$H1011,COLUMNS($J$3:M1010)),"")</f>
        <v>Screw - front - tank motif ()</v>
      </c>
      <c r="N1011" s="6" t="str">
        <f>IFERROR(INDEX($A$4:$C$1338,$H1011,COLUMNS($H$3:J1010)),"")</f>
        <v>67-16</v>
      </c>
    </row>
    <row r="1012" spans="1:14" x14ac:dyDescent="0.25">
      <c r="A1012" s="12" t="s">
        <v>2447</v>
      </c>
      <c r="C1012" s="12" t="s">
        <v>2448</v>
      </c>
      <c r="D1012" s="12" t="s">
        <v>2449</v>
      </c>
      <c r="E1012" s="12">
        <v>1</v>
      </c>
      <c r="F1012" s="12">
        <f>ROWS($A$4:A1012)</f>
        <v>1009</v>
      </c>
      <c r="G1012" s="12">
        <f t="shared" si="30"/>
        <v>1009</v>
      </c>
      <c r="H1012" s="12">
        <f t="shared" si="31"/>
        <v>1009</v>
      </c>
      <c r="J1012" s="6" t="str">
        <f>IFERROR(INDEX($A$4:$E$1338,$H1012,COLUMNS($J$3:J1011)),"")</f>
        <v>83-1560</v>
      </c>
      <c r="K1012" s="6">
        <f>IFERROR(INDEX($A$4:$E$1338,$H1012,COLUMNS($J$3:K1011)),"")</f>
        <v>0</v>
      </c>
      <c r="L1012" s="6">
        <f>IFERROR(INDEX($C$4:$E$1338,$H1012,COLUMNS($J$3:L1011)),"")</f>
        <v>1</v>
      </c>
      <c r="M1012" s="7" t="str">
        <f>IFERROR(INDEX($A$4:$E$1338,$H1012,COLUMNS($J$3:M1011)),"")</f>
        <v>Prop stand ()</v>
      </c>
      <c r="N1012" s="6" t="str">
        <f>IFERROR(INDEX($A$4:$C$1338,$H1012,COLUMNS($H$3:J1011)),"")</f>
        <v>43-38</v>
      </c>
    </row>
    <row r="1013" spans="1:14" x14ac:dyDescent="0.25">
      <c r="A1013" s="12" t="s">
        <v>2450</v>
      </c>
      <c r="C1013" s="12" t="s">
        <v>2451</v>
      </c>
      <c r="D1013" s="12" t="s">
        <v>2452</v>
      </c>
      <c r="E1013" s="12">
        <v>4</v>
      </c>
      <c r="F1013" s="12">
        <f>ROWS($A$4:A1013)</f>
        <v>1010</v>
      </c>
      <c r="G1013" s="12">
        <f t="shared" si="30"/>
        <v>1010</v>
      </c>
      <c r="H1013" s="12">
        <f t="shared" si="31"/>
        <v>1010</v>
      </c>
      <c r="J1013" s="6" t="str">
        <f>IFERROR(INDEX($A$4:$E$1338,$H1013,COLUMNS($J$3:J1012)),"")</f>
        <v>83-1615</v>
      </c>
      <c r="K1013" s="6">
        <f>IFERROR(INDEX($A$4:$E$1338,$H1013,COLUMNS($J$3:K1012)),"")</f>
        <v>0</v>
      </c>
      <c r="L1013" s="6">
        <f>IFERROR(INDEX($C$4:$E$1338,$H1013,COLUMNS($J$3:L1012)),"")</f>
        <v>4</v>
      </c>
      <c r="M1013" s="7" t="str">
        <f>IFERROR(INDEX($A$4:$E$1338,$H1013,COLUMNS($J$3:M1012)),"")</f>
        <v>Clip - breather pipe to fender ()</v>
      </c>
      <c r="N1013" s="6" t="str">
        <f>IFERROR(INDEX($A$4:$C$1338,$H1013,COLUMNS($H$3:J1012)),"")</f>
        <v>43-31</v>
      </c>
    </row>
    <row r="1014" spans="1:14" x14ac:dyDescent="0.25">
      <c r="A1014" s="12" t="s">
        <v>2453</v>
      </c>
      <c r="C1014" s="12" t="s">
        <v>2454</v>
      </c>
      <c r="D1014" s="12" t="s">
        <v>2455</v>
      </c>
      <c r="E1014" s="12">
        <v>2</v>
      </c>
      <c r="F1014" s="12">
        <f>ROWS($A$4:A1014)</f>
        <v>1011</v>
      </c>
      <c r="G1014" s="12">
        <f t="shared" si="30"/>
        <v>1011</v>
      </c>
      <c r="H1014" s="12">
        <f t="shared" si="31"/>
        <v>1011</v>
      </c>
      <c r="J1014" s="6" t="str">
        <f>IFERROR(INDEX($A$4:$E$1338,$H1014,COLUMNS($J$3:J1013)),"")</f>
        <v>83-2007</v>
      </c>
      <c r="K1014" s="6">
        <f>IFERROR(INDEX($A$4:$E$1338,$H1014,COLUMNS($J$3:K1013)),"")</f>
        <v>0</v>
      </c>
      <c r="L1014" s="6">
        <f>IFERROR(INDEX($C$4:$E$1338,$H1014,COLUMNS($J$3:L1013)),"")</f>
        <v>2</v>
      </c>
      <c r="M1014" s="7" t="str">
        <f>IFERROR(INDEX($A$4:$E$1338,$H1014,COLUMNS($J$3:M1013)),"")</f>
        <v xml:space="preserve">   Abutment ring ()</v>
      </c>
      <c r="N1014" s="6" t="str">
        <f>IFERROR(INDEX($A$4:$C$1338,$H1014,COLUMNS($H$3:J1013)),"")</f>
        <v>51-11</v>
      </c>
    </row>
    <row r="1015" spans="1:14" x14ac:dyDescent="0.25">
      <c r="A1015" s="12" t="s">
        <v>2456</v>
      </c>
      <c r="C1015" s="12" t="s">
        <v>2457</v>
      </c>
      <c r="D1015" s="12" t="s">
        <v>2458</v>
      </c>
      <c r="E1015" s="12">
        <v>2</v>
      </c>
      <c r="F1015" s="12">
        <f>ROWS($A$4:A1015)</f>
        <v>1012</v>
      </c>
      <c r="G1015" s="12">
        <f t="shared" si="30"/>
        <v>1012</v>
      </c>
      <c r="H1015" s="12">
        <f t="shared" si="31"/>
        <v>1012</v>
      </c>
      <c r="J1015" s="6" t="str">
        <f>IFERROR(INDEX($A$4:$E$1338,$H1015,COLUMNS($J$3:J1014)),"")</f>
        <v>83-2266</v>
      </c>
      <c r="K1015" s="6">
        <f>IFERROR(INDEX($A$4:$E$1338,$H1015,COLUMNS($J$3:K1014)),"")</f>
        <v>0</v>
      </c>
      <c r="L1015" s="6">
        <f>IFERROR(INDEX($C$4:$E$1338,$H1015,COLUMNS($J$3:L1014)),"")</f>
        <v>2</v>
      </c>
      <c r="M1015" s="7" t="str">
        <f>IFERROR(INDEX($A$4:$E$1338,$H1015,COLUMNS($J$3:M1014)),"")</f>
        <v>Washer, swinging arm pivot ()</v>
      </c>
      <c r="N1015" s="6" t="str">
        <f>IFERROR(INDEX($A$4:$C$1338,$H1015,COLUMNS($H$3:J1014)),"")</f>
        <v>45-10</v>
      </c>
    </row>
    <row r="1016" spans="1:14" x14ac:dyDescent="0.25">
      <c r="A1016" s="12" t="s">
        <v>2456</v>
      </c>
      <c r="C1016" s="12" t="s">
        <v>2459</v>
      </c>
      <c r="D1016" s="12" t="s">
        <v>2460</v>
      </c>
      <c r="E1016" s="12">
        <v>1</v>
      </c>
      <c r="F1016" s="12">
        <f>ROWS($A$4:A1016)</f>
        <v>1013</v>
      </c>
      <c r="G1016" s="12">
        <f t="shared" si="30"/>
        <v>1013</v>
      </c>
      <c r="H1016" s="12">
        <f t="shared" si="31"/>
        <v>1013</v>
      </c>
      <c r="J1016" s="6" t="str">
        <f>IFERROR(INDEX($A$4:$E$1338,$H1016,COLUMNS($J$3:J1015)),"")</f>
        <v>83-2266</v>
      </c>
      <c r="K1016" s="6">
        <f>IFERROR(INDEX($A$4:$E$1338,$H1016,COLUMNS($J$3:K1015)),"")</f>
        <v>0</v>
      </c>
      <c r="L1016" s="6">
        <f>IFERROR(INDEX($C$4:$E$1338,$H1016,COLUMNS($J$3:L1015)),"")</f>
        <v>1</v>
      </c>
      <c r="M1016" s="7" t="str">
        <f>IFERROR(INDEX($A$4:$E$1338,$H1016,COLUMNS($J$3:M1015)),"")</f>
        <v>Washer - wheel spindle nut(.656"-l .000"-.092") ()</v>
      </c>
      <c r="N1016" s="6" t="str">
        <f>IFERROR(INDEX($A$4:$C$1338,$H1016,COLUMNS($H$3:J1015)),"")</f>
        <v>61-18</v>
      </c>
    </row>
    <row r="1017" spans="1:14" x14ac:dyDescent="0.25">
      <c r="A1017" s="12" t="s">
        <v>2461</v>
      </c>
      <c r="D1017" s="12" t="s">
        <v>2460</v>
      </c>
      <c r="E1017" s="12">
        <v>3</v>
      </c>
      <c r="F1017" s="12">
        <f>ROWS($A$4:A1017)</f>
        <v>1014</v>
      </c>
      <c r="G1017" s="12">
        <f t="shared" si="30"/>
        <v>1014</v>
      </c>
      <c r="H1017" s="12">
        <f t="shared" si="31"/>
        <v>1014</v>
      </c>
      <c r="J1017" s="6" t="str">
        <f>IFERROR(INDEX($A$4:$E$1338,$H1017,COLUMNS($J$3:J1016)),"")</f>
        <v>83-2266-Total</v>
      </c>
      <c r="K1017" s="6">
        <f>IFERROR(INDEX($A$4:$E$1338,$H1017,COLUMNS($J$3:K1016)),"")</f>
        <v>0</v>
      </c>
      <c r="L1017" s="6">
        <f>IFERROR(INDEX($C$4:$E$1338,$H1017,COLUMNS($J$3:L1016)),"")</f>
        <v>3</v>
      </c>
      <c r="M1017" s="7" t="str">
        <f>IFERROR(INDEX($A$4:$E$1338,$H1017,COLUMNS($J$3:M1016)),"")</f>
        <v>Washer - wheel spindle nut(.656"-l .000"-.092") ()</v>
      </c>
      <c r="N1017" s="6">
        <f>IFERROR(INDEX($A$4:$C$1338,$H1017,COLUMNS($H$3:J1016)),"")</f>
        <v>0</v>
      </c>
    </row>
    <row r="1018" spans="1:14" x14ac:dyDescent="0.25">
      <c r="A1018" s="12" t="s">
        <v>2462</v>
      </c>
      <c r="B1018" s="13" t="s">
        <v>45</v>
      </c>
      <c r="C1018" s="12" t="s">
        <v>2463</v>
      </c>
      <c r="D1018" s="12" t="s">
        <v>2464</v>
      </c>
      <c r="E1018" s="12">
        <v>3</v>
      </c>
      <c r="F1018" s="12">
        <f>ROWS($A$4:A1018)</f>
        <v>1015</v>
      </c>
      <c r="G1018" s="12">
        <f t="shared" si="30"/>
        <v>1015</v>
      </c>
      <c r="H1018" s="12">
        <f t="shared" si="31"/>
        <v>1015</v>
      </c>
      <c r="J1018" s="6" t="str">
        <f>IFERROR(INDEX($A$4:$E$1338,$H1018,COLUMNS($J$3:J1017)),"")</f>
        <v>83-2508</v>
      </c>
      <c r="K1018" s="6" t="str">
        <f>IFERROR(INDEX($A$4:$E$1338,$H1018,COLUMNS($J$3:K1017)),"")</f>
        <v>-</v>
      </c>
      <c r="L1018" s="6">
        <f>IFERROR(INDEX($C$4:$E$1338,$H1018,COLUMNS($J$3:L1017)),"")</f>
        <v>3</v>
      </c>
      <c r="M1018" s="7" t="str">
        <f>IFERROR(INDEX($A$4:$E$1338,$H1018,COLUMNS($J$3:M1017)),"")</f>
        <v>Shoulder screw (Battery carrier mounting)</v>
      </c>
      <c r="N1018" s="6" t="str">
        <f>IFERROR(INDEX($A$4:$C$1338,$H1018,COLUMNS($H$3:J1017)),"")</f>
        <v>85-38</v>
      </c>
    </row>
    <row r="1019" spans="1:14" x14ac:dyDescent="0.25">
      <c r="A1019" s="12" t="s">
        <v>2465</v>
      </c>
      <c r="C1019" s="12" t="s">
        <v>2466</v>
      </c>
      <c r="D1019" s="12" t="s">
        <v>2467</v>
      </c>
      <c r="E1019" s="12">
        <v>4</v>
      </c>
      <c r="F1019" s="12">
        <f>ROWS($A$4:A1019)</f>
        <v>1016</v>
      </c>
      <c r="G1019" s="12">
        <f t="shared" si="30"/>
        <v>1016</v>
      </c>
      <c r="H1019" s="12">
        <f t="shared" si="31"/>
        <v>1016</v>
      </c>
      <c r="J1019" s="6" t="str">
        <f>IFERROR(INDEX($A$4:$E$1338,$H1019,COLUMNS($J$3:J1018)),"")</f>
        <v>83-2521</v>
      </c>
      <c r="K1019" s="6">
        <f>IFERROR(INDEX($A$4:$E$1338,$H1019,COLUMNS($J$3:K1018)),"")</f>
        <v>0</v>
      </c>
      <c r="L1019" s="6">
        <f>IFERROR(INDEX($C$4:$E$1338,$H1019,COLUMNS($J$3:L1018)),"")</f>
        <v>4</v>
      </c>
      <c r="M1019" s="7" t="str">
        <f>IFERROR(INDEX($A$4:$E$1338,$H1019,COLUMNS($J$3:M1018)),"")</f>
        <v>Bush, pivot arm ()</v>
      </c>
      <c r="N1019" s="6" t="str">
        <f>IFERROR(INDEX($A$4:$C$1338,$H1019,COLUMNS($H$3:J1018)),"")</f>
        <v>45-4</v>
      </c>
    </row>
    <row r="1020" spans="1:14" x14ac:dyDescent="0.25">
      <c r="A1020" s="12" t="s">
        <v>2468</v>
      </c>
      <c r="D1020" s="12" t="s">
        <v>2469</v>
      </c>
      <c r="E1020" s="12">
        <v>1</v>
      </c>
      <c r="F1020" s="12">
        <f>ROWS($A$4:A1020)</f>
        <v>1017</v>
      </c>
      <c r="G1020" s="12">
        <f t="shared" si="30"/>
        <v>1017</v>
      </c>
      <c r="H1020" s="12">
        <f t="shared" si="31"/>
        <v>1017</v>
      </c>
      <c r="J1020" s="6" t="str">
        <f>IFERROR(INDEX($A$4:$E$1338,$H1020,COLUMNS($J$3:J1019)),"")</f>
        <v>83-2641</v>
      </c>
      <c r="K1020" s="6">
        <f>IFERROR(INDEX($A$4:$E$1338,$H1020,COLUMNS($J$3:K1019)),"")</f>
        <v>0</v>
      </c>
      <c r="L1020" s="6">
        <f>IFERROR(INDEX($C$4:$E$1338,$H1020,COLUMNS($J$3:L1019)),"")</f>
        <v>1</v>
      </c>
      <c r="M1020" s="7" t="str">
        <f>IFERROR(INDEX($A$4:$E$1338,$H1020,COLUMNS($J$3:M1019)),"")</f>
        <v>Chainguard ()</v>
      </c>
      <c r="N1020" s="6">
        <f>IFERROR(INDEX($A$4:$C$1338,$H1020,COLUMNS($H$3:J1019)),"")</f>
        <v>0</v>
      </c>
    </row>
    <row r="1021" spans="1:14" x14ac:dyDescent="0.25">
      <c r="A1021" s="12" t="s">
        <v>2470</v>
      </c>
      <c r="C1021" s="12" t="s">
        <v>2471</v>
      </c>
      <c r="D1021" s="12" t="s">
        <v>2472</v>
      </c>
      <c r="E1021" s="12">
        <v>1</v>
      </c>
      <c r="F1021" s="12">
        <f>ROWS($A$4:A1021)</f>
        <v>1018</v>
      </c>
      <c r="G1021" s="12">
        <f t="shared" si="30"/>
        <v>1018</v>
      </c>
      <c r="H1021" s="12">
        <f t="shared" si="31"/>
        <v>1018</v>
      </c>
      <c r="J1021" s="6" t="str">
        <f>IFERROR(INDEX($A$4:$E$1338,$H1021,COLUMNS($J$3:J1020)),"")</f>
        <v>83-2689</v>
      </c>
      <c r="K1021" s="6">
        <f>IFERROR(INDEX($A$4:$E$1338,$H1021,COLUMNS($J$3:K1020)),"")</f>
        <v>0</v>
      </c>
      <c r="L1021" s="6">
        <f>IFERROR(INDEX($C$4:$E$1338,$H1021,COLUMNS($J$3:L1020)),"")</f>
        <v>1</v>
      </c>
      <c r="M1021" s="7" t="str">
        <f>IFERROR(INDEX($A$4:$E$1338,$H1021,COLUMNS($J$3:M1020)),"")</f>
        <v>Distance piece L. H. ()</v>
      </c>
      <c r="N1021" s="6" t="str">
        <f>IFERROR(INDEX($A$4:$C$1338,$H1021,COLUMNS($H$3:J1020)),"")</f>
        <v>45-7</v>
      </c>
    </row>
    <row r="1022" spans="1:14" x14ac:dyDescent="0.25">
      <c r="A1022" s="12" t="s">
        <v>2473</v>
      </c>
      <c r="C1022" s="12" t="s">
        <v>2474</v>
      </c>
      <c r="D1022" s="12" t="s">
        <v>2475</v>
      </c>
      <c r="E1022" s="12">
        <v>1</v>
      </c>
      <c r="F1022" s="12">
        <f>ROWS($A$4:A1022)</f>
        <v>1019</v>
      </c>
      <c r="G1022" s="12">
        <f t="shared" si="30"/>
        <v>1019</v>
      </c>
      <c r="H1022" s="12">
        <f t="shared" si="31"/>
        <v>1019</v>
      </c>
      <c r="J1022" s="6" t="str">
        <f>IFERROR(INDEX($A$4:$E$1338,$H1022,COLUMNS($J$3:J1021)),"")</f>
        <v>83-2690</v>
      </c>
      <c r="K1022" s="6">
        <f>IFERROR(INDEX($A$4:$E$1338,$H1022,COLUMNS($J$3:K1021)),"")</f>
        <v>0</v>
      </c>
      <c r="L1022" s="6">
        <f>IFERROR(INDEX($C$4:$E$1338,$H1022,COLUMNS($J$3:L1021)),"")</f>
        <v>1</v>
      </c>
      <c r="M1022" s="7" t="str">
        <f>IFERROR(INDEX($A$4:$E$1338,$H1022,COLUMNS($J$3:M1021)),"")</f>
        <v>Distance piece R.H. ()</v>
      </c>
      <c r="N1022" s="6" t="str">
        <f>IFERROR(INDEX($A$4:$C$1338,$H1022,COLUMNS($H$3:J1021)),"")</f>
        <v>45-6</v>
      </c>
    </row>
    <row r="1023" spans="1:14" x14ac:dyDescent="0.25">
      <c r="A1023" s="12" t="s">
        <v>2476</v>
      </c>
      <c r="C1023" s="12" t="s">
        <v>2477</v>
      </c>
      <c r="D1023" s="12" t="s">
        <v>2478</v>
      </c>
      <c r="E1023" s="12">
        <v>2</v>
      </c>
      <c r="F1023" s="12">
        <f>ROWS($A$4:A1023)</f>
        <v>1020</v>
      </c>
      <c r="G1023" s="12">
        <f t="shared" si="30"/>
        <v>1020</v>
      </c>
      <c r="H1023" s="12">
        <f t="shared" si="31"/>
        <v>1020</v>
      </c>
      <c r="J1023" s="6" t="str">
        <f>IFERROR(INDEX($A$4:$E$1338,$H1023,COLUMNS($J$3:J1022)),"")</f>
        <v>83-2691</v>
      </c>
      <c r="K1023" s="6">
        <f>IFERROR(INDEX($A$4:$E$1338,$H1023,COLUMNS($J$3:K1022)),"")</f>
        <v>0</v>
      </c>
      <c r="L1023" s="6">
        <f>IFERROR(INDEX($C$4:$E$1338,$H1023,COLUMNS($J$3:L1022)),"")</f>
        <v>2</v>
      </c>
      <c r="M1023" s="7" t="str">
        <f>IFERROR(INDEX($A$4:$E$1338,$H1023,COLUMNS($J$3:M1022)),"")</f>
        <v>Sleeve, swinging arm pivot ()</v>
      </c>
      <c r="N1023" s="6" t="str">
        <f>IFERROR(INDEX($A$4:$C$1338,$H1023,COLUMNS($H$3:J1022)),"")</f>
        <v>45-5</v>
      </c>
    </row>
    <row r="1024" spans="1:14" x14ac:dyDescent="0.25">
      <c r="A1024" s="12" t="s">
        <v>2479</v>
      </c>
      <c r="C1024" s="12" t="s">
        <v>2480</v>
      </c>
      <c r="D1024" s="12" t="s">
        <v>2481</v>
      </c>
      <c r="E1024" s="12">
        <v>4</v>
      </c>
      <c r="F1024" s="12">
        <f>ROWS($A$4:A1024)</f>
        <v>1021</v>
      </c>
      <c r="G1024" s="12">
        <f t="shared" si="30"/>
        <v>1021</v>
      </c>
      <c r="H1024" s="12">
        <f t="shared" si="31"/>
        <v>1021</v>
      </c>
      <c r="J1024" s="6" t="str">
        <f>IFERROR(INDEX($A$4:$E$1338,$H1024,COLUMNS($J$3:J1023)),"")</f>
        <v>83-2692</v>
      </c>
      <c r="K1024" s="6">
        <f>IFERROR(INDEX($A$4:$E$1338,$H1024,COLUMNS($J$3:K1023)),"")</f>
        <v>0</v>
      </c>
      <c r="L1024" s="6">
        <f>IFERROR(INDEX($C$4:$E$1338,$H1024,COLUMNS($J$3:L1023)),"")</f>
        <v>4</v>
      </c>
      <c r="M1024" s="7" t="str">
        <f>IFERROR(INDEX($A$4:$E$1338,$H1024,COLUMNS($J$3:M1023)),"")</f>
        <v>Dirt excluder ()</v>
      </c>
      <c r="N1024" s="6" t="str">
        <f>IFERROR(INDEX($A$4:$C$1338,$H1024,COLUMNS($H$3:J1023)),"")</f>
        <v>45-8</v>
      </c>
    </row>
    <row r="1025" spans="1:14" x14ac:dyDescent="0.25">
      <c r="A1025" s="12" t="s">
        <v>2482</v>
      </c>
      <c r="C1025" s="12" t="s">
        <v>48</v>
      </c>
      <c r="D1025" s="12" t="s">
        <v>2483</v>
      </c>
      <c r="E1025" s="12">
        <v>1</v>
      </c>
      <c r="F1025" s="12">
        <f>ROWS($A$4:A1025)</f>
        <v>1022</v>
      </c>
      <c r="G1025" s="12">
        <f t="shared" si="30"/>
        <v>1022</v>
      </c>
      <c r="H1025" s="12">
        <f t="shared" si="31"/>
        <v>1022</v>
      </c>
      <c r="J1025" s="6" t="str">
        <f>IFERROR(INDEX($A$4:$E$1338,$H1025,COLUMNS($J$3:J1024)),"")</f>
        <v>83-2726</v>
      </c>
      <c r="K1025" s="6">
        <f>IFERROR(INDEX($A$4:$E$1338,$H1025,COLUMNS($J$3:K1024)),"")</f>
        <v>0</v>
      </c>
      <c r="L1025" s="6">
        <f>IFERROR(INDEX($C$4:$E$1338,$H1025,COLUMNS($J$3:L1024)),"")</f>
        <v>1</v>
      </c>
      <c r="M1025" s="7" t="str">
        <f>IFERROR(INDEX($A$4:$E$1338,$H1025,COLUMNS($J$3:M1024)),"")</f>
        <v>Rear number plate ()</v>
      </c>
      <c r="N1025" s="6" t="str">
        <f>IFERROR(INDEX($A$4:$C$1338,$H1025,COLUMNS($H$3:J1024)),"")</f>
        <v>71-</v>
      </c>
    </row>
    <row r="1026" spans="1:14" x14ac:dyDescent="0.25">
      <c r="A1026" s="12" t="s">
        <v>2484</v>
      </c>
      <c r="C1026" s="12" t="s">
        <v>2485</v>
      </c>
      <c r="D1026" s="12" t="s">
        <v>2486</v>
      </c>
      <c r="E1026" s="12">
        <v>1</v>
      </c>
      <c r="F1026" s="12">
        <f>ROWS($A$4:A1026)</f>
        <v>1023</v>
      </c>
      <c r="G1026" s="12">
        <f t="shared" si="30"/>
        <v>1023</v>
      </c>
      <c r="H1026" s="12">
        <f t="shared" si="31"/>
        <v>1023</v>
      </c>
      <c r="J1026" s="6" t="str">
        <f>IFERROR(INDEX($A$4:$E$1338,$H1026,COLUMNS($J$3:J1025)),"")</f>
        <v>83-2796</v>
      </c>
      <c r="K1026" s="6">
        <f>IFERROR(INDEX($A$4:$E$1338,$H1026,COLUMNS($J$3:K1025)),"")</f>
        <v>0</v>
      </c>
      <c r="L1026" s="6">
        <f>IFERROR(INDEX($C$4:$E$1338,$H1026,COLUMNS($J$3:L1025)),"")</f>
        <v>1</v>
      </c>
      <c r="M1026" s="7" t="str">
        <f>IFERROR(INDEX($A$4:$E$1338,$H1026,COLUMNS($J$3:M1025)),"")</f>
        <v>Lower front bracket ()</v>
      </c>
      <c r="N1026" s="6" t="str">
        <f>IFERROR(INDEX($A$4:$C$1338,$H1026,COLUMNS($H$3:J1025)),"")</f>
        <v>71-28</v>
      </c>
    </row>
    <row r="1027" spans="1:14" x14ac:dyDescent="0.25">
      <c r="A1027" s="12" t="s">
        <v>2487</v>
      </c>
      <c r="C1027" s="12" t="s">
        <v>2488</v>
      </c>
      <c r="D1027" s="12" t="s">
        <v>2238</v>
      </c>
      <c r="E1027" s="12">
        <v>2</v>
      </c>
      <c r="F1027" s="12">
        <f>ROWS($A$4:A1027)</f>
        <v>1024</v>
      </c>
      <c r="G1027" s="12">
        <f t="shared" si="30"/>
        <v>1024</v>
      </c>
      <c r="H1027" s="12">
        <f t="shared" si="31"/>
        <v>1024</v>
      </c>
      <c r="J1027" s="6" t="str">
        <f>IFERROR(INDEX($A$4:$E$1338,$H1027,COLUMNS($J$3:J1026)),"")</f>
        <v>83-2829</v>
      </c>
      <c r="K1027" s="6">
        <f>IFERROR(INDEX($A$4:$E$1338,$H1027,COLUMNS($J$3:K1026)),"")</f>
        <v>0</v>
      </c>
      <c r="L1027" s="6">
        <f>IFERROR(INDEX($C$4:$E$1338,$H1027,COLUMNS($J$3:L1026)),"")</f>
        <v>2</v>
      </c>
      <c r="M1027" s="7" t="str">
        <f>IFERROR(INDEX($A$4:$E$1338,$H1027,COLUMNS($J$3:M1026)),"")</f>
        <v>Gasket ()</v>
      </c>
      <c r="N1027" s="6" t="str">
        <f>IFERROR(INDEX($A$4:$C$1338,$H1027,COLUMNS($H$3:J1026)),"")</f>
        <v>43-6</v>
      </c>
    </row>
    <row r="1028" spans="1:14" x14ac:dyDescent="0.25">
      <c r="A1028" s="12" t="s">
        <v>2489</v>
      </c>
      <c r="C1028" s="12" t="s">
        <v>2490</v>
      </c>
      <c r="D1028" s="12" t="s">
        <v>2491</v>
      </c>
      <c r="E1028" s="12">
        <v>1</v>
      </c>
      <c r="F1028" s="12">
        <f>ROWS($A$4:A1028)</f>
        <v>1025</v>
      </c>
      <c r="G1028" s="12">
        <f t="shared" si="30"/>
        <v>1025</v>
      </c>
      <c r="H1028" s="12">
        <f t="shared" si="31"/>
        <v>1025</v>
      </c>
      <c r="J1028" s="6" t="str">
        <f>IFERROR(INDEX($A$4:$E$1338,$H1028,COLUMNS($J$3:J1027)),"")</f>
        <v>83-2846</v>
      </c>
      <c r="K1028" s="6">
        <f>IFERROR(INDEX($A$4:$E$1338,$H1028,COLUMNS($J$3:K1027)),"")</f>
        <v>0</v>
      </c>
      <c r="L1028" s="6">
        <f>IFERROR(INDEX($C$4:$E$1338,$H1028,COLUMNS($J$3:L1027)),"")</f>
        <v>1</v>
      </c>
      <c r="M1028" s="7" t="str">
        <f>IFERROR(INDEX($A$4:$E$1338,$H1028,COLUMNS($J$3:M1027)),"")</f>
        <v>Distance piece - left (Motor to frame centre bottom)</v>
      </c>
      <c r="N1028" s="6" t="str">
        <f>IFERROR(INDEX($A$4:$C$1338,$H1028,COLUMNS($H$3:J1027)),"")</f>
        <v>47-28</v>
      </c>
    </row>
    <row r="1029" spans="1:14" x14ac:dyDescent="0.25">
      <c r="A1029" s="12" t="s">
        <v>2492</v>
      </c>
      <c r="C1029" s="12" t="s">
        <v>2493</v>
      </c>
      <c r="D1029" s="12" t="s">
        <v>2494</v>
      </c>
      <c r="E1029" s="12">
        <v>1</v>
      </c>
      <c r="F1029" s="12">
        <f>ROWS($A$4:A1029)</f>
        <v>1026</v>
      </c>
      <c r="G1029" s="12">
        <f t="shared" ref="G1029:G1092" si="32">IF(AND(ISNUMBER(SEARCH($F$2,A1029)),ISNUMBER(SEARCH($E$2,D1029))),F1029,"")</f>
        <v>1026</v>
      </c>
      <c r="H1029" s="12">
        <f t="shared" ref="H1029:H1092" si="33">IFERROR(SMALL($G$4:$G$1338,F1029),"")</f>
        <v>1026</v>
      </c>
      <c r="J1029" s="6" t="str">
        <f>IFERROR(INDEX($A$4:$E$1338,$H1029,COLUMNS($J$3:J1028)),"")</f>
        <v>83-2847</v>
      </c>
      <c r="K1029" s="6">
        <f>IFERROR(INDEX($A$4:$E$1338,$H1029,COLUMNS($J$3:K1028)),"")</f>
        <v>0</v>
      </c>
      <c r="L1029" s="6">
        <f>IFERROR(INDEX($C$4:$E$1338,$H1029,COLUMNS($J$3:L1028)),"")</f>
        <v>1</v>
      </c>
      <c r="M1029" s="7" t="str">
        <f>IFERROR(INDEX($A$4:$E$1338,$H1029,COLUMNS($J$3:M1028)),"")</f>
        <v>Distance piece - right (Motor to frame centre bottom)</v>
      </c>
      <c r="N1029" s="6" t="str">
        <f>IFERROR(INDEX($A$4:$C$1338,$H1029,COLUMNS($H$3:J1028)),"")</f>
        <v>47-29</v>
      </c>
    </row>
    <row r="1030" spans="1:14" x14ac:dyDescent="0.25">
      <c r="A1030" s="12" t="s">
        <v>2495</v>
      </c>
      <c r="C1030" s="12" t="s">
        <v>2496</v>
      </c>
      <c r="D1030" s="12" t="s">
        <v>2497</v>
      </c>
      <c r="E1030" s="12">
        <v>1</v>
      </c>
      <c r="F1030" s="12">
        <f>ROWS($A$4:A1030)</f>
        <v>1027</v>
      </c>
      <c r="G1030" s="12">
        <f t="shared" si="32"/>
        <v>1027</v>
      </c>
      <c r="H1030" s="12">
        <f t="shared" si="33"/>
        <v>1027</v>
      </c>
      <c r="J1030" s="6" t="str">
        <f>IFERROR(INDEX($A$4:$E$1338,$H1030,COLUMNS($J$3:J1029)),"")</f>
        <v>83-2848</v>
      </c>
      <c r="K1030" s="6">
        <f>IFERROR(INDEX($A$4:$E$1338,$H1030,COLUMNS($J$3:K1029)),"")</f>
        <v>0</v>
      </c>
      <c r="L1030" s="6">
        <f>IFERROR(INDEX($C$4:$E$1338,$H1030,COLUMNS($J$3:L1029)),"")</f>
        <v>1</v>
      </c>
      <c r="M1030" s="7" t="str">
        <f>IFERROR(INDEX($A$4:$E$1338,$H1030,COLUMNS($J$3:M1029)),"")</f>
        <v>Distance piece - left (Motor fixing front)</v>
      </c>
      <c r="N1030" s="6" t="str">
        <f>IFERROR(INDEX($A$4:$C$1338,$H1030,COLUMNS($H$3:J1029)),"")</f>
        <v>47-34</v>
      </c>
    </row>
    <row r="1031" spans="1:14" x14ac:dyDescent="0.25">
      <c r="A1031" s="12" t="s">
        <v>2498</v>
      </c>
      <c r="C1031" s="12" t="s">
        <v>2499</v>
      </c>
      <c r="D1031" s="12" t="s">
        <v>2500</v>
      </c>
      <c r="E1031" s="12">
        <v>1</v>
      </c>
      <c r="F1031" s="12">
        <f>ROWS($A$4:A1031)</f>
        <v>1028</v>
      </c>
      <c r="G1031" s="12">
        <f t="shared" si="32"/>
        <v>1028</v>
      </c>
      <c r="H1031" s="12">
        <f t="shared" si="33"/>
        <v>1028</v>
      </c>
      <c r="J1031" s="6" t="str">
        <f>IFERROR(INDEX($A$4:$E$1338,$H1031,COLUMNS($J$3:J1030)),"")</f>
        <v>83-2849</v>
      </c>
      <c r="K1031" s="6">
        <f>IFERROR(INDEX($A$4:$E$1338,$H1031,COLUMNS($J$3:K1030)),"")</f>
        <v>0</v>
      </c>
      <c r="L1031" s="6">
        <f>IFERROR(INDEX($C$4:$E$1338,$H1031,COLUMNS($J$3:L1030)),"")</f>
        <v>1</v>
      </c>
      <c r="M1031" s="7" t="str">
        <f>IFERROR(INDEX($A$4:$E$1338,$H1031,COLUMNS($J$3:M1030)),"")</f>
        <v>Distance piece - right (Motor fixing front)</v>
      </c>
      <c r="N1031" s="6" t="str">
        <f>IFERROR(INDEX($A$4:$C$1338,$H1031,COLUMNS($H$3:J1030)),"")</f>
        <v>47-35</v>
      </c>
    </row>
    <row r="1032" spans="1:14" x14ac:dyDescent="0.25">
      <c r="A1032" s="12" t="s">
        <v>2501</v>
      </c>
      <c r="C1032" s="12" t="s">
        <v>2502</v>
      </c>
      <c r="D1032" s="12" t="s">
        <v>2503</v>
      </c>
      <c r="E1032" s="12">
        <v>2</v>
      </c>
      <c r="F1032" s="12">
        <f>ROWS($A$4:A1032)</f>
        <v>1029</v>
      </c>
      <c r="G1032" s="12">
        <f t="shared" si="32"/>
        <v>1029</v>
      </c>
      <c r="H1032" s="12">
        <f t="shared" si="33"/>
        <v>1029</v>
      </c>
      <c r="J1032" s="6" t="str">
        <f>IFERROR(INDEX($A$4:$E$1338,$H1032,COLUMNS($J$3:J1031)),"")</f>
        <v>83-3082</v>
      </c>
      <c r="K1032" s="6">
        <f>IFERROR(INDEX($A$4:$E$1338,$H1032,COLUMNS($J$3:K1031)),"")</f>
        <v>0</v>
      </c>
      <c r="L1032" s="6">
        <f>IFERROR(INDEX($C$4:$E$1338,$H1032,COLUMNS($J$3:L1031)),"")</f>
        <v>2</v>
      </c>
      <c r="M1032" s="7" t="str">
        <f>IFERROR(INDEX($A$4:$E$1338,$H1032,COLUMNS($J$3:M1031)),"")</f>
        <v>Cover plate - fork end ()</v>
      </c>
      <c r="N1032" s="6" t="str">
        <f>IFERROR(INDEX($A$4:$C$1338,$H1032,COLUMNS($H$3:J1031)),"")</f>
        <v>61-14</v>
      </c>
    </row>
    <row r="1033" spans="1:14" x14ac:dyDescent="0.25">
      <c r="A1033" s="12" t="s">
        <v>2504</v>
      </c>
      <c r="C1033" s="12" t="s">
        <v>2505</v>
      </c>
      <c r="D1033" s="12" t="s">
        <v>2506</v>
      </c>
      <c r="E1033" s="12">
        <v>1</v>
      </c>
      <c r="F1033" s="12">
        <f>ROWS($A$4:A1033)</f>
        <v>1030</v>
      </c>
      <c r="G1033" s="12">
        <f t="shared" si="32"/>
        <v>1030</v>
      </c>
      <c r="H1033" s="12">
        <f t="shared" si="33"/>
        <v>1030</v>
      </c>
      <c r="J1033" s="6" t="str">
        <f>IFERROR(INDEX($A$4:$E$1338,$H1033,COLUMNS($J$3:J1032)),"")</f>
        <v>83-3329</v>
      </c>
      <c r="K1033" s="6">
        <f>IFERROR(INDEX($A$4:$E$1338,$H1033,COLUMNS($J$3:K1032)),"")</f>
        <v>0</v>
      </c>
      <c r="L1033" s="6">
        <f>IFERROR(INDEX($C$4:$E$1338,$H1033,COLUMNS($J$3:L1032)),"")</f>
        <v>1</v>
      </c>
      <c r="M1033" s="7" t="str">
        <f>IFERROR(INDEX($A$4:$E$1338,$H1033,COLUMNS($J$3:M1032)),"")</f>
        <v>Distance piece (Bracket to frame)</v>
      </c>
      <c r="N1033" s="6" t="str">
        <f>IFERROR(INDEX($A$4:$C$1338,$H1033,COLUMNS($H$3:J1032)),"")</f>
        <v>47-41</v>
      </c>
    </row>
    <row r="1034" spans="1:14" x14ac:dyDescent="0.25">
      <c r="A1034" s="12" t="s">
        <v>2507</v>
      </c>
      <c r="B1034" s="13" t="s">
        <v>45</v>
      </c>
      <c r="C1034" s="12" t="s">
        <v>2508</v>
      </c>
      <c r="D1034" s="12" t="s">
        <v>2509</v>
      </c>
      <c r="E1034" s="12">
        <v>2</v>
      </c>
      <c r="F1034" s="12">
        <f>ROWS($A$4:A1034)</f>
        <v>1031</v>
      </c>
      <c r="G1034" s="12">
        <f t="shared" si="32"/>
        <v>1031</v>
      </c>
      <c r="H1034" s="12">
        <f t="shared" si="33"/>
        <v>1031</v>
      </c>
      <c r="J1034" s="6" t="str">
        <f>IFERROR(INDEX($A$4:$E$1338,$H1034,COLUMNS($J$3:J1033)),"")</f>
        <v>83-3522</v>
      </c>
      <c r="K1034" s="6" t="str">
        <f>IFERROR(INDEX($A$4:$E$1338,$H1034,COLUMNS($J$3:K1033)),"")</f>
        <v>-</v>
      </c>
      <c r="L1034" s="6">
        <f>IFERROR(INDEX($C$4:$E$1338,$H1034,COLUMNS($J$3:L1033)),"")</f>
        <v>2</v>
      </c>
      <c r="M1034" s="7" t="str">
        <f>IFERROR(INDEX($A$4:$E$1338,$H1034,COLUMNS($J$3:M1033)),"")</f>
        <v>Mounting Rubber (Reflector Mounting)</v>
      </c>
      <c r="N1034" s="6" t="str">
        <f>IFERROR(INDEX($A$4:$C$1338,$H1034,COLUMNS($H$3:J1033)),"")</f>
        <v>83-35</v>
      </c>
    </row>
    <row r="1035" spans="1:14" x14ac:dyDescent="0.25">
      <c r="A1035" s="12" t="s">
        <v>2510</v>
      </c>
      <c r="C1035" s="12" t="s">
        <v>2511</v>
      </c>
      <c r="D1035" s="12" t="s">
        <v>2512</v>
      </c>
      <c r="E1035" s="12">
        <v>1</v>
      </c>
      <c r="F1035" s="12">
        <f>ROWS($A$4:A1035)</f>
        <v>1032</v>
      </c>
      <c r="G1035" s="12">
        <f t="shared" si="32"/>
        <v>1032</v>
      </c>
      <c r="H1035" s="12">
        <f t="shared" si="33"/>
        <v>1032</v>
      </c>
      <c r="J1035" s="6" t="str">
        <f>IFERROR(INDEX($A$4:$E$1338,$H1035,COLUMNS($J$3:J1034)),"")</f>
        <v>83-3537</v>
      </c>
      <c r="K1035" s="6">
        <f>IFERROR(INDEX($A$4:$E$1338,$H1035,COLUMNS($J$3:K1034)),"")</f>
        <v>0</v>
      </c>
      <c r="L1035" s="6">
        <f>IFERROR(INDEX($C$4:$E$1338,$H1035,COLUMNS($J$3:L1034)),"")</f>
        <v>1</v>
      </c>
      <c r="M1035" s="7" t="str">
        <f>IFERROR(INDEX($A$4:$E$1338,$H1035,COLUMNS($J$3:M1034)),"")</f>
        <v>Steady bracket motor to frame ()</v>
      </c>
      <c r="N1035" s="6" t="str">
        <f>IFERROR(INDEX($A$4:$C$1338,$H1035,COLUMNS($H$3:J1034)),"")</f>
        <v>47-39</v>
      </c>
    </row>
    <row r="1036" spans="1:14" x14ac:dyDescent="0.25">
      <c r="A1036" s="12" t="s">
        <v>2513</v>
      </c>
      <c r="C1036" s="12" t="s">
        <v>2514</v>
      </c>
      <c r="D1036" s="12" t="s">
        <v>2515</v>
      </c>
      <c r="E1036" s="12">
        <v>1</v>
      </c>
      <c r="F1036" s="12">
        <f>ROWS($A$4:A1036)</f>
        <v>1033</v>
      </c>
      <c r="G1036" s="12">
        <f t="shared" si="32"/>
        <v>1033</v>
      </c>
      <c r="H1036" s="12">
        <f t="shared" si="33"/>
        <v>1033</v>
      </c>
      <c r="J1036" s="6" t="str">
        <f>IFERROR(INDEX($A$4:$E$1338,$H1036,COLUMNS($J$3:J1035)),"")</f>
        <v>83-3602</v>
      </c>
      <c r="K1036" s="6">
        <f>IFERROR(INDEX($A$4:$E$1338,$H1036,COLUMNS($J$3:K1035)),"")</f>
        <v>0</v>
      </c>
      <c r="L1036" s="6">
        <f>IFERROR(INDEX($C$4:$E$1338,$H1036,COLUMNS($J$3:L1035)),"")</f>
        <v>1</v>
      </c>
      <c r="M1036" s="7" t="str">
        <f>IFERROR(INDEX($A$4:$E$1338,$H1036,COLUMNS($J$3:M1035)),"")</f>
        <v>Distance piece left footrest ()</v>
      </c>
      <c r="N1036" s="6" t="str">
        <f>IFERROR(INDEX($A$4:$C$1338,$H1036,COLUMNS($H$3:J1035)),"")</f>
        <v>47-16</v>
      </c>
    </row>
    <row r="1037" spans="1:14" x14ac:dyDescent="0.25">
      <c r="A1037" s="12" t="s">
        <v>2516</v>
      </c>
      <c r="B1037" s="13" t="s">
        <v>45</v>
      </c>
      <c r="C1037" s="12" t="s">
        <v>2517</v>
      </c>
      <c r="D1037" s="12" t="s">
        <v>2518</v>
      </c>
      <c r="E1037" s="12">
        <v>2</v>
      </c>
      <c r="F1037" s="12">
        <f>ROWS($A$4:A1037)</f>
        <v>1034</v>
      </c>
      <c r="G1037" s="12">
        <f t="shared" si="32"/>
        <v>1034</v>
      </c>
      <c r="H1037" s="12">
        <f t="shared" si="33"/>
        <v>1034</v>
      </c>
      <c r="J1037" s="6" t="str">
        <f>IFERROR(INDEX($A$4:$E$1338,$H1037,COLUMNS($J$3:J1036)),"")</f>
        <v>83-3764</v>
      </c>
      <c r="K1037" s="6" t="str">
        <f>IFERROR(INDEX($A$4:$E$1338,$H1037,COLUMNS($J$3:K1036)),"")</f>
        <v>-</v>
      </c>
      <c r="L1037" s="6">
        <f>IFERROR(INDEX($C$4:$E$1338,$H1037,COLUMNS($J$3:L1036)),"")</f>
        <v>2</v>
      </c>
      <c r="M1037" s="7" t="str">
        <f>IFERROR(INDEX($A$4:$E$1338,$H1037,COLUMNS($J$3:M1036)),"")</f>
        <v>Reflector bracket ()</v>
      </c>
      <c r="N1037" s="6" t="str">
        <f>IFERROR(INDEX($A$4:$C$1338,$H1037,COLUMNS($H$3:J1036)),"")</f>
        <v>83-36</v>
      </c>
    </row>
    <row r="1038" spans="1:14" x14ac:dyDescent="0.25">
      <c r="A1038" s="12" t="s">
        <v>2519</v>
      </c>
      <c r="C1038" s="12" t="s">
        <v>2520</v>
      </c>
      <c r="D1038" s="12" t="s">
        <v>1027</v>
      </c>
      <c r="E1038" s="12">
        <v>1</v>
      </c>
      <c r="F1038" s="12">
        <f>ROWS($A$4:A1038)</f>
        <v>1035</v>
      </c>
      <c r="G1038" s="12">
        <f t="shared" si="32"/>
        <v>1035</v>
      </c>
      <c r="H1038" s="12">
        <f t="shared" si="33"/>
        <v>1035</v>
      </c>
      <c r="J1038" s="6" t="str">
        <f>IFERROR(INDEX($A$4:$E$1338,$H1038,COLUMNS($J$3:J1037)),"")</f>
        <v>83-3793</v>
      </c>
      <c r="K1038" s="6">
        <f>IFERROR(INDEX($A$4:$E$1338,$H1038,COLUMNS($J$3:K1037)),"")</f>
        <v>0</v>
      </c>
      <c r="L1038" s="6">
        <f>IFERROR(INDEX($C$4:$E$1338,$H1038,COLUMNS($J$3:L1037)),"")</f>
        <v>1</v>
      </c>
      <c r="M1038" s="7" t="str">
        <f>IFERROR(INDEX($A$4:$E$1338,$H1038,COLUMNS($J$3:M1037)),"")</f>
        <v>Spring ()</v>
      </c>
      <c r="N1038" s="6" t="str">
        <f>IFERROR(INDEX($A$4:$C$1338,$H1038,COLUMNS($H$3:J1037)),"")</f>
        <v>43-35</v>
      </c>
    </row>
    <row r="1039" spans="1:14" x14ac:dyDescent="0.25">
      <c r="A1039" s="12" t="s">
        <v>2521</v>
      </c>
      <c r="C1039" s="12" t="s">
        <v>2522</v>
      </c>
      <c r="D1039" s="12" t="s">
        <v>921</v>
      </c>
      <c r="E1039" s="12">
        <v>1</v>
      </c>
      <c r="F1039" s="12">
        <f>ROWS($A$4:A1039)</f>
        <v>1036</v>
      </c>
      <c r="G1039" s="12">
        <f t="shared" si="32"/>
        <v>1036</v>
      </c>
      <c r="H1039" s="12">
        <f t="shared" si="33"/>
        <v>1036</v>
      </c>
      <c r="J1039" s="6" t="str">
        <f>IFERROR(INDEX($A$4:$E$1338,$H1039,COLUMNS($J$3:J1038)),"")</f>
        <v>83-3814</v>
      </c>
      <c r="K1039" s="6">
        <f>IFERROR(INDEX($A$4:$E$1338,$H1039,COLUMNS($J$3:K1038)),"")</f>
        <v>0</v>
      </c>
      <c r="L1039" s="6">
        <f>IFERROR(INDEX($C$4:$E$1338,$H1039,COLUMNS($J$3:L1038)),"")</f>
        <v>1</v>
      </c>
      <c r="M1039" s="7" t="str">
        <f>IFERROR(INDEX($A$4:$E$1338,$H1039,COLUMNS($J$3:M1038)),"")</f>
        <v>Washer ()</v>
      </c>
      <c r="N1039" s="6" t="str">
        <f>IFERROR(INDEX($A$4:$C$1338,$H1039,COLUMNS($H$3:J1038)),"")</f>
        <v>67-8</v>
      </c>
    </row>
    <row r="1040" spans="1:14" x14ac:dyDescent="0.25">
      <c r="A1040" s="12" t="s">
        <v>2523</v>
      </c>
      <c r="C1040" s="12" t="s">
        <v>2524</v>
      </c>
      <c r="D1040" s="12" t="s">
        <v>1536</v>
      </c>
      <c r="E1040" s="12">
        <v>1</v>
      </c>
      <c r="F1040" s="12">
        <f>ROWS($A$4:A1040)</f>
        <v>1037</v>
      </c>
      <c r="G1040" s="12">
        <f t="shared" si="32"/>
        <v>1037</v>
      </c>
      <c r="H1040" s="12">
        <f t="shared" si="33"/>
        <v>1037</v>
      </c>
      <c r="J1040" s="6" t="str">
        <f>IFERROR(INDEX($A$4:$E$1338,$H1040,COLUMNS($J$3:J1039)),"")</f>
        <v>83-3875</v>
      </c>
      <c r="K1040" s="6">
        <f>IFERROR(INDEX($A$4:$E$1338,$H1040,COLUMNS($J$3:K1039)),"")</f>
        <v>0</v>
      </c>
      <c r="L1040" s="6">
        <f>IFERROR(INDEX($C$4:$E$1338,$H1040,COLUMNS($J$3:L1039)),"")</f>
        <v>1</v>
      </c>
      <c r="M1040" s="7" t="str">
        <f>IFERROR(INDEX($A$4:$E$1338,$H1040,COLUMNS($J$3:M1039)),"")</f>
        <v>Filler cap ()</v>
      </c>
      <c r="N1040" s="6" t="str">
        <f>IFERROR(INDEX($A$4:$C$1338,$H1040,COLUMNS($H$3:J1039)),"")</f>
        <v>67-18</v>
      </c>
    </row>
    <row r="1041" spans="1:14" x14ac:dyDescent="0.25">
      <c r="A1041" s="12" t="s">
        <v>2525</v>
      </c>
      <c r="B1041" s="12" t="s">
        <v>45</v>
      </c>
      <c r="C1041" s="12" t="s">
        <v>2526</v>
      </c>
      <c r="D1041" s="12" t="s">
        <v>2527</v>
      </c>
      <c r="E1041" s="12">
        <v>1</v>
      </c>
      <c r="F1041" s="12">
        <f>ROWS($A$4:A1041)</f>
        <v>1038</v>
      </c>
      <c r="G1041" s="12">
        <f t="shared" si="32"/>
        <v>1038</v>
      </c>
      <c r="H1041" s="12">
        <f t="shared" si="33"/>
        <v>1038</v>
      </c>
      <c r="J1041" s="6" t="str">
        <f>IFERROR(INDEX($A$4:$E$1338,$H1041,COLUMNS($J$3:J1040)),"")</f>
        <v>83-3927</v>
      </c>
      <c r="K1041" s="6" t="str">
        <f>IFERROR(INDEX($A$4:$E$1338,$H1041,COLUMNS($J$3:K1040)),"")</f>
        <v>-</v>
      </c>
      <c r="L1041" s="6">
        <f>IFERROR(INDEX($C$4:$E$1338,$H1041,COLUMNS($J$3:L1040)),"")</f>
        <v>1</v>
      </c>
      <c r="M1041" s="7" t="str">
        <f>IFERROR(INDEX($A$4:$E$1338,$H1041,COLUMNS($J$3:M1040)),"")</f>
        <v>Petrol pipe ()</v>
      </c>
      <c r="N1041" s="6" t="str">
        <f>IFERROR(INDEX($A$4:$C$1338,$H1041,COLUMNS($H$3:J1040)),"")</f>
        <v>29-28</v>
      </c>
    </row>
    <row r="1042" spans="1:14" x14ac:dyDescent="0.25">
      <c r="A1042" s="12" t="s">
        <v>2528</v>
      </c>
      <c r="C1042" s="12" t="s">
        <v>2529</v>
      </c>
      <c r="D1042" s="12" t="s">
        <v>2530</v>
      </c>
      <c r="E1042" s="12">
        <v>1</v>
      </c>
      <c r="F1042" s="12">
        <f>ROWS($A$4:A1042)</f>
        <v>1039</v>
      </c>
      <c r="G1042" s="12">
        <f t="shared" si="32"/>
        <v>1039</v>
      </c>
      <c r="H1042" s="12">
        <f t="shared" si="33"/>
        <v>1039</v>
      </c>
      <c r="J1042" s="6" t="str">
        <f>IFERROR(INDEX($A$4:$E$1338,$H1042,COLUMNS($J$3:J1041)),"")</f>
        <v>83-4086</v>
      </c>
      <c r="K1042" s="6">
        <f>IFERROR(INDEX($A$4:$E$1338,$H1042,COLUMNS($J$3:K1041)),"")</f>
        <v>0</v>
      </c>
      <c r="L1042" s="6">
        <f>IFERROR(INDEX($C$4:$E$1338,$H1042,COLUMNS($J$3:L1041)),"")</f>
        <v>1</v>
      </c>
      <c r="M1042" s="7" t="str">
        <f>IFERROR(INDEX($A$4:$E$1338,$H1042,COLUMNS($J$3:M1041)),"")</f>
        <v>Attachment plate ()</v>
      </c>
      <c r="N1042" s="6" t="str">
        <f>IFERROR(INDEX($A$4:$C$1338,$H1042,COLUMNS($H$3:J1041)),"")</f>
        <v>47-43</v>
      </c>
    </row>
    <row r="1043" spans="1:14" x14ac:dyDescent="0.25">
      <c r="A1043" s="12" t="s">
        <v>2531</v>
      </c>
      <c r="C1043" s="12" t="s">
        <v>10</v>
      </c>
      <c r="D1043" s="12" t="s">
        <v>2532</v>
      </c>
      <c r="E1043" s="12">
        <v>1</v>
      </c>
      <c r="F1043" s="12">
        <f>ROWS($A$4:A1043)</f>
        <v>1040</v>
      </c>
      <c r="G1043" s="12">
        <f t="shared" si="32"/>
        <v>1040</v>
      </c>
      <c r="H1043" s="12">
        <f t="shared" si="33"/>
        <v>1040</v>
      </c>
      <c r="J1043" s="6" t="str">
        <f>IFERROR(INDEX($A$4:$E$1338,$H1043,COLUMNS($J$3:J1042)),"")</f>
        <v>83-4118</v>
      </c>
      <c r="K1043" s="6">
        <f>IFERROR(INDEX($A$4:$E$1338,$H1043,COLUMNS($J$3:K1042)),"")</f>
        <v>0</v>
      </c>
      <c r="L1043" s="6">
        <f>IFERROR(INDEX($C$4:$E$1338,$H1043,COLUMNS($J$3:L1042)),"")</f>
        <v>1</v>
      </c>
      <c r="M1043" s="7" t="str">
        <f>IFERROR(INDEX($A$4:$E$1338,$H1043,COLUMNS($J$3:M1042)),"")</f>
        <v>Tie strap ()</v>
      </c>
      <c r="N1043" s="6" t="str">
        <f>IFERROR(INDEX($A$4:$C$1338,$H1043,COLUMNS($H$3:J1042)),"")</f>
        <v>67-</v>
      </c>
    </row>
    <row r="1044" spans="1:14" x14ac:dyDescent="0.25">
      <c r="A1044" s="12" t="s">
        <v>2533</v>
      </c>
      <c r="C1044" s="12" t="s">
        <v>2534</v>
      </c>
      <c r="D1044" s="12" t="s">
        <v>2535</v>
      </c>
      <c r="E1044" s="12">
        <v>4</v>
      </c>
      <c r="F1044" s="12">
        <f>ROWS($A$4:A1044)</f>
        <v>1041</v>
      </c>
      <c r="G1044" s="12">
        <f t="shared" si="32"/>
        <v>1041</v>
      </c>
      <c r="H1044" s="12">
        <f t="shared" si="33"/>
        <v>1041</v>
      </c>
      <c r="J1044" s="6" t="str">
        <f>IFERROR(INDEX($A$4:$E$1338,$H1044,COLUMNS($J$3:J1043)),"")</f>
        <v>83-4299</v>
      </c>
      <c r="K1044" s="6">
        <f>IFERROR(INDEX($A$4:$E$1338,$H1044,COLUMNS($J$3:K1043)),"")</f>
        <v>0</v>
      </c>
      <c r="L1044" s="6">
        <f>IFERROR(INDEX($C$4:$E$1338,$H1044,COLUMNS($J$3:L1043)),"")</f>
        <v>4</v>
      </c>
      <c r="M1044" s="7" t="str">
        <f>IFERROR(INDEX($A$4:$E$1338,$H1044,COLUMNS($J$3:M1043)),"")</f>
        <v>Plain washer (All models - Air cleaner to frame)</v>
      </c>
      <c r="N1044" s="6" t="str">
        <f>IFERROR(INDEX($A$4:$C$1338,$H1044,COLUMNS($H$3:J1043)),"")</f>
        <v>69-12</v>
      </c>
    </row>
    <row r="1045" spans="1:14" x14ac:dyDescent="0.25">
      <c r="A1045" s="12" t="s">
        <v>2536</v>
      </c>
      <c r="C1045" s="12" t="s">
        <v>10</v>
      </c>
      <c r="D1045" s="12" t="s">
        <v>2537</v>
      </c>
      <c r="E1045" s="12">
        <v>1</v>
      </c>
      <c r="F1045" s="12">
        <f>ROWS($A$4:A1045)</f>
        <v>1042</v>
      </c>
      <c r="G1045" s="12">
        <f t="shared" si="32"/>
        <v>1042</v>
      </c>
      <c r="H1045" s="12">
        <f t="shared" si="33"/>
        <v>1042</v>
      </c>
      <c r="J1045" s="6" t="str">
        <f>IFERROR(INDEX($A$4:$E$1338,$H1045,COLUMNS($J$3:J1044)),"")</f>
        <v>83-4355</v>
      </c>
      <c r="K1045" s="6">
        <f>IFERROR(INDEX($A$4:$E$1338,$H1045,COLUMNS($J$3:K1044)),"")</f>
        <v>0</v>
      </c>
      <c r="L1045" s="6">
        <f>IFERROR(INDEX($C$4:$E$1338,$H1045,COLUMNS($J$3:L1044)),"")</f>
        <v>1</v>
      </c>
      <c r="M1045" s="7" t="str">
        <f>IFERROR(INDEX($A$4:$E$1338,$H1045,COLUMNS($J$3:M1044)),"")</f>
        <v>Knee grip - left ()</v>
      </c>
      <c r="N1045" s="6" t="str">
        <f>IFERROR(INDEX($A$4:$C$1338,$H1045,COLUMNS($H$3:J1044)),"")</f>
        <v>67-</v>
      </c>
    </row>
    <row r="1046" spans="1:14" x14ac:dyDescent="0.25">
      <c r="A1046" s="12" t="s">
        <v>2538</v>
      </c>
      <c r="C1046" s="12" t="s">
        <v>10</v>
      </c>
      <c r="D1046" s="12" t="s">
        <v>2539</v>
      </c>
      <c r="E1046" s="12">
        <v>1</v>
      </c>
      <c r="F1046" s="12">
        <f>ROWS($A$4:A1046)</f>
        <v>1043</v>
      </c>
      <c r="G1046" s="12">
        <f t="shared" si="32"/>
        <v>1043</v>
      </c>
      <c r="H1046" s="12">
        <f t="shared" si="33"/>
        <v>1043</v>
      </c>
      <c r="J1046" s="6" t="str">
        <f>IFERROR(INDEX($A$4:$E$1338,$H1046,COLUMNS($J$3:J1045)),"")</f>
        <v>83-4356</v>
      </c>
      <c r="K1046" s="6">
        <f>IFERROR(INDEX($A$4:$E$1338,$H1046,COLUMNS($J$3:K1045)),"")</f>
        <v>0</v>
      </c>
      <c r="L1046" s="6">
        <f>IFERROR(INDEX($C$4:$E$1338,$H1046,COLUMNS($J$3:L1045)),"")</f>
        <v>1</v>
      </c>
      <c r="M1046" s="7" t="str">
        <f>IFERROR(INDEX($A$4:$E$1338,$H1046,COLUMNS($J$3:M1045)),"")</f>
        <v>Knee grip - right ()</v>
      </c>
      <c r="N1046" s="6" t="str">
        <f>IFERROR(INDEX($A$4:$C$1338,$H1046,COLUMNS($H$3:J1045)),"")</f>
        <v>67-</v>
      </c>
    </row>
    <row r="1047" spans="1:14" x14ac:dyDescent="0.25">
      <c r="A1047" s="12" t="s">
        <v>2540</v>
      </c>
      <c r="C1047" s="12" t="s">
        <v>2541</v>
      </c>
      <c r="D1047" s="12" t="s">
        <v>2532</v>
      </c>
      <c r="E1047" s="12">
        <v>1</v>
      </c>
      <c r="F1047" s="12">
        <f>ROWS($A$4:A1047)</f>
        <v>1044</v>
      </c>
      <c r="G1047" s="12">
        <f t="shared" si="32"/>
        <v>1044</v>
      </c>
      <c r="H1047" s="12">
        <f t="shared" si="33"/>
        <v>1044</v>
      </c>
      <c r="J1047" s="6" t="str">
        <f>IFERROR(INDEX($A$4:$E$1338,$H1047,COLUMNS($J$3:J1046)),"")</f>
        <v>83-4395</v>
      </c>
      <c r="K1047" s="6">
        <f>IFERROR(INDEX($A$4:$E$1338,$H1047,COLUMNS($J$3:K1046)),"")</f>
        <v>0</v>
      </c>
      <c r="L1047" s="6">
        <f>IFERROR(INDEX($C$4:$E$1338,$H1047,COLUMNS($J$3:L1046)),"")</f>
        <v>1</v>
      </c>
      <c r="M1047" s="7" t="str">
        <f>IFERROR(INDEX($A$4:$E$1338,$H1047,COLUMNS($J$3:M1046)),"")</f>
        <v>Tie strap ()</v>
      </c>
      <c r="N1047" s="6" t="str">
        <f>IFERROR(INDEX($A$4:$C$1338,$H1047,COLUMNS($H$3:J1046)),"")</f>
        <v>67-10</v>
      </c>
    </row>
    <row r="1048" spans="1:14" x14ac:dyDescent="0.25">
      <c r="A1048" s="12" t="s">
        <v>2542</v>
      </c>
      <c r="C1048" s="12" t="s">
        <v>2543</v>
      </c>
      <c r="D1048" s="12" t="s">
        <v>2544</v>
      </c>
      <c r="E1048" s="12">
        <v>1</v>
      </c>
      <c r="F1048" s="12">
        <f>ROWS($A$4:A1048)</f>
        <v>1045</v>
      </c>
      <c r="G1048" s="12">
        <f t="shared" si="32"/>
        <v>1045</v>
      </c>
      <c r="H1048" s="12">
        <f t="shared" si="33"/>
        <v>1045</v>
      </c>
      <c r="J1048" s="6" t="str">
        <f>IFERROR(INDEX($A$4:$E$1338,$H1048,COLUMNS($J$3:J1047)),"")</f>
        <v>83-4600</v>
      </c>
      <c r="K1048" s="6">
        <f>IFERROR(INDEX($A$4:$E$1338,$H1048,COLUMNS($J$3:K1047)),"")</f>
        <v>0</v>
      </c>
      <c r="L1048" s="6">
        <f>IFERROR(INDEX($C$4:$E$1338,$H1048,COLUMNS($J$3:L1047)),"")</f>
        <v>1</v>
      </c>
      <c r="M1048" s="7" t="str">
        <f>IFERROR(INDEX($A$4:$E$1338,$H1048,COLUMNS($J$3:M1047)),"")</f>
        <v>Bridge - rear fender ()</v>
      </c>
      <c r="N1048" s="6" t="str">
        <f>IFERROR(INDEX($A$4:$C$1338,$H1048,COLUMNS($H$3:J1047)),"")</f>
        <v>71-20</v>
      </c>
    </row>
    <row r="1049" spans="1:14" x14ac:dyDescent="0.25">
      <c r="A1049" s="12" t="s">
        <v>2545</v>
      </c>
      <c r="C1049" s="12" t="s">
        <v>2546</v>
      </c>
      <c r="D1049" s="12" t="s">
        <v>2547</v>
      </c>
      <c r="E1049" s="12">
        <v>1</v>
      </c>
      <c r="F1049" s="12">
        <f>ROWS($A$4:A1049)</f>
        <v>1046</v>
      </c>
      <c r="G1049" s="12">
        <f t="shared" si="32"/>
        <v>1046</v>
      </c>
      <c r="H1049" s="12">
        <f t="shared" si="33"/>
        <v>1046</v>
      </c>
      <c r="J1049" s="6" t="str">
        <f>IFERROR(INDEX($A$4:$E$1338,$H1049,COLUMNS($J$3:J1048)),"")</f>
        <v>83-4606</v>
      </c>
      <c r="K1049" s="6">
        <f>IFERROR(INDEX($A$4:$E$1338,$H1049,COLUMNS($J$3:K1048)),"")</f>
        <v>0</v>
      </c>
      <c r="L1049" s="6">
        <f>IFERROR(INDEX($C$4:$E$1338,$H1049,COLUMNS($J$3:L1048)),"")</f>
        <v>1</v>
      </c>
      <c r="M1049" s="7" t="str">
        <f>IFERROR(INDEX($A$4:$E$1338,$H1049,COLUMNS($J$3:M1048)),"")</f>
        <v>Body - left (Twin Carb T140V)</v>
      </c>
      <c r="N1049" s="6" t="str">
        <f>IFERROR(INDEX($A$4:$C$1338,$H1049,COLUMNS($H$3:J1048)),"")</f>
        <v>69-1</v>
      </c>
    </row>
    <row r="1050" spans="1:14" x14ac:dyDescent="0.25">
      <c r="A1050" s="12" t="s">
        <v>2548</v>
      </c>
      <c r="C1050" s="12" t="s">
        <v>2546</v>
      </c>
      <c r="D1050" s="12" t="s">
        <v>2549</v>
      </c>
      <c r="E1050" s="12">
        <v>1</v>
      </c>
      <c r="F1050" s="12">
        <f>ROWS($A$4:A1050)</f>
        <v>1047</v>
      </c>
      <c r="G1050" s="12">
        <f t="shared" si="32"/>
        <v>1047</v>
      </c>
      <c r="H1050" s="12">
        <f t="shared" si="33"/>
        <v>1047</v>
      </c>
      <c r="J1050" s="6" t="str">
        <f>IFERROR(INDEX($A$4:$E$1338,$H1050,COLUMNS($J$3:J1049)),"")</f>
        <v>83-4607</v>
      </c>
      <c r="K1050" s="6">
        <f>IFERROR(INDEX($A$4:$E$1338,$H1050,COLUMNS($J$3:K1049)),"")</f>
        <v>0</v>
      </c>
      <c r="L1050" s="6">
        <f>IFERROR(INDEX($C$4:$E$1338,$H1050,COLUMNS($J$3:L1049)),"")</f>
        <v>1</v>
      </c>
      <c r="M1050" s="7" t="str">
        <f>IFERROR(INDEX($A$4:$E$1338,$H1050,COLUMNS($J$3:M1049)),"")</f>
        <v>Body - right (Twin Carb T140V)</v>
      </c>
      <c r="N1050" s="6" t="str">
        <f>IFERROR(INDEX($A$4:$C$1338,$H1050,COLUMNS($H$3:J1049)),"")</f>
        <v>69-1</v>
      </c>
    </row>
    <row r="1051" spans="1:14" x14ac:dyDescent="0.25">
      <c r="A1051" s="12" t="s">
        <v>2550</v>
      </c>
      <c r="C1051" s="12" t="s">
        <v>2546</v>
      </c>
      <c r="D1051" s="12" t="s">
        <v>2551</v>
      </c>
      <c r="E1051" s="12">
        <v>1</v>
      </c>
      <c r="F1051" s="12">
        <f>ROWS($A$4:A1051)</f>
        <v>1048</v>
      </c>
      <c r="G1051" s="12">
        <f t="shared" si="32"/>
        <v>1048</v>
      </c>
      <c r="H1051" s="12">
        <f t="shared" si="33"/>
        <v>1048</v>
      </c>
      <c r="J1051" s="6" t="str">
        <f>IFERROR(INDEX($A$4:$E$1338,$H1051,COLUMNS($J$3:J1050)),"")</f>
        <v>83-4609</v>
      </c>
      <c r="K1051" s="6">
        <f>IFERROR(INDEX($A$4:$E$1338,$H1051,COLUMNS($J$3:K1050)),"")</f>
        <v>0</v>
      </c>
      <c r="L1051" s="6">
        <f>IFERROR(INDEX($C$4:$E$1338,$H1051,COLUMNS($J$3:L1050)),"")</f>
        <v>1</v>
      </c>
      <c r="M1051" s="7" t="str">
        <f>IFERROR(INDEX($A$4:$E$1338,$H1051,COLUMNS($J$3:M1050)),"")</f>
        <v>Body - right (Single Carb TR7RV)</v>
      </c>
      <c r="N1051" s="6" t="str">
        <f>IFERROR(INDEX($A$4:$C$1338,$H1051,COLUMNS($H$3:J1050)),"")</f>
        <v>69-1</v>
      </c>
    </row>
    <row r="1052" spans="1:14" x14ac:dyDescent="0.25">
      <c r="A1052" s="12" t="s">
        <v>2552</v>
      </c>
      <c r="B1052" s="13" t="s">
        <v>45</v>
      </c>
      <c r="C1052" s="12" t="s">
        <v>2553</v>
      </c>
      <c r="D1052" s="12" t="s">
        <v>2554</v>
      </c>
      <c r="E1052" s="12">
        <v>1</v>
      </c>
      <c r="F1052" s="12">
        <f>ROWS($A$4:A1052)</f>
        <v>1049</v>
      </c>
      <c r="G1052" s="12">
        <f t="shared" si="32"/>
        <v>1049</v>
      </c>
      <c r="H1052" s="12">
        <f t="shared" si="33"/>
        <v>1049</v>
      </c>
      <c r="J1052" s="6" t="str">
        <f>IFERROR(INDEX($A$4:$E$1338,$H1052,COLUMNS($J$3:J1051)),"")</f>
        <v>83-4610</v>
      </c>
      <c r="K1052" s="6" t="str">
        <f>IFERROR(INDEX($A$4:$E$1338,$H1052,COLUMNS($J$3:K1051)),"")</f>
        <v>-</v>
      </c>
      <c r="L1052" s="6">
        <f>IFERROR(INDEX($C$4:$E$1338,$H1052,COLUMNS($J$3:L1051)),"")</f>
        <v>1</v>
      </c>
      <c r="M1052" s="7" t="str">
        <f>IFERROR(INDEX($A$4:$E$1338,$H1052,COLUMNS($J$3:M1051)),"")</f>
        <v>Battery carrier assembly ()</v>
      </c>
      <c r="N1052" s="6" t="str">
        <f>IFERROR(INDEX($A$4:$C$1338,$H1052,COLUMNS($H$3:J1051)),"")</f>
        <v>85-33</v>
      </c>
    </row>
    <row r="1053" spans="1:14" x14ac:dyDescent="0.25">
      <c r="A1053" s="12" t="s">
        <v>2555</v>
      </c>
      <c r="C1053" s="12" t="s">
        <v>2556</v>
      </c>
      <c r="D1053" s="12" t="s">
        <v>2557</v>
      </c>
      <c r="E1053" s="12">
        <v>1</v>
      </c>
      <c r="F1053" s="12">
        <f>ROWS($A$4:A1053)</f>
        <v>1050</v>
      </c>
      <c r="G1053" s="12">
        <f t="shared" si="32"/>
        <v>1050</v>
      </c>
      <c r="H1053" s="12">
        <f t="shared" si="33"/>
        <v>1050</v>
      </c>
      <c r="J1053" s="6" t="str">
        <f>IFERROR(INDEX($A$4:$E$1338,$H1053,COLUMNS($J$3:J1052)),"")</f>
        <v>83-4763</v>
      </c>
      <c r="K1053" s="6">
        <f>IFERROR(INDEX($A$4:$E$1338,$H1053,COLUMNS($J$3:K1052)),"")</f>
        <v>0</v>
      </c>
      <c r="L1053" s="6">
        <f>IFERROR(INDEX($C$4:$E$1338,$H1053,COLUMNS($J$3:L1052)),"")</f>
        <v>1</v>
      </c>
      <c r="M1053" s="7" t="str">
        <f>IFERROR(INDEX($A$4:$E$1338,$H1053,COLUMNS($J$3:M1052)),"")</f>
        <v>Grommet ()</v>
      </c>
      <c r="N1053" s="6" t="str">
        <f>IFERROR(INDEX($A$4:$C$1338,$H1053,COLUMNS($H$3:J1052)),"")</f>
        <v>67-14</v>
      </c>
    </row>
    <row r="1054" spans="1:14" x14ac:dyDescent="0.25">
      <c r="A1054" s="12" t="s">
        <v>2558</v>
      </c>
      <c r="B1054" s="13" t="s">
        <v>45</v>
      </c>
      <c r="C1054" s="12" t="s">
        <v>2559</v>
      </c>
      <c r="D1054" s="12" t="s">
        <v>2560</v>
      </c>
      <c r="E1054" s="12">
        <v>1</v>
      </c>
      <c r="F1054" s="12">
        <f>ROWS($A$4:A1054)</f>
        <v>1051</v>
      </c>
      <c r="G1054" s="12">
        <f t="shared" si="32"/>
        <v>1051</v>
      </c>
      <c r="H1054" s="12">
        <f t="shared" si="33"/>
        <v>1051</v>
      </c>
      <c r="J1054" s="6" t="str">
        <f>IFERROR(INDEX($A$4:$E$1338,$H1054,COLUMNS($J$3:J1053)),"")</f>
        <v>83-4774</v>
      </c>
      <c r="K1054" s="6" t="str">
        <f>IFERROR(INDEX($A$4:$E$1338,$H1054,COLUMNS($J$3:K1053)),"")</f>
        <v>-</v>
      </c>
      <c r="L1054" s="6">
        <f>IFERROR(INDEX($C$4:$E$1338,$H1054,COLUMNS($J$3:L1053)),"")</f>
        <v>1</v>
      </c>
      <c r="M1054" s="7" t="str">
        <f>IFERROR(INDEX($A$4:$E$1338,$H1054,COLUMNS($J$3:M1053)),"")</f>
        <v>Tail lamp carrier ()</v>
      </c>
      <c r="N1054" s="6" t="str">
        <f>IFERROR(INDEX($A$4:$C$1338,$H1054,COLUMNS($H$3:J1053)),"")</f>
        <v>73-1</v>
      </c>
    </row>
    <row r="1055" spans="1:14" x14ac:dyDescent="0.25">
      <c r="A1055" s="12" t="s">
        <v>2561</v>
      </c>
      <c r="C1055" s="12" t="s">
        <v>2562</v>
      </c>
      <c r="D1055" s="12" t="s">
        <v>2563</v>
      </c>
      <c r="E1055" s="12">
        <v>1</v>
      </c>
      <c r="F1055" s="12">
        <f>ROWS($A$4:A1055)</f>
        <v>1052</v>
      </c>
      <c r="G1055" s="12">
        <f t="shared" si="32"/>
        <v>1052</v>
      </c>
      <c r="H1055" s="12">
        <f t="shared" si="33"/>
        <v>1052</v>
      </c>
      <c r="J1055" s="6" t="str">
        <f>IFERROR(INDEX($A$4:$E$1338,$H1055,COLUMNS($J$3:J1054)),"")</f>
        <v>83-4776</v>
      </c>
      <c r="K1055" s="6">
        <f>IFERROR(INDEX($A$4:$E$1338,$H1055,COLUMNS($J$3:K1054)),"")</f>
        <v>0</v>
      </c>
      <c r="L1055" s="6">
        <f>IFERROR(INDEX($C$4:$E$1338,$H1055,COLUMNS($J$3:L1054)),"")</f>
        <v>1</v>
      </c>
      <c r="M1055" s="7" t="str">
        <f>IFERROR(INDEX($A$4:$E$1338,$H1055,COLUMNS($J$3:M1054)),"")</f>
        <v>Badge - tank grommet ()</v>
      </c>
      <c r="N1055" s="6" t="str">
        <f>IFERROR(INDEX($A$4:$C$1338,$H1055,COLUMNS($H$3:J1054)),"")</f>
        <v>67-13</v>
      </c>
    </row>
    <row r="1056" spans="1:14" x14ac:dyDescent="0.25">
      <c r="A1056" s="12" t="s">
        <v>2564</v>
      </c>
      <c r="C1056" s="12" t="s">
        <v>2565</v>
      </c>
      <c r="D1056" s="12" t="s">
        <v>2566</v>
      </c>
      <c r="E1056" s="12">
        <v>2</v>
      </c>
      <c r="F1056" s="12">
        <f>ROWS($A$4:A1056)</f>
        <v>1053</v>
      </c>
      <c r="G1056" s="12">
        <f t="shared" si="32"/>
        <v>1053</v>
      </c>
      <c r="H1056" s="12">
        <f t="shared" si="33"/>
        <v>1053</v>
      </c>
      <c r="J1056" s="6" t="str">
        <f>IFERROR(INDEX($A$4:$E$1338,$H1056,COLUMNS($J$3:J1055)),"")</f>
        <v>83-4782</v>
      </c>
      <c r="K1056" s="6">
        <f>IFERROR(INDEX($A$4:$E$1338,$H1056,COLUMNS($J$3:K1055)),"")</f>
        <v>0</v>
      </c>
      <c r="L1056" s="6">
        <f>IFERROR(INDEX($C$4:$E$1338,$H1056,COLUMNS($J$3:L1055)),"")</f>
        <v>2</v>
      </c>
      <c r="M1056" s="7" t="str">
        <f>IFERROR(INDEX($A$4:$E$1338,$H1056,COLUMNS($J$3:M1055)),"")</f>
        <v>Hinge - front and rear ()</v>
      </c>
      <c r="N1056" s="6" t="str">
        <f>IFERROR(INDEX($A$4:$C$1338,$H1056,COLUMNS($H$3:J1055)),"")</f>
        <v>67-26</v>
      </c>
    </row>
    <row r="1057" spans="1:14" x14ac:dyDescent="0.25">
      <c r="A1057" s="12" t="s">
        <v>2567</v>
      </c>
      <c r="C1057" s="12" t="s">
        <v>2568</v>
      </c>
      <c r="D1057" s="12" t="s">
        <v>2569</v>
      </c>
      <c r="E1057" s="12">
        <v>1</v>
      </c>
      <c r="F1057" s="12">
        <f>ROWS($A$4:A1057)</f>
        <v>1054</v>
      </c>
      <c r="G1057" s="12">
        <f t="shared" si="32"/>
        <v>1054</v>
      </c>
      <c r="H1057" s="12">
        <f t="shared" si="33"/>
        <v>1054</v>
      </c>
      <c r="J1057" s="6" t="str">
        <f>IFERROR(INDEX($A$4:$E$1338,$H1057,COLUMNS($J$3:J1056)),"")</f>
        <v>83-4783</v>
      </c>
      <c r="K1057" s="6">
        <f>IFERROR(INDEX($A$4:$E$1338,$H1057,COLUMNS($J$3:K1056)),"")</f>
        <v>0</v>
      </c>
      <c r="L1057" s="6">
        <f>IFERROR(INDEX($C$4:$E$1338,$H1057,COLUMNS($J$3:L1056)),"")</f>
        <v>1</v>
      </c>
      <c r="M1057" s="7" t="str">
        <f>IFERROR(INDEX($A$4:$E$1338,$H1057,COLUMNS($J$3:M1056)),"")</f>
        <v>Oil filter ()</v>
      </c>
      <c r="N1057" s="6" t="str">
        <f>IFERROR(INDEX($A$4:$C$1338,$H1057,COLUMNS($H$3:J1056)),"")</f>
        <v>43-4</v>
      </c>
    </row>
    <row r="1058" spans="1:14" x14ac:dyDescent="0.25">
      <c r="A1058" s="12" t="s">
        <v>2570</v>
      </c>
      <c r="B1058" s="13" t="s">
        <v>45</v>
      </c>
      <c r="C1058" s="12" t="s">
        <v>2571</v>
      </c>
      <c r="D1058" s="12" t="s">
        <v>2572</v>
      </c>
      <c r="E1058" s="12">
        <v>1</v>
      </c>
      <c r="F1058" s="12">
        <f>ROWS($A$4:A1058)</f>
        <v>1055</v>
      </c>
      <c r="G1058" s="12">
        <f t="shared" si="32"/>
        <v>1055</v>
      </c>
      <c r="H1058" s="12">
        <f t="shared" si="33"/>
        <v>1055</v>
      </c>
      <c r="J1058" s="6" t="str">
        <f>IFERROR(INDEX($A$4:$E$1338,$H1058,COLUMNS($J$3:J1057)),"")</f>
        <v>83-4784</v>
      </c>
      <c r="K1058" s="6" t="str">
        <f>IFERROR(INDEX($A$4:$E$1338,$H1058,COLUMNS($J$3:K1057)),"")</f>
        <v>-</v>
      </c>
      <c r="L1058" s="6">
        <f>IFERROR(INDEX($C$4:$E$1338,$H1058,COLUMNS($J$3:L1057)),"")</f>
        <v>1</v>
      </c>
      <c r="M1058" s="7" t="str">
        <f>IFERROR(INDEX($A$4:$E$1338,$H1058,COLUMNS($J$3:M1057)),"")</f>
        <v>Rear No. plate bracket - top ()</v>
      </c>
      <c r="N1058" s="6" t="str">
        <f>IFERROR(INDEX($A$4:$C$1338,$H1058,COLUMNS($H$3:J1057)),"")</f>
        <v>73-6</v>
      </c>
    </row>
    <row r="1059" spans="1:14" x14ac:dyDescent="0.25">
      <c r="A1059" s="12" t="s">
        <v>2573</v>
      </c>
      <c r="B1059" s="13" t="s">
        <v>45</v>
      </c>
      <c r="C1059" s="12" t="s">
        <v>2574</v>
      </c>
      <c r="D1059" s="12" t="s">
        <v>2575</v>
      </c>
      <c r="E1059" s="12">
        <v>2</v>
      </c>
      <c r="F1059" s="12">
        <f>ROWS($A$4:A1059)</f>
        <v>1056</v>
      </c>
      <c r="G1059" s="12">
        <f t="shared" si="32"/>
        <v>1056</v>
      </c>
      <c r="H1059" s="12">
        <f t="shared" si="33"/>
        <v>1056</v>
      </c>
      <c r="J1059" s="6" t="str">
        <f>IFERROR(INDEX($A$4:$E$1338,$H1059,COLUMNS($J$3:J1058)),"")</f>
        <v>83-4800</v>
      </c>
      <c r="K1059" s="6" t="str">
        <f>IFERROR(INDEX($A$4:$E$1338,$H1059,COLUMNS($J$3:K1058)),"")</f>
        <v>-</v>
      </c>
      <c r="L1059" s="6">
        <f>IFERROR(INDEX($C$4:$E$1338,$H1059,COLUMNS($J$3:L1058)),"")</f>
        <v>2</v>
      </c>
      <c r="M1059" s="7" t="str">
        <f>IFERROR(INDEX($A$4:$E$1338,$H1059,COLUMNS($J$3:M1058)),"")</f>
        <v>Sleeve nut, lamp to back plate ()</v>
      </c>
      <c r="N1059" s="6" t="str">
        <f>IFERROR(INDEX($A$4:$C$1338,$H1059,COLUMNS($H$3:J1058)),"")</f>
        <v>73-16</v>
      </c>
    </row>
    <row r="1060" spans="1:14" x14ac:dyDescent="0.25">
      <c r="A1060" s="12" t="s">
        <v>2576</v>
      </c>
      <c r="C1060" s="12" t="s">
        <v>2577</v>
      </c>
      <c r="D1060" s="12" t="s">
        <v>2578</v>
      </c>
      <c r="E1060" s="12">
        <v>1</v>
      </c>
      <c r="F1060" s="12">
        <f>ROWS($A$4:A1060)</f>
        <v>1057</v>
      </c>
      <c r="G1060" s="12">
        <f t="shared" si="32"/>
        <v>1057</v>
      </c>
      <c r="H1060" s="12">
        <f t="shared" si="33"/>
        <v>1057</v>
      </c>
      <c r="J1060" s="6" t="str">
        <f>IFERROR(INDEX($A$4:$E$1338,$H1060,COLUMNS($J$3:J1059)),"")</f>
        <v>83-4803</v>
      </c>
      <c r="K1060" s="6">
        <f>IFERROR(INDEX($A$4:$E$1338,$H1060,COLUMNS($J$3:K1059)),"")</f>
        <v>0</v>
      </c>
      <c r="L1060" s="6">
        <f>IFERROR(INDEX($C$4:$E$1338,$H1060,COLUMNS($J$3:L1059)),"")</f>
        <v>1</v>
      </c>
      <c r="M1060" s="7" t="str">
        <f>IFERROR(INDEX($A$4:$E$1338,$H1060,COLUMNS($J$3:M1059)),"")</f>
        <v>Side panel - right ()</v>
      </c>
      <c r="N1060" s="6" t="str">
        <f>IFERROR(INDEX($A$4:$C$1338,$H1060,COLUMNS($H$3:J1059)),"")</f>
        <v>69-18</v>
      </c>
    </row>
    <row r="1061" spans="1:14" x14ac:dyDescent="0.25">
      <c r="A1061" s="12" t="s">
        <v>2579</v>
      </c>
      <c r="B1061" s="13" t="s">
        <v>45</v>
      </c>
      <c r="C1061" s="12" t="s">
        <v>1368</v>
      </c>
      <c r="D1061" s="12" t="s">
        <v>2580</v>
      </c>
      <c r="E1061" s="12">
        <v>1</v>
      </c>
      <c r="F1061" s="12">
        <f>ROWS($A$4:A1061)</f>
        <v>1058</v>
      </c>
      <c r="G1061" s="12">
        <f t="shared" si="32"/>
        <v>1058</v>
      </c>
      <c r="H1061" s="12">
        <f t="shared" si="33"/>
        <v>1058</v>
      </c>
      <c r="J1061" s="6" t="str">
        <f>IFERROR(INDEX($A$4:$E$1338,$H1061,COLUMNS($J$3:J1060)),"")</f>
        <v>83-4806</v>
      </c>
      <c r="K1061" s="6" t="str">
        <f>IFERROR(INDEX($A$4:$E$1338,$H1061,COLUMNS($J$3:K1060)),"")</f>
        <v>-</v>
      </c>
      <c r="L1061" s="6">
        <f>IFERROR(INDEX($C$4:$E$1338,$H1061,COLUMNS($J$3:L1060)),"")</f>
        <v>1</v>
      </c>
      <c r="M1061" s="7" t="str">
        <f>IFERROR(INDEX($A$4:$E$1338,$H1061,COLUMNS($J$3:M1060)),"")</f>
        <v>Wiring protector (Not illus.)</v>
      </c>
      <c r="N1061" s="6" t="str">
        <f>IFERROR(INDEX($A$4:$C$1338,$H1061,COLUMNS($H$3:J1060)),"")</f>
        <v>73-</v>
      </c>
    </row>
    <row r="1062" spans="1:14" x14ac:dyDescent="0.25">
      <c r="A1062" s="12" t="s">
        <v>2581</v>
      </c>
      <c r="C1062" s="12" t="s">
        <v>2582</v>
      </c>
      <c r="D1062" s="12" t="s">
        <v>2583</v>
      </c>
      <c r="E1062" s="12">
        <v>1</v>
      </c>
      <c r="F1062" s="12">
        <f>ROWS($A$4:A1062)</f>
        <v>1059</v>
      </c>
      <c r="G1062" s="12">
        <f t="shared" si="32"/>
        <v>1059</v>
      </c>
      <c r="H1062" s="12">
        <f t="shared" si="33"/>
        <v>1059</v>
      </c>
      <c r="J1062" s="6" t="str">
        <f>IFERROR(INDEX($A$4:$E$1338,$H1062,COLUMNS($J$3:J1061)),"")</f>
        <v>83-4807</v>
      </c>
      <c r="K1062" s="6">
        <f>IFERROR(INDEX($A$4:$E$1338,$H1062,COLUMNS($J$3:K1061)),"")</f>
        <v>0</v>
      </c>
      <c r="L1062" s="6">
        <f>IFERROR(INDEX($C$4:$E$1338,$H1062,COLUMNS($J$3:L1061)),"")</f>
        <v>1</v>
      </c>
      <c r="M1062" s="7" t="str">
        <f>IFERROR(INDEX($A$4:$E$1338,$H1062,COLUMNS($J$3:M1061)),"")</f>
        <v>Cover - left (Single Carb TR7RV)</v>
      </c>
      <c r="N1062" s="6" t="str">
        <f>IFERROR(INDEX($A$4:$C$1338,$H1062,COLUMNS($H$3:J1061)),"")</f>
        <v>69-2</v>
      </c>
    </row>
    <row r="1063" spans="1:14" x14ac:dyDescent="0.25">
      <c r="A1063" s="12" t="s">
        <v>2584</v>
      </c>
      <c r="C1063" s="12" t="s">
        <v>2582</v>
      </c>
      <c r="D1063" s="12" t="s">
        <v>2585</v>
      </c>
      <c r="E1063" s="12">
        <v>1</v>
      </c>
      <c r="F1063" s="12">
        <f>ROWS($A$4:A1063)</f>
        <v>1060</v>
      </c>
      <c r="G1063" s="12">
        <f t="shared" si="32"/>
        <v>1060</v>
      </c>
      <c r="H1063" s="12">
        <f t="shared" si="33"/>
        <v>1060</v>
      </c>
      <c r="J1063" s="6" t="str">
        <f>IFERROR(INDEX($A$4:$E$1338,$H1063,COLUMNS($J$3:J1062)),"")</f>
        <v>83-4808</v>
      </c>
      <c r="K1063" s="6">
        <f>IFERROR(INDEX($A$4:$E$1338,$H1063,COLUMNS($J$3:K1062)),"")</f>
        <v>0</v>
      </c>
      <c r="L1063" s="6">
        <f>IFERROR(INDEX($C$4:$E$1338,$H1063,COLUMNS($J$3:L1062)),"")</f>
        <v>1</v>
      </c>
      <c r="M1063" s="7" t="str">
        <f>IFERROR(INDEX($A$4:$E$1338,$H1063,COLUMNS($J$3:M1062)),"")</f>
        <v>Cover - right (Single Carb TR7RV)</v>
      </c>
      <c r="N1063" s="6" t="str">
        <f>IFERROR(INDEX($A$4:$C$1338,$H1063,COLUMNS($H$3:J1062)),"")</f>
        <v>69-2</v>
      </c>
    </row>
    <row r="1064" spans="1:14" x14ac:dyDescent="0.25">
      <c r="A1064" s="12" t="s">
        <v>2586</v>
      </c>
      <c r="C1064" s="12" t="s">
        <v>2587</v>
      </c>
      <c r="D1064" s="12" t="s">
        <v>2588</v>
      </c>
      <c r="E1064" s="12">
        <v>1</v>
      </c>
      <c r="F1064" s="12">
        <f>ROWS($A$4:A1064)</f>
        <v>1061</v>
      </c>
      <c r="G1064" s="12">
        <f t="shared" si="32"/>
        <v>1061</v>
      </c>
      <c r="H1064" s="12">
        <f t="shared" si="33"/>
        <v>1061</v>
      </c>
      <c r="J1064" s="6" t="str">
        <f>IFERROR(INDEX($A$4:$E$1338,$H1064,COLUMNS($J$3:J1063)),"")</f>
        <v>83-4813</v>
      </c>
      <c r="K1064" s="6">
        <f>IFERROR(INDEX($A$4:$E$1338,$H1064,COLUMNS($J$3:K1063)),"")</f>
        <v>0</v>
      </c>
      <c r="L1064" s="6">
        <f>IFERROR(INDEX($C$4:$E$1338,$H1064,COLUMNS($J$3:L1063)),"")</f>
        <v>1</v>
      </c>
      <c r="M1064" s="7" t="str">
        <f>IFERROR(INDEX($A$4:$E$1338,$H1064,COLUMNS($J$3:M1063)),"")</f>
        <v>Crankcase breather pipe - rear ()</v>
      </c>
      <c r="N1064" s="6" t="str">
        <f>IFERROR(INDEX($A$4:$C$1338,$H1064,COLUMNS($H$3:J1063)),"")</f>
        <v>43-27</v>
      </c>
    </row>
    <row r="1065" spans="1:14" x14ac:dyDescent="0.25">
      <c r="A1065" s="12" t="s">
        <v>2589</v>
      </c>
      <c r="C1065" s="12" t="s">
        <v>2546</v>
      </c>
      <c r="D1065" s="12" t="s">
        <v>2590</v>
      </c>
      <c r="E1065" s="12">
        <v>1</v>
      </c>
      <c r="F1065" s="12">
        <f>ROWS($A$4:A1065)</f>
        <v>1062</v>
      </c>
      <c r="G1065" s="12">
        <f t="shared" si="32"/>
        <v>1062</v>
      </c>
      <c r="H1065" s="12">
        <f t="shared" si="33"/>
        <v>1062</v>
      </c>
      <c r="J1065" s="6" t="str">
        <f>IFERROR(INDEX($A$4:$E$1338,$H1065,COLUMNS($J$3:J1064)),"")</f>
        <v>83-4845</v>
      </c>
      <c r="K1065" s="6">
        <f>IFERROR(INDEX($A$4:$E$1338,$H1065,COLUMNS($J$3:K1064)),"")</f>
        <v>0</v>
      </c>
      <c r="L1065" s="6">
        <f>IFERROR(INDEX($C$4:$E$1338,$H1065,COLUMNS($J$3:L1064)),"")</f>
        <v>1</v>
      </c>
      <c r="M1065" s="7" t="str">
        <f>IFERROR(INDEX($A$4:$E$1338,$H1065,COLUMNS($J$3:M1064)),"")</f>
        <v>Body - left (Single Carb TR7RV)</v>
      </c>
      <c r="N1065" s="6" t="str">
        <f>IFERROR(INDEX($A$4:$C$1338,$H1065,COLUMNS($H$3:J1064)),"")</f>
        <v>69-1</v>
      </c>
    </row>
    <row r="1066" spans="1:14" x14ac:dyDescent="0.25">
      <c r="A1066" s="12" t="s">
        <v>2591</v>
      </c>
      <c r="C1066" s="12" t="s">
        <v>2592</v>
      </c>
      <c r="D1066" s="12" t="s">
        <v>2593</v>
      </c>
      <c r="E1066" s="12">
        <v>1</v>
      </c>
      <c r="F1066" s="12">
        <f>ROWS($A$4:A1066)</f>
        <v>1063</v>
      </c>
      <c r="G1066" s="12">
        <f t="shared" si="32"/>
        <v>1063</v>
      </c>
      <c r="H1066" s="12">
        <f t="shared" si="33"/>
        <v>1063</v>
      </c>
      <c r="J1066" s="6" t="str">
        <f>IFERROR(INDEX($A$4:$E$1338,$H1066,COLUMNS($J$3:J1065)),"")</f>
        <v>83-4854</v>
      </c>
      <c r="K1066" s="6">
        <f>IFERROR(INDEX($A$4:$E$1338,$H1066,COLUMNS($J$3:K1065)),"")</f>
        <v>0</v>
      </c>
      <c r="L1066" s="6">
        <f>IFERROR(INDEX($C$4:$E$1338,$H1066,COLUMNS($J$3:L1065)),"")</f>
        <v>1</v>
      </c>
      <c r="M1066" s="7" t="str">
        <f>IFERROR(INDEX($A$4:$E$1338,$H1066,COLUMNS($J$3:M1065)),"")</f>
        <v>Side panel - left ()</v>
      </c>
      <c r="N1066" s="6" t="str">
        <f>IFERROR(INDEX($A$4:$C$1338,$H1066,COLUMNS($H$3:J1065)),"")</f>
        <v>69-17</v>
      </c>
    </row>
    <row r="1067" spans="1:14" x14ac:dyDescent="0.25">
      <c r="A1067" s="12" t="s">
        <v>2594</v>
      </c>
      <c r="B1067" s="12" t="s">
        <v>45</v>
      </c>
      <c r="C1067" s="12" t="s">
        <v>2595</v>
      </c>
      <c r="D1067" s="12" t="s">
        <v>2527</v>
      </c>
      <c r="E1067" s="12">
        <v>1</v>
      </c>
      <c r="F1067" s="12">
        <f>ROWS($A$4:A1067)</f>
        <v>1064</v>
      </c>
      <c r="G1067" s="12">
        <f t="shared" si="32"/>
        <v>1064</v>
      </c>
      <c r="H1067" s="12">
        <f t="shared" si="33"/>
        <v>1064</v>
      </c>
      <c r="J1067" s="6" t="str">
        <f>IFERROR(INDEX($A$4:$E$1338,$H1067,COLUMNS($J$3:J1066)),"")</f>
        <v>83-4887</v>
      </c>
      <c r="K1067" s="6" t="str">
        <f>IFERROR(INDEX($A$4:$E$1338,$H1067,COLUMNS($J$3:K1066)),"")</f>
        <v>-</v>
      </c>
      <c r="L1067" s="6">
        <f>IFERROR(INDEX($C$4:$E$1338,$H1067,COLUMNS($J$3:L1066)),"")</f>
        <v>1</v>
      </c>
      <c r="M1067" s="7" t="str">
        <f>IFERROR(INDEX($A$4:$E$1338,$H1067,COLUMNS($J$3:M1066)),"")</f>
        <v>Petrol pipe ()</v>
      </c>
      <c r="N1067" s="6" t="str">
        <f>IFERROR(INDEX($A$4:$C$1338,$H1067,COLUMNS($H$3:J1066)),"")</f>
        <v>27-28</v>
      </c>
    </row>
    <row r="1068" spans="1:14" x14ac:dyDescent="0.25">
      <c r="A1068" s="12" t="s">
        <v>2596</v>
      </c>
      <c r="C1068" s="12" t="s">
        <v>2597</v>
      </c>
      <c r="D1068" s="12" t="s">
        <v>2598</v>
      </c>
      <c r="E1068" s="12">
        <v>1</v>
      </c>
      <c r="F1068" s="12">
        <f>ROWS($A$4:A1068)</f>
        <v>1065</v>
      </c>
      <c r="G1068" s="12">
        <f t="shared" si="32"/>
        <v>1065</v>
      </c>
      <c r="H1068" s="12">
        <f t="shared" si="33"/>
        <v>1065</v>
      </c>
      <c r="J1068" s="6" t="str">
        <f>IFERROR(INDEX($A$4:$E$1338,$H1068,COLUMNS($J$3:J1067)),"")</f>
        <v>83-4898</v>
      </c>
      <c r="K1068" s="6">
        <f>IFERROR(INDEX($A$4:$E$1338,$H1068,COLUMNS($J$3:K1067)),"")</f>
        <v>0</v>
      </c>
      <c r="L1068" s="6">
        <f>IFERROR(INDEX($C$4:$E$1338,$H1068,COLUMNS($J$3:L1067)),"")</f>
        <v>1</v>
      </c>
      <c r="M1068" s="7" t="str">
        <f>IFERROR(INDEX($A$4:$E$1338,$H1068,COLUMNS($J$3:M1067)),"")</f>
        <v>Bracket - Air control lever (T140V)</v>
      </c>
      <c r="N1068" s="6" t="str">
        <f>IFERROR(INDEX($A$4:$C$1338,$H1068,COLUMNS($H$3:J1067)),"")</f>
        <v>17-19</v>
      </c>
    </row>
    <row r="1069" spans="1:14" x14ac:dyDescent="0.25">
      <c r="A1069" s="12" t="s">
        <v>2599</v>
      </c>
      <c r="C1069" s="12" t="s">
        <v>2600</v>
      </c>
      <c r="D1069" s="12" t="s">
        <v>2601</v>
      </c>
      <c r="E1069" s="12">
        <v>1</v>
      </c>
      <c r="F1069" s="12">
        <f>ROWS($A$4:A1069)</f>
        <v>1066</v>
      </c>
      <c r="G1069" s="12">
        <f t="shared" si="32"/>
        <v>1066</v>
      </c>
      <c r="H1069" s="12">
        <f t="shared" si="33"/>
        <v>1066</v>
      </c>
      <c r="J1069" s="6" t="str">
        <f>IFERROR(INDEX($A$4:$E$1338,$H1069,COLUMNS($J$3:J1068)),"")</f>
        <v>83-4930</v>
      </c>
      <c r="K1069" s="6">
        <f>IFERROR(INDEX($A$4:$E$1338,$H1069,COLUMNS($J$3:K1068)),"")</f>
        <v>0</v>
      </c>
      <c r="L1069" s="6">
        <f>IFERROR(INDEX($C$4:$E$1338,$H1069,COLUMNS($J$3:L1068)),"")</f>
        <v>1</v>
      </c>
      <c r="M1069" s="7" t="str">
        <f>IFERROR(INDEX($A$4:$E$1338,$H1069,COLUMNS($J$3:M1068)),"")</f>
        <v>Centre fixing bolt ()</v>
      </c>
      <c r="N1069" s="6" t="str">
        <f>IFERROR(INDEX($A$4:$C$1338,$H1069,COLUMNS($H$3:J1068)),"")</f>
        <v>67-4</v>
      </c>
    </row>
    <row r="1070" spans="1:14" x14ac:dyDescent="0.25">
      <c r="A1070" s="12" t="s">
        <v>2602</v>
      </c>
      <c r="C1070" s="12" t="s">
        <v>2603</v>
      </c>
      <c r="D1070" s="12" t="s">
        <v>2604</v>
      </c>
      <c r="E1070" s="12">
        <v>2</v>
      </c>
      <c r="F1070" s="12">
        <f>ROWS($A$4:A1070)</f>
        <v>1067</v>
      </c>
      <c r="G1070" s="12">
        <f t="shared" si="32"/>
        <v>1067</v>
      </c>
      <c r="H1070" s="12">
        <f t="shared" si="33"/>
        <v>1067</v>
      </c>
      <c r="J1070" s="6" t="str">
        <f>IFERROR(INDEX($A$4:$E$1338,$H1070,COLUMNS($J$3:J1069)),"")</f>
        <v>83-4931</v>
      </c>
      <c r="K1070" s="6">
        <f>IFERROR(INDEX($A$4:$E$1338,$H1070,COLUMNS($J$3:K1069)),"")</f>
        <v>0</v>
      </c>
      <c r="L1070" s="6">
        <f>IFERROR(INDEX($C$4:$E$1338,$H1070,COLUMNS($J$3:L1069)),"")</f>
        <v>2</v>
      </c>
      <c r="M1070" s="7" t="str">
        <f>IFERROR(INDEX($A$4:$E$1338,$H1070,COLUMNS($J$3:M1069)),"")</f>
        <v>Steady rubber ()</v>
      </c>
      <c r="N1070" s="6" t="str">
        <f>IFERROR(INDEX($A$4:$C$1338,$H1070,COLUMNS($H$3:J1069)),"")</f>
        <v>67-2</v>
      </c>
    </row>
    <row r="1071" spans="1:14" x14ac:dyDescent="0.25">
      <c r="A1071" s="12" t="s">
        <v>2605</v>
      </c>
      <c r="C1071" s="12" t="s">
        <v>2606</v>
      </c>
      <c r="D1071" s="12" t="s">
        <v>2607</v>
      </c>
      <c r="E1071" s="12">
        <v>2</v>
      </c>
      <c r="F1071" s="12">
        <f>ROWS($A$4:A1071)</f>
        <v>1068</v>
      </c>
      <c r="G1071" s="12">
        <f t="shared" si="32"/>
        <v>1068</v>
      </c>
      <c r="H1071" s="12">
        <f t="shared" si="33"/>
        <v>1068</v>
      </c>
      <c r="J1071" s="6" t="str">
        <f>IFERROR(INDEX($A$4:$E$1338,$H1071,COLUMNS($J$3:J1070)),"")</f>
        <v>83-4932</v>
      </c>
      <c r="K1071" s="6">
        <f>IFERROR(INDEX($A$4:$E$1338,$H1071,COLUMNS($J$3:K1070)),"")</f>
        <v>0</v>
      </c>
      <c r="L1071" s="6">
        <f>IFERROR(INDEX($C$4:$E$1338,$H1071,COLUMNS($J$3:L1070)),"")</f>
        <v>2</v>
      </c>
      <c r="M1071" s="7" t="str">
        <f>IFERROR(INDEX($A$4:$E$1338,$H1071,COLUMNS($J$3:M1070)),"")</f>
        <v>Mounting rubber ()</v>
      </c>
      <c r="N1071" s="6" t="str">
        <f>IFERROR(INDEX($A$4:$C$1338,$H1071,COLUMNS($H$3:J1070)),"")</f>
        <v>67-3</v>
      </c>
    </row>
    <row r="1072" spans="1:14" x14ac:dyDescent="0.25">
      <c r="A1072" s="12" t="s">
        <v>2608</v>
      </c>
      <c r="C1072" s="12" t="s">
        <v>10</v>
      </c>
      <c r="D1072" s="12" t="s">
        <v>2607</v>
      </c>
      <c r="E1072" s="12">
        <v>1</v>
      </c>
      <c r="F1072" s="12">
        <f>ROWS($A$4:A1072)</f>
        <v>1069</v>
      </c>
      <c r="G1072" s="12">
        <f t="shared" si="32"/>
        <v>1069</v>
      </c>
      <c r="H1072" s="12">
        <f t="shared" si="33"/>
        <v>1069</v>
      </c>
      <c r="J1072" s="6" t="str">
        <f>IFERROR(INDEX($A$4:$E$1338,$H1072,COLUMNS($J$3:J1071)),"")</f>
        <v>83-4933</v>
      </c>
      <c r="K1072" s="6">
        <f>IFERROR(INDEX($A$4:$E$1338,$H1072,COLUMNS($J$3:K1071)),"")</f>
        <v>0</v>
      </c>
      <c r="L1072" s="6">
        <f>IFERROR(INDEX($C$4:$E$1338,$H1072,COLUMNS($J$3:L1071)),"")</f>
        <v>1</v>
      </c>
      <c r="M1072" s="7" t="str">
        <f>IFERROR(INDEX($A$4:$E$1338,$H1072,COLUMNS($J$3:M1071)),"")</f>
        <v>Mounting rubber ()</v>
      </c>
      <c r="N1072" s="6" t="str">
        <f>IFERROR(INDEX($A$4:$C$1338,$H1072,COLUMNS($H$3:J1071)),"")</f>
        <v>67-</v>
      </c>
    </row>
    <row r="1073" spans="1:14" x14ac:dyDescent="0.25">
      <c r="A1073" s="12" t="s">
        <v>2609</v>
      </c>
      <c r="C1073" s="12" t="s">
        <v>2610</v>
      </c>
      <c r="D1073" s="12" t="s">
        <v>2607</v>
      </c>
      <c r="E1073" s="12">
        <v>1</v>
      </c>
      <c r="F1073" s="12">
        <f>ROWS($A$4:A1073)</f>
        <v>1070</v>
      </c>
      <c r="G1073" s="12">
        <f t="shared" si="32"/>
        <v>1070</v>
      </c>
      <c r="H1073" s="12">
        <f t="shared" si="33"/>
        <v>1070</v>
      </c>
      <c r="J1073" s="6" t="str">
        <f>IFERROR(INDEX($A$4:$E$1338,$H1073,COLUMNS($J$3:J1072)),"")</f>
        <v>83-4934</v>
      </c>
      <c r="K1073" s="6">
        <f>IFERROR(INDEX($A$4:$E$1338,$H1073,COLUMNS($J$3:K1072)),"")</f>
        <v>0</v>
      </c>
      <c r="L1073" s="6">
        <f>IFERROR(INDEX($C$4:$E$1338,$H1073,COLUMNS($J$3:L1072)),"")</f>
        <v>1</v>
      </c>
      <c r="M1073" s="7" t="str">
        <f>IFERROR(INDEX($A$4:$E$1338,$H1073,COLUMNS($J$3:M1072)),"")</f>
        <v>Mounting rubber ()</v>
      </c>
      <c r="N1073" s="6" t="str">
        <f>IFERROR(INDEX($A$4:$C$1338,$H1073,COLUMNS($H$3:J1072)),"")</f>
        <v>67-7</v>
      </c>
    </row>
    <row r="1074" spans="1:14" x14ac:dyDescent="0.25">
      <c r="A1074" s="12" t="s">
        <v>2611</v>
      </c>
      <c r="C1074" s="12" t="s">
        <v>2612</v>
      </c>
      <c r="D1074" s="12" t="s">
        <v>2613</v>
      </c>
      <c r="E1074" s="12">
        <v>1</v>
      </c>
      <c r="F1074" s="12">
        <f>ROWS($A$4:A1074)</f>
        <v>1071</v>
      </c>
      <c r="G1074" s="12">
        <f t="shared" si="32"/>
        <v>1071</v>
      </c>
      <c r="H1074" s="12">
        <f t="shared" si="33"/>
        <v>1071</v>
      </c>
      <c r="J1074" s="6" t="str">
        <f>IFERROR(INDEX($A$4:$E$1338,$H1074,COLUMNS($J$3:J1073)),"")</f>
        <v>83-4941</v>
      </c>
      <c r="K1074" s="6">
        <f>IFERROR(INDEX($A$4:$E$1338,$H1074,COLUMNS($J$3:K1073)),"")</f>
        <v>0</v>
      </c>
      <c r="L1074" s="6">
        <f>IFERROR(INDEX($C$4:$E$1338,$H1074,COLUMNS($J$3:L1073)),"")</f>
        <v>1</v>
      </c>
      <c r="M1074" s="7" t="str">
        <f>IFERROR(INDEX($A$4:$E$1338,$H1074,COLUMNS($J$3:M1073)),"")</f>
        <v>Centre stand ()</v>
      </c>
      <c r="N1074" s="6" t="str">
        <f>IFERROR(INDEX($A$4:$C$1338,$H1074,COLUMNS($H$3:J1073)),"")</f>
        <v>43-34</v>
      </c>
    </row>
    <row r="1075" spans="1:14" x14ac:dyDescent="0.25">
      <c r="A1075" s="12" t="s">
        <v>2614</v>
      </c>
      <c r="B1075" s="13" t="s">
        <v>45</v>
      </c>
      <c r="C1075" s="12" t="s">
        <v>2615</v>
      </c>
      <c r="D1075" s="12" t="s">
        <v>2616</v>
      </c>
      <c r="E1075" s="12">
        <v>1</v>
      </c>
      <c r="F1075" s="12">
        <f>ROWS($A$4:A1075)</f>
        <v>1072</v>
      </c>
      <c r="G1075" s="12">
        <f t="shared" si="32"/>
        <v>1072</v>
      </c>
      <c r="H1075" s="12">
        <f t="shared" si="33"/>
        <v>1072</v>
      </c>
      <c r="J1075" s="6" t="str">
        <f>IFERROR(INDEX($A$4:$E$1338,$H1075,COLUMNS($J$3:J1074)),"")</f>
        <v>83-5001</v>
      </c>
      <c r="K1075" s="6" t="str">
        <f>IFERROR(INDEX($A$4:$E$1338,$H1075,COLUMNS($J$3:K1074)),"")</f>
        <v>-</v>
      </c>
      <c r="L1075" s="6">
        <f>IFERROR(INDEX($C$4:$E$1338,$H1075,COLUMNS($J$3:L1074)),"")</f>
        <v>1</v>
      </c>
      <c r="M1075" s="7" t="str">
        <f>IFERROR(INDEX($A$4:$E$1338,$H1075,COLUMNS($J$3:M1074)),"")</f>
        <v>Support plate ()</v>
      </c>
      <c r="N1075" s="6" t="str">
        <f>IFERROR(INDEX($A$4:$C$1338,$H1075,COLUMNS($H$3:J1074)),"")</f>
        <v>73-5</v>
      </c>
    </row>
    <row r="1076" spans="1:14" x14ac:dyDescent="0.25">
      <c r="A1076" s="12" t="s">
        <v>2617</v>
      </c>
      <c r="B1076" s="13" t="s">
        <v>45</v>
      </c>
      <c r="C1076" s="12" t="s">
        <v>1368</v>
      </c>
      <c r="D1076" s="12" t="s">
        <v>2618</v>
      </c>
      <c r="E1076" s="12">
        <v>2</v>
      </c>
      <c r="F1076" s="12">
        <f>ROWS($A$4:A1076)</f>
        <v>1073</v>
      </c>
      <c r="G1076" s="12">
        <f t="shared" si="32"/>
        <v>1073</v>
      </c>
      <c r="H1076" s="12">
        <f t="shared" si="33"/>
        <v>1073</v>
      </c>
      <c r="J1076" s="6" t="str">
        <f>IFERROR(INDEX($A$4:$E$1338,$H1076,COLUMNS($J$3:J1075)),"")</f>
        <v>83-5105</v>
      </c>
      <c r="K1076" s="6" t="str">
        <f>IFERROR(INDEX($A$4:$E$1338,$H1076,COLUMNS($J$3:K1075)),"")</f>
        <v>-</v>
      </c>
      <c r="L1076" s="6">
        <f>IFERROR(INDEX($C$4:$E$1338,$H1076,COLUMNS($J$3:L1075)),"")</f>
        <v>2</v>
      </c>
      <c r="M1076" s="7" t="str">
        <f>IFERROR(INDEX($A$4:$E$1338,$H1076,COLUMNS($J$3:M1075)),"")</f>
        <v>U-grommet, lamp carrier (Not illus.)</v>
      </c>
      <c r="N1076" s="6" t="str">
        <f>IFERROR(INDEX($A$4:$C$1338,$H1076,COLUMNS($H$3:J1075)),"")</f>
        <v>73-</v>
      </c>
    </row>
    <row r="1077" spans="1:14" x14ac:dyDescent="0.25">
      <c r="A1077" s="12" t="s">
        <v>2619</v>
      </c>
      <c r="C1077" s="12" t="s">
        <v>2620</v>
      </c>
      <c r="D1077" s="12" t="s">
        <v>2621</v>
      </c>
      <c r="E1077" s="12">
        <v>1</v>
      </c>
      <c r="F1077" s="12">
        <f>ROWS($A$4:A1077)</f>
        <v>1074</v>
      </c>
      <c r="G1077" s="12">
        <f t="shared" si="32"/>
        <v>1074</v>
      </c>
      <c r="H1077" s="12">
        <f t="shared" si="33"/>
        <v>1074</v>
      </c>
      <c r="J1077" s="6" t="str">
        <f>IFERROR(INDEX($A$4:$E$1338,$H1077,COLUMNS($J$3:J1076)),"")</f>
        <v>83-5145</v>
      </c>
      <c r="K1077" s="6">
        <f>IFERROR(INDEX($A$4:$E$1338,$H1077,COLUMNS($J$3:K1076)),"")</f>
        <v>0</v>
      </c>
      <c r="L1077" s="6">
        <f>IFERROR(INDEX($C$4:$E$1338,$H1077,COLUMNS($J$3:L1076)),"")</f>
        <v>1</v>
      </c>
      <c r="M1077" s="7" t="str">
        <f>IFERROR(INDEX($A$4:$E$1338,$H1077,COLUMNS($J$3:M1076)),"")</f>
        <v>Grab rail ()</v>
      </c>
      <c r="N1077" s="6" t="str">
        <f>IFERROR(INDEX($A$4:$C$1338,$H1077,COLUMNS($H$3:J1076)),"")</f>
        <v>71-24</v>
      </c>
    </row>
    <row r="1078" spans="1:14" x14ac:dyDescent="0.25">
      <c r="A1078" s="12" t="s">
        <v>2622</v>
      </c>
      <c r="C1078" s="12" t="s">
        <v>2623</v>
      </c>
      <c r="D1078" s="12" t="s">
        <v>2624</v>
      </c>
      <c r="E1078" s="12">
        <v>1</v>
      </c>
      <c r="F1078" s="12">
        <f>ROWS($A$4:A1078)</f>
        <v>1075</v>
      </c>
      <c r="G1078" s="12">
        <f t="shared" si="32"/>
        <v>1075</v>
      </c>
      <c r="H1078" s="12">
        <f t="shared" si="33"/>
        <v>1075</v>
      </c>
      <c r="J1078" s="6" t="str">
        <f>IFERROR(INDEX($A$4:$E$1338,$H1078,COLUMNS($J$3:J1077)),"")</f>
        <v>83-5161</v>
      </c>
      <c r="K1078" s="6">
        <f>IFERROR(INDEX($A$4:$E$1338,$H1078,COLUMNS($J$3:K1077)),"")</f>
        <v>0</v>
      </c>
      <c r="L1078" s="6">
        <f>IFERROR(INDEX($C$4:$E$1338,$H1078,COLUMNS($J$3:L1077)),"")</f>
        <v>1</v>
      </c>
      <c r="M1078" s="7" t="str">
        <f>IFERROR(INDEX($A$4:$E$1338,$H1078,COLUMNS($J$3:M1077)),"")</f>
        <v>Connector pipe (TR7RV - Air cleaner to frame)</v>
      </c>
      <c r="N1078" s="6" t="str">
        <f>IFERROR(INDEX($A$4:$C$1338,$H1078,COLUMNS($H$3:J1077)),"")</f>
        <v>69-14</v>
      </c>
    </row>
    <row r="1079" spans="1:14" x14ac:dyDescent="0.25">
      <c r="A1079" s="12" t="s">
        <v>2625</v>
      </c>
      <c r="C1079" s="12" t="s">
        <v>2626</v>
      </c>
      <c r="D1079" s="12" t="s">
        <v>2627</v>
      </c>
      <c r="E1079" s="12">
        <v>1</v>
      </c>
      <c r="F1079" s="12">
        <f>ROWS($A$4:A1079)</f>
        <v>1076</v>
      </c>
      <c r="G1079" s="12">
        <f t="shared" si="32"/>
        <v>1076</v>
      </c>
      <c r="H1079" s="12">
        <f t="shared" si="33"/>
        <v>1076</v>
      </c>
      <c r="J1079" s="6" t="str">
        <f>IFERROR(INDEX($A$4:$E$1338,$H1079,COLUMNS($J$3:J1078)),"")</f>
        <v>83-5285</v>
      </c>
      <c r="K1079" s="6">
        <f>IFERROR(INDEX($A$4:$E$1338,$H1079,COLUMNS($J$3:K1078)),"")</f>
        <v>0</v>
      </c>
      <c r="L1079" s="6">
        <f>IFERROR(INDEX($C$4:$E$1338,$H1079,COLUMNS($J$3:L1078)),"")</f>
        <v>1</v>
      </c>
      <c r="M1079" s="7" t="str">
        <f>IFERROR(INDEX($A$4:$E$1338,$H1079,COLUMNS($J$3:M1078)),"")</f>
        <v>Crankcase breather pipe - front ()</v>
      </c>
      <c r="N1079" s="6" t="str">
        <f>IFERROR(INDEX($A$4:$C$1338,$H1079,COLUMNS($H$3:J1078)),"")</f>
        <v>43-26</v>
      </c>
    </row>
    <row r="1080" spans="1:14" x14ac:dyDescent="0.25">
      <c r="A1080" s="12" t="s">
        <v>2628</v>
      </c>
      <c r="C1080" s="12" t="s">
        <v>2629</v>
      </c>
      <c r="D1080" s="12" t="s">
        <v>2630</v>
      </c>
      <c r="E1080" s="12">
        <v>1</v>
      </c>
      <c r="F1080" s="12">
        <f>ROWS($A$4:A1080)</f>
        <v>1077</v>
      </c>
      <c r="G1080" s="12">
        <f t="shared" si="32"/>
        <v>1077</v>
      </c>
      <c r="H1080" s="12">
        <f t="shared" si="33"/>
        <v>1077</v>
      </c>
      <c r="J1080" s="6" t="str">
        <f>IFERROR(INDEX($A$4:$E$1338,$H1080,COLUMNS($J$3:J1079)),"")</f>
        <v>83-5290</v>
      </c>
      <c r="K1080" s="6">
        <f>IFERROR(INDEX($A$4:$E$1338,$H1080,COLUMNS($J$3:K1079)),"")</f>
        <v>0</v>
      </c>
      <c r="L1080" s="6">
        <f>IFERROR(INDEX($C$4:$E$1338,$H1080,COLUMNS($J$3:L1079)),"")</f>
        <v>1</v>
      </c>
      <c r="M1080" s="7" t="str">
        <f>IFERROR(INDEX($A$4:$E$1338,$H1080,COLUMNS($J$3:M1079)),"")</f>
        <v>T-piece ()</v>
      </c>
      <c r="N1080" s="6" t="str">
        <f>IFERROR(INDEX($A$4:$C$1338,$H1080,COLUMNS($H$3:J1079)),"")</f>
        <v>43-28</v>
      </c>
    </row>
    <row r="1081" spans="1:14" x14ac:dyDescent="0.25">
      <c r="A1081" s="12" t="s">
        <v>2631</v>
      </c>
      <c r="C1081" s="12" t="s">
        <v>2632</v>
      </c>
      <c r="D1081" s="12" t="s">
        <v>2633</v>
      </c>
      <c r="E1081" s="12">
        <v>1</v>
      </c>
      <c r="F1081" s="12">
        <f>ROWS($A$4:A1081)</f>
        <v>1078</v>
      </c>
      <c r="G1081" s="12">
        <f t="shared" si="32"/>
        <v>1078</v>
      </c>
      <c r="H1081" s="12">
        <f t="shared" si="33"/>
        <v>1078</v>
      </c>
      <c r="J1081" s="6" t="str">
        <f>IFERROR(INDEX($A$4:$E$1338,$H1081,COLUMNS($J$3:J1080)),"")</f>
        <v>83-5413</v>
      </c>
      <c r="K1081" s="6">
        <f>IFERROR(INDEX($A$4:$E$1338,$H1081,COLUMNS($J$3:K1080)),"")</f>
        <v>0</v>
      </c>
      <c r="L1081" s="6">
        <f>IFERROR(INDEX($C$4:$E$1338,$H1081,COLUMNS($J$3:L1080)),"")</f>
        <v>1</v>
      </c>
      <c r="M1081" s="7" t="str">
        <f>IFERROR(INDEX($A$4:$E$1338,$H1081,COLUMNS($J$3:M1080)),"")</f>
        <v>Gas tank (3.6 U.S. galls.) (T140V)</v>
      </c>
      <c r="N1081" s="6" t="str">
        <f>IFERROR(INDEX($A$4:$C$1338,$H1081,COLUMNS($H$3:J1080)),"")</f>
        <v>67-1</v>
      </c>
    </row>
    <row r="1082" spans="1:14" x14ac:dyDescent="0.25">
      <c r="A1082" s="12" t="s">
        <v>2634</v>
      </c>
      <c r="C1082" s="12" t="s">
        <v>2632</v>
      </c>
      <c r="D1082" s="12" t="s">
        <v>2635</v>
      </c>
      <c r="E1082" s="12">
        <v>1</v>
      </c>
      <c r="F1082" s="12">
        <f>ROWS($A$4:A1082)</f>
        <v>1079</v>
      </c>
      <c r="G1082" s="12">
        <f t="shared" si="32"/>
        <v>1079</v>
      </c>
      <c r="H1082" s="12">
        <f t="shared" si="33"/>
        <v>1079</v>
      </c>
      <c r="J1082" s="6" t="str">
        <f>IFERROR(INDEX($A$4:$E$1338,$H1082,COLUMNS($J$3:J1081)),"")</f>
        <v>83-5414</v>
      </c>
      <c r="K1082" s="6">
        <f>IFERROR(INDEX($A$4:$E$1338,$H1082,COLUMNS($J$3:K1081)),"")</f>
        <v>0</v>
      </c>
      <c r="L1082" s="6">
        <f>IFERROR(INDEX($C$4:$E$1338,$H1082,COLUMNS($J$3:L1081)),"")</f>
        <v>1</v>
      </c>
      <c r="M1082" s="7" t="str">
        <f>IFERROR(INDEX($A$4:$E$1338,$H1082,COLUMNS($J$3:M1081)),"")</f>
        <v>Gas tank (3.6 U.S. galls.) (TR7RV)</v>
      </c>
      <c r="N1082" s="6" t="str">
        <f>IFERROR(INDEX($A$4:$C$1338,$H1082,COLUMNS($H$3:J1081)),"")</f>
        <v>67-1</v>
      </c>
    </row>
    <row r="1083" spans="1:14" x14ac:dyDescent="0.25">
      <c r="A1083" s="12" t="s">
        <v>2636</v>
      </c>
      <c r="C1083" s="12" t="s">
        <v>2637</v>
      </c>
      <c r="D1083" s="12" t="s">
        <v>2638</v>
      </c>
      <c r="E1083" s="12">
        <v>1</v>
      </c>
      <c r="F1083" s="12">
        <f>ROWS($A$4:A1083)</f>
        <v>1080</v>
      </c>
      <c r="G1083" s="12">
        <f t="shared" si="32"/>
        <v>1080</v>
      </c>
      <c r="H1083" s="12">
        <f t="shared" si="33"/>
        <v>1080</v>
      </c>
      <c r="J1083" s="6" t="str">
        <f>IFERROR(INDEX($A$4:$E$1338,$H1083,COLUMNS($J$3:J1082)),"")</f>
        <v>83-5448</v>
      </c>
      <c r="K1083" s="6">
        <f>IFERROR(INDEX($A$4:$E$1338,$H1083,COLUMNS($J$3:K1082)),"")</f>
        <v>0</v>
      </c>
      <c r="L1083" s="6">
        <f>IFERROR(INDEX($C$4:$E$1338,$H1083,COLUMNS($J$3:L1082)),"")</f>
        <v>1</v>
      </c>
      <c r="M1083" s="7" t="str">
        <f>IFERROR(INDEX($A$4:$E$1338,$H1083,COLUMNS($J$3:M1082)),"")</f>
        <v>Air intake tube, left (All models)</v>
      </c>
      <c r="N1083" s="6" t="str">
        <f>IFERROR(INDEX($A$4:$C$1338,$H1083,COLUMNS($H$3:J1082)),"")</f>
        <v>69-4</v>
      </c>
    </row>
    <row r="1084" spans="1:14" x14ac:dyDescent="0.25">
      <c r="A1084" s="12" t="s">
        <v>2639</v>
      </c>
      <c r="C1084" s="12" t="s">
        <v>2637</v>
      </c>
      <c r="D1084" s="12" t="s">
        <v>2640</v>
      </c>
      <c r="E1084" s="12">
        <v>1</v>
      </c>
      <c r="F1084" s="12">
        <f>ROWS($A$4:A1084)</f>
        <v>1081</v>
      </c>
      <c r="G1084" s="12">
        <f t="shared" si="32"/>
        <v>1081</v>
      </c>
      <c r="H1084" s="12">
        <f t="shared" si="33"/>
        <v>1081</v>
      </c>
      <c r="J1084" s="6" t="str">
        <f>IFERROR(INDEX($A$4:$E$1338,$H1084,COLUMNS($J$3:J1083)),"")</f>
        <v>83-5449</v>
      </c>
      <c r="K1084" s="6">
        <f>IFERROR(INDEX($A$4:$E$1338,$H1084,COLUMNS($J$3:K1083)),"")</f>
        <v>0</v>
      </c>
      <c r="L1084" s="6">
        <f>IFERROR(INDEX($C$4:$E$1338,$H1084,COLUMNS($J$3:L1083)),"")</f>
        <v>1</v>
      </c>
      <c r="M1084" s="7" t="str">
        <f>IFERROR(INDEX($A$4:$E$1338,$H1084,COLUMNS($J$3:M1083)),"")</f>
        <v>Air intake tube, right (All models)</v>
      </c>
      <c r="N1084" s="6" t="str">
        <f>IFERROR(INDEX($A$4:$C$1338,$H1084,COLUMNS($H$3:J1083)),"")</f>
        <v>69-4</v>
      </c>
    </row>
    <row r="1085" spans="1:14" x14ac:dyDescent="0.25">
      <c r="A1085" s="13" t="s">
        <v>2641</v>
      </c>
      <c r="B1085" s="13" t="s">
        <v>45</v>
      </c>
      <c r="C1085" s="12" t="s">
        <v>2642</v>
      </c>
      <c r="D1085" s="12" t="s">
        <v>2643</v>
      </c>
      <c r="E1085" s="12">
        <v>1</v>
      </c>
      <c r="F1085" s="12">
        <f>ROWS($A$4:A1085)</f>
        <v>1082</v>
      </c>
      <c r="G1085" s="12">
        <f t="shared" si="32"/>
        <v>1082</v>
      </c>
      <c r="H1085" s="12">
        <f t="shared" si="33"/>
        <v>1082</v>
      </c>
      <c r="J1085" s="6" t="str">
        <f>IFERROR(INDEX($A$4:$E$1338,$H1085,COLUMNS($J$3:J1084)),"")</f>
        <v>83-5465</v>
      </c>
      <c r="K1085" s="6" t="str">
        <f>IFERROR(INDEX($A$4:$E$1338,$H1085,COLUMNS($J$3:K1084)),"")</f>
        <v>-</v>
      </c>
      <c r="L1085" s="6">
        <f>IFERROR(INDEX($C$4:$E$1338,$H1085,COLUMNS($J$3:L1084)),"")</f>
        <v>1</v>
      </c>
      <c r="M1085" s="7" t="str">
        <f>IFERROR(INDEX($A$4:$E$1338,$H1085,COLUMNS($J$3:M1084)),"")</f>
        <v>Reservoir assembly ()</v>
      </c>
      <c r="N1085" s="6" t="str">
        <f>IFERROR(INDEX($A$4:$C$1338,$H1085,COLUMNS($H$3:J1084)),"")</f>
        <v>63-39</v>
      </c>
    </row>
    <row r="1086" spans="1:14" x14ac:dyDescent="0.25">
      <c r="A1086" s="12" t="s">
        <v>2644</v>
      </c>
      <c r="B1086" s="12" t="s">
        <v>45</v>
      </c>
      <c r="C1086" s="12" t="s">
        <v>2526</v>
      </c>
      <c r="D1086" s="12" t="s">
        <v>2645</v>
      </c>
      <c r="E1086" s="12">
        <v>1</v>
      </c>
      <c r="F1086" s="12">
        <f>ROWS($A$4:A1086)</f>
        <v>1083</v>
      </c>
      <c r="G1086" s="12">
        <f t="shared" si="32"/>
        <v>1083</v>
      </c>
      <c r="H1086" s="12">
        <f t="shared" si="33"/>
        <v>1083</v>
      </c>
      <c r="J1086" s="6" t="str">
        <f>IFERROR(INDEX($A$4:$E$1338,$H1086,COLUMNS($J$3:J1085)),"")</f>
        <v>83-6209</v>
      </c>
      <c r="K1086" s="6" t="str">
        <f>IFERROR(INDEX($A$4:$E$1338,$H1086,COLUMNS($J$3:K1085)),"")</f>
        <v>-</v>
      </c>
      <c r="L1086" s="6">
        <f>IFERROR(INDEX($C$4:$E$1338,$H1086,COLUMNS($J$3:L1085)),"")</f>
        <v>1</v>
      </c>
      <c r="M1086" s="7" t="str">
        <f>IFERROR(INDEX($A$4:$E$1338,$H1086,COLUMNS($J$3:M1085)),"")</f>
        <v>Petrol pipe (1977 T140 4 gallon tanks only)</v>
      </c>
      <c r="N1086" s="6" t="str">
        <f>IFERROR(INDEX($A$4:$C$1338,$H1086,COLUMNS($H$3:J1085)),"")</f>
        <v>29-28</v>
      </c>
    </row>
    <row r="1087" spans="1:14" x14ac:dyDescent="0.25">
      <c r="A1087" s="13" t="s">
        <v>2646</v>
      </c>
      <c r="B1087" s="13" t="s">
        <v>45</v>
      </c>
      <c r="C1087" s="12" t="s">
        <v>2647</v>
      </c>
      <c r="D1087" s="12" t="s">
        <v>2648</v>
      </c>
      <c r="E1087" s="12">
        <v>1</v>
      </c>
      <c r="F1087" s="12">
        <f>ROWS($A$4:A1087)</f>
        <v>1084</v>
      </c>
      <c r="G1087" s="12">
        <f t="shared" si="32"/>
        <v>1084</v>
      </c>
      <c r="H1087" s="12">
        <f t="shared" si="33"/>
        <v>1084</v>
      </c>
      <c r="J1087" s="6" t="str">
        <f>IFERROR(INDEX($A$4:$E$1338,$H1087,COLUMNS($J$3:J1086)),"")</f>
        <v>83-7003</v>
      </c>
      <c r="K1087" s="6" t="str">
        <f>IFERROR(INDEX($A$4:$E$1338,$H1087,COLUMNS($J$3:K1086)),"")</f>
        <v>-</v>
      </c>
      <c r="L1087" s="6">
        <f>IFERROR(INDEX($C$4:$E$1338,$H1087,COLUMNS($J$3:L1086)),"")</f>
        <v>1</v>
      </c>
      <c r="M1087" s="7" t="str">
        <f>IFERROR(INDEX($A$4:$E$1338,$H1087,COLUMNS($J$3:M1086)),"")</f>
        <v>Trunnion lever ()</v>
      </c>
      <c r="N1087" s="6" t="str">
        <f>IFERROR(INDEX($A$4:$C$1338,$H1087,COLUMNS($H$3:J1086)),"")</f>
        <v>63-18</v>
      </c>
    </row>
    <row r="1088" spans="1:14" x14ac:dyDescent="0.25">
      <c r="A1088" s="12" t="s">
        <v>2649</v>
      </c>
      <c r="C1088" s="12" t="s">
        <v>2650</v>
      </c>
      <c r="D1088" s="12" t="s">
        <v>2651</v>
      </c>
      <c r="E1088" s="12">
        <v>1</v>
      </c>
      <c r="F1088" s="12">
        <f>ROWS($A$4:A1088)</f>
        <v>1085</v>
      </c>
      <c r="G1088" s="12">
        <f t="shared" si="32"/>
        <v>1085</v>
      </c>
      <c r="H1088" s="12">
        <f t="shared" si="33"/>
        <v>1085</v>
      </c>
      <c r="J1088" s="6" t="str">
        <f>IFERROR(INDEX($A$4:$E$1338,$H1088,COLUMNS($J$3:J1087)),"")</f>
        <v>83-7009</v>
      </c>
      <c r="K1088" s="6">
        <f>IFERROR(INDEX($A$4:$E$1338,$H1088,COLUMNS($J$3:K1087)),"")</f>
        <v>0</v>
      </c>
      <c r="L1088" s="6">
        <f>IFERROR(INDEX($C$4:$E$1338,$H1088,COLUMNS($J$3:L1087)),"")</f>
        <v>1</v>
      </c>
      <c r="M1088" s="7" t="str">
        <f>IFERROR(INDEX($A$4:$E$1338,$H1088,COLUMNS($J$3:M1087)),"")</f>
        <v>Rear motor plate left ()</v>
      </c>
      <c r="N1088" s="6" t="str">
        <f>IFERROR(INDEX($A$4:$C$1338,$H1088,COLUMNS($H$3:J1087)),"")</f>
        <v>47-19</v>
      </c>
    </row>
    <row r="1089" spans="1:14" x14ac:dyDescent="0.25">
      <c r="A1089" s="12" t="s">
        <v>2652</v>
      </c>
      <c r="C1089" s="12" t="s">
        <v>2653</v>
      </c>
      <c r="D1089" s="12" t="s">
        <v>2654</v>
      </c>
      <c r="E1089" s="12">
        <v>1</v>
      </c>
      <c r="F1089" s="12">
        <f>ROWS($A$4:A1089)</f>
        <v>1086</v>
      </c>
      <c r="G1089" s="12">
        <f t="shared" si="32"/>
        <v>1086</v>
      </c>
      <c r="H1089" s="12">
        <f t="shared" si="33"/>
        <v>1086</v>
      </c>
      <c r="J1089" s="6" t="str">
        <f>IFERROR(INDEX($A$4:$E$1338,$H1089,COLUMNS($J$3:J1088)),"")</f>
        <v>83-7011</v>
      </c>
      <c r="K1089" s="6">
        <f>IFERROR(INDEX($A$4:$E$1338,$H1089,COLUMNS($J$3:K1088)),"")</f>
        <v>0</v>
      </c>
      <c r="L1089" s="6">
        <f>IFERROR(INDEX($C$4:$E$1338,$H1089,COLUMNS($J$3:L1088)),"")</f>
        <v>1</v>
      </c>
      <c r="M1089" s="7" t="str">
        <f>IFERROR(INDEX($A$4:$E$1338,$H1089,COLUMNS($J$3:M1088)),"")</f>
        <v>Rear motor plate right ()</v>
      </c>
      <c r="N1089" s="6" t="str">
        <f>IFERROR(INDEX($A$4:$C$1338,$H1089,COLUMNS($H$3:J1088)),"")</f>
        <v>47-18</v>
      </c>
    </row>
    <row r="1090" spans="1:14" x14ac:dyDescent="0.25">
      <c r="A1090" s="13" t="s">
        <v>2655</v>
      </c>
      <c r="B1090" s="13" t="s">
        <v>45</v>
      </c>
      <c r="C1090" s="12" t="s">
        <v>2656</v>
      </c>
      <c r="D1090" s="12" t="s">
        <v>2657</v>
      </c>
      <c r="E1090" s="12">
        <v>1</v>
      </c>
      <c r="F1090" s="12">
        <f>ROWS($A$4:A1090)</f>
        <v>1087</v>
      </c>
      <c r="G1090" s="12">
        <f t="shared" si="32"/>
        <v>1087</v>
      </c>
      <c r="H1090" s="12">
        <f t="shared" si="33"/>
        <v>1087</v>
      </c>
      <c r="J1090" s="6" t="str">
        <f>IFERROR(INDEX($A$4:$E$1338,$H1090,COLUMNS($J$3:J1089)),"")</f>
        <v>83-7016</v>
      </c>
      <c r="K1090" s="6" t="str">
        <f>IFERROR(INDEX($A$4:$E$1338,$H1090,COLUMNS($J$3:K1089)),"")</f>
        <v>-</v>
      </c>
      <c r="L1090" s="6">
        <f>IFERROR(INDEX($C$4:$E$1338,$H1090,COLUMNS($J$3:L1089)),"")</f>
        <v>1</v>
      </c>
      <c r="M1090" s="7" t="str">
        <f>IFERROR(INDEX($A$4:$E$1338,$H1090,COLUMNS($J$3:M1089)),"")</f>
        <v>Return spring, brake pedal ()</v>
      </c>
      <c r="N1090" s="6" t="str">
        <f>IFERROR(INDEX($A$4:$C$1338,$H1090,COLUMNS($H$3:J1089)),"")</f>
        <v>63-21</v>
      </c>
    </row>
    <row r="1091" spans="1:14" x14ac:dyDescent="0.25">
      <c r="A1091" s="13" t="s">
        <v>2658</v>
      </c>
      <c r="B1091" s="13" t="s">
        <v>45</v>
      </c>
      <c r="C1091" s="12" t="s">
        <v>2659</v>
      </c>
      <c r="D1091" s="12" t="s">
        <v>2660</v>
      </c>
      <c r="E1091" s="12">
        <v>1</v>
      </c>
      <c r="F1091" s="12">
        <f>ROWS($A$4:A1091)</f>
        <v>1088</v>
      </c>
      <c r="G1091" s="12">
        <f t="shared" si="32"/>
        <v>1088</v>
      </c>
      <c r="H1091" s="12">
        <f t="shared" si="33"/>
        <v>1088</v>
      </c>
      <c r="J1091" s="6" t="str">
        <f>IFERROR(INDEX($A$4:$E$1338,$H1091,COLUMNS($J$3:J1090)),"")</f>
        <v>83-7018</v>
      </c>
      <c r="K1091" s="6" t="str">
        <f>IFERROR(INDEX($A$4:$E$1338,$H1091,COLUMNS($J$3:K1090)),"")</f>
        <v>-</v>
      </c>
      <c r="L1091" s="6">
        <f>IFERROR(INDEX($C$4:$E$1338,$H1091,COLUMNS($J$3:L1090)),"")</f>
        <v>1</v>
      </c>
      <c r="M1091" s="7" t="str">
        <f>IFERROR(INDEX($A$4:$E$1338,$H1091,COLUMNS($J$3:M1090)),"")</f>
        <v>Mounting plate, master cylinder ()</v>
      </c>
      <c r="N1091" s="6" t="str">
        <f>IFERROR(INDEX($A$4:$C$1338,$H1091,COLUMNS($H$3:J1090)),"")</f>
        <v>63-37</v>
      </c>
    </row>
    <row r="1092" spans="1:14" x14ac:dyDescent="0.25">
      <c r="A1092" s="12" t="s">
        <v>2661</v>
      </c>
      <c r="C1092" s="12" t="s">
        <v>2662</v>
      </c>
      <c r="D1092" s="12" t="s">
        <v>2663</v>
      </c>
      <c r="E1092" s="12">
        <v>1</v>
      </c>
      <c r="F1092" s="12">
        <f>ROWS($A$4:A1092)</f>
        <v>1089</v>
      </c>
      <c r="G1092" s="12">
        <f t="shared" si="32"/>
        <v>1089</v>
      </c>
      <c r="H1092" s="12">
        <f t="shared" si="33"/>
        <v>1089</v>
      </c>
      <c r="J1092" s="6" t="str">
        <f>IFERROR(INDEX($A$4:$E$1338,$H1092,COLUMNS($J$3:J1091)),"")</f>
        <v>83-7021</v>
      </c>
      <c r="K1092" s="6">
        <f>IFERROR(INDEX($A$4:$E$1338,$H1092,COLUMNS($J$3:K1091)),"")</f>
        <v>0</v>
      </c>
      <c r="L1092" s="6">
        <f>IFERROR(INDEX($C$4:$E$1338,$H1092,COLUMNS($J$3:L1091)),"")</f>
        <v>1</v>
      </c>
      <c r="M1092" s="7" t="str">
        <f>IFERROR(INDEX($A$4:$E$1338,$H1092,COLUMNS($J$3:M1091)),"")</f>
        <v>Hanger - muffler right ()</v>
      </c>
      <c r="N1092" s="6" t="str">
        <f>IFERROR(INDEX($A$4:$C$1338,$H1092,COLUMNS($H$3:J1091)),"")</f>
        <v>49-20</v>
      </c>
    </row>
    <row r="1093" spans="1:14" x14ac:dyDescent="0.25">
      <c r="A1093" s="12" t="s">
        <v>2664</v>
      </c>
      <c r="C1093" s="12" t="s">
        <v>2665</v>
      </c>
      <c r="D1093" s="12" t="s">
        <v>2666</v>
      </c>
      <c r="E1093" s="12">
        <v>1</v>
      </c>
      <c r="F1093" s="12">
        <f>ROWS($A$4:A1093)</f>
        <v>1090</v>
      </c>
      <c r="G1093" s="12">
        <f t="shared" ref="G1093:G1156" si="34">IF(AND(ISNUMBER(SEARCH($F$2,A1093)),ISNUMBER(SEARCH($E$2,D1093))),F1093,"")</f>
        <v>1090</v>
      </c>
      <c r="H1093" s="12">
        <f t="shared" ref="H1093:H1156" si="35">IFERROR(SMALL($G$4:$G$1338,F1093),"")</f>
        <v>1090</v>
      </c>
      <c r="J1093" s="6" t="str">
        <f>IFERROR(INDEX($A$4:$E$1338,$H1093,COLUMNS($J$3:J1092)),"")</f>
        <v>83-7022</v>
      </c>
      <c r="K1093" s="6">
        <f>IFERROR(INDEX($A$4:$E$1338,$H1093,COLUMNS($J$3:K1092)),"")</f>
        <v>0</v>
      </c>
      <c r="L1093" s="6">
        <f>IFERROR(INDEX($C$4:$E$1338,$H1093,COLUMNS($J$3:L1092)),"")</f>
        <v>1</v>
      </c>
      <c r="M1093" s="7" t="str">
        <f>IFERROR(INDEX($A$4:$E$1338,$H1093,COLUMNS($J$3:M1092)),"")</f>
        <v>Hanger muffler left ()</v>
      </c>
      <c r="N1093" s="6" t="str">
        <f>IFERROR(INDEX($A$4:$C$1338,$H1093,COLUMNS($H$3:J1092)),"")</f>
        <v>49-24</v>
      </c>
    </row>
    <row r="1094" spans="1:14" x14ac:dyDescent="0.25">
      <c r="A1094" s="13" t="s">
        <v>2667</v>
      </c>
      <c r="B1094" s="13" t="s">
        <v>45</v>
      </c>
      <c r="C1094" s="12" t="s">
        <v>2668</v>
      </c>
      <c r="D1094" s="12" t="s">
        <v>1835</v>
      </c>
      <c r="E1094" s="12">
        <v>1</v>
      </c>
      <c r="F1094" s="12">
        <f>ROWS($A$4:A1094)</f>
        <v>1091</v>
      </c>
      <c r="G1094" s="12">
        <f t="shared" si="34"/>
        <v>1091</v>
      </c>
      <c r="H1094" s="12">
        <f t="shared" si="35"/>
        <v>1091</v>
      </c>
      <c r="J1094" s="6" t="str">
        <f>IFERROR(INDEX($A$4:$E$1338,$H1094,COLUMNS($J$3:J1093)),"")</f>
        <v>83-7024</v>
      </c>
      <c r="K1094" s="6" t="str">
        <f>IFERROR(INDEX($A$4:$E$1338,$H1094,COLUMNS($J$3:K1093)),"")</f>
        <v>-</v>
      </c>
      <c r="L1094" s="6">
        <f>IFERROR(INDEX($C$4:$E$1338,$H1094,COLUMNS($J$3:L1093)),"")</f>
        <v>1</v>
      </c>
      <c r="M1094" s="7" t="str">
        <f>IFERROR(INDEX($A$4:$E$1338,$H1094,COLUMNS($J$3:M1093)),"")</f>
        <v>Trunnion ()</v>
      </c>
      <c r="N1094" s="6" t="str">
        <f>IFERROR(INDEX($A$4:$C$1338,$H1094,COLUMNS($H$3:J1093)),"")</f>
        <v>63-36</v>
      </c>
    </row>
    <row r="1095" spans="1:14" x14ac:dyDescent="0.25">
      <c r="A1095" s="12" t="s">
        <v>2669</v>
      </c>
      <c r="C1095" s="12" t="s">
        <v>2670</v>
      </c>
      <c r="D1095" s="12" t="s">
        <v>2671</v>
      </c>
      <c r="E1095" s="12">
        <v>1</v>
      </c>
      <c r="F1095" s="12">
        <f>ROWS($A$4:A1095)</f>
        <v>1092</v>
      </c>
      <c r="G1095" s="12">
        <f t="shared" si="34"/>
        <v>1092</v>
      </c>
      <c r="H1095" s="12">
        <f t="shared" si="35"/>
        <v>1092</v>
      </c>
      <c r="J1095" s="6" t="str">
        <f>IFERROR(INDEX($A$4:$E$1338,$H1095,COLUMNS($J$3:J1094)),"")</f>
        <v>83-7025</v>
      </c>
      <c r="K1095" s="6">
        <f>IFERROR(INDEX($A$4:$E$1338,$H1095,COLUMNS($J$3:K1094)),"")</f>
        <v>0</v>
      </c>
      <c r="L1095" s="6">
        <f>IFERROR(INDEX($C$4:$E$1338,$H1095,COLUMNS($J$3:L1094)),"")</f>
        <v>1</v>
      </c>
      <c r="M1095" s="7" t="str">
        <f>IFERROR(INDEX($A$4:$E$1338,$H1095,COLUMNS($J$3:M1094)),"")</f>
        <v>PILLION FOOTREST ASSEMBLY LEFT ()</v>
      </c>
      <c r="N1095" s="6" t="str">
        <f>IFERROR(INDEX($A$4:$C$1338,$H1095,COLUMNS($H$3:J1094)),"")</f>
        <v>47-15</v>
      </c>
    </row>
    <row r="1096" spans="1:14" x14ac:dyDescent="0.25">
      <c r="A1096" s="12" t="s">
        <v>2672</v>
      </c>
      <c r="C1096" s="12" t="s">
        <v>2673</v>
      </c>
      <c r="D1096" s="12" t="s">
        <v>2674</v>
      </c>
      <c r="E1096" s="12">
        <v>1</v>
      </c>
      <c r="F1096" s="12">
        <f>ROWS($A$4:A1096)</f>
        <v>1093</v>
      </c>
      <c r="G1096" s="12">
        <f t="shared" si="34"/>
        <v>1093</v>
      </c>
      <c r="H1096" s="12">
        <f t="shared" si="35"/>
        <v>1093</v>
      </c>
      <c r="J1096" s="6" t="str">
        <f>IFERROR(INDEX($A$4:$E$1338,$H1096,COLUMNS($J$3:J1095)),"")</f>
        <v>83-7026</v>
      </c>
      <c r="K1096" s="6">
        <f>IFERROR(INDEX($A$4:$E$1338,$H1096,COLUMNS($J$3:K1095)),"")</f>
        <v>0</v>
      </c>
      <c r="L1096" s="6">
        <f>IFERROR(INDEX($C$4:$E$1338,$H1096,COLUMNS($J$3:L1095)),"")</f>
        <v>1</v>
      </c>
      <c r="M1096" s="7" t="str">
        <f>IFERROR(INDEX($A$4:$E$1338,$H1096,COLUMNS($J$3:M1095)),"")</f>
        <v>PILLION FOOTREST ASSEMBLY RIGHT ()</v>
      </c>
      <c r="N1096" s="6" t="str">
        <f>IFERROR(INDEX($A$4:$C$1338,$H1096,COLUMNS($H$3:J1095)),"")</f>
        <v>47-6</v>
      </c>
    </row>
    <row r="1097" spans="1:14" x14ac:dyDescent="0.25">
      <c r="A1097" s="12" t="s">
        <v>2675</v>
      </c>
      <c r="C1097" s="12" t="s">
        <v>2676</v>
      </c>
      <c r="D1097" s="12" t="s">
        <v>2677</v>
      </c>
      <c r="E1097" s="12">
        <v>1</v>
      </c>
      <c r="F1097" s="12">
        <f>ROWS($A$4:A1097)</f>
        <v>1094</v>
      </c>
      <c r="G1097" s="12">
        <f t="shared" si="34"/>
        <v>1094</v>
      </c>
      <c r="H1097" s="12">
        <f t="shared" si="35"/>
        <v>1094</v>
      </c>
      <c r="J1097" s="6" t="str">
        <f>IFERROR(INDEX($A$4:$E$1338,$H1097,COLUMNS($J$3:J1096)),"")</f>
        <v>83-7028</v>
      </c>
      <c r="K1097" s="6">
        <f>IFERROR(INDEX($A$4:$E$1338,$H1097,COLUMNS($J$3:K1096)),"")</f>
        <v>0</v>
      </c>
      <c r="L1097" s="6">
        <f>IFERROR(INDEX($C$4:$E$1338,$H1097,COLUMNS($J$3:L1096)),"")</f>
        <v>1</v>
      </c>
      <c r="M1097" s="7" t="str">
        <f>IFERROR(INDEX($A$4:$E$1338,$H1097,COLUMNS($J$3:M1096)),"")</f>
        <v>Brake torque stay ()</v>
      </c>
      <c r="N1097" s="6" t="str">
        <f>IFERROR(INDEX($A$4:$C$1338,$H1097,COLUMNS($H$3:J1096)),"")</f>
        <v>45-12</v>
      </c>
    </row>
    <row r="1098" spans="1:14" x14ac:dyDescent="0.25">
      <c r="A1098" s="12" t="s">
        <v>2678</v>
      </c>
      <c r="C1098" s="12" t="s">
        <v>2679</v>
      </c>
      <c r="D1098" s="12" t="s">
        <v>2680</v>
      </c>
      <c r="E1098" s="12">
        <v>1</v>
      </c>
      <c r="F1098" s="12">
        <f>ROWS($A$4:A1098)</f>
        <v>1095</v>
      </c>
      <c r="G1098" s="12">
        <f t="shared" si="34"/>
        <v>1095</v>
      </c>
      <c r="H1098" s="12">
        <f t="shared" si="35"/>
        <v>1095</v>
      </c>
      <c r="J1098" s="6" t="str">
        <f>IFERROR(INDEX($A$4:$E$1338,$H1098,COLUMNS($J$3:J1097)),"")</f>
        <v>83-7031</v>
      </c>
      <c r="K1098" s="6">
        <f>IFERROR(INDEX($A$4:$E$1338,$H1098,COLUMNS($J$3:K1097)),"")</f>
        <v>0</v>
      </c>
      <c r="L1098" s="6">
        <f>IFERROR(INDEX($C$4:$E$1338,$H1098,COLUMNS($J$3:L1097)),"")</f>
        <v>1</v>
      </c>
      <c r="M1098" s="7" t="str">
        <f>IFERROR(INDEX($A$4:$E$1338,$H1098,COLUMNS($J$3:M1097)),"")</f>
        <v>Rear fender ()</v>
      </c>
      <c r="N1098" s="6" t="str">
        <f>IFERROR(INDEX($A$4:$C$1338,$H1098,COLUMNS($H$3:J1097)),"")</f>
        <v>71-13</v>
      </c>
    </row>
    <row r="1099" spans="1:14" x14ac:dyDescent="0.25">
      <c r="A1099" s="12" t="s">
        <v>2681</v>
      </c>
      <c r="C1099" s="12" t="s">
        <v>2682</v>
      </c>
      <c r="D1099" s="12" t="s">
        <v>2683</v>
      </c>
      <c r="E1099" s="12">
        <v>1</v>
      </c>
      <c r="F1099" s="12">
        <f>ROWS($A$4:A1099)</f>
        <v>1096</v>
      </c>
      <c r="G1099" s="12">
        <f t="shared" si="34"/>
        <v>1096</v>
      </c>
      <c r="H1099" s="12">
        <f t="shared" si="35"/>
        <v>1096</v>
      </c>
      <c r="J1099" s="6" t="str">
        <f>IFERROR(INDEX($A$4:$E$1338,$H1099,COLUMNS($J$3:J1098)),"")</f>
        <v>83-7032</v>
      </c>
      <c r="K1099" s="6">
        <f>IFERROR(INDEX($A$4:$E$1338,$H1099,COLUMNS($J$3:K1098)),"")</f>
        <v>0</v>
      </c>
      <c r="L1099" s="6">
        <f>IFERROR(INDEX($C$4:$E$1338,$H1099,COLUMNS($J$3:L1098)),"")</f>
        <v>1</v>
      </c>
      <c r="M1099" s="7" t="str">
        <f>IFERROR(INDEX($A$4:$E$1338,$H1099,COLUMNS($J$3:M1098)),"")</f>
        <v>Frame ()</v>
      </c>
      <c r="N1099" s="6" t="str">
        <f>IFERROR(INDEX($A$4:$C$1338,$H1099,COLUMNS($H$3:J1098)),"")</f>
        <v>43-1</v>
      </c>
    </row>
    <row r="1100" spans="1:14" x14ac:dyDescent="0.25">
      <c r="A1100" s="12" t="s">
        <v>2684</v>
      </c>
      <c r="C1100" s="12" t="s">
        <v>2685</v>
      </c>
      <c r="D1100" s="12" t="s">
        <v>2686</v>
      </c>
      <c r="E1100" s="12">
        <v>1</v>
      </c>
      <c r="F1100" s="12">
        <f>ROWS($A$4:A1100)</f>
        <v>1097</v>
      </c>
      <c r="G1100" s="12">
        <f t="shared" si="34"/>
        <v>1097</v>
      </c>
      <c r="H1100" s="12">
        <f t="shared" si="35"/>
        <v>1097</v>
      </c>
      <c r="J1100" s="6" t="str">
        <f>IFERROR(INDEX($A$4:$E$1338,$H1100,COLUMNS($J$3:J1099)),"")</f>
        <v>83-7035</v>
      </c>
      <c r="K1100" s="6">
        <f>IFERROR(INDEX($A$4:$E$1338,$H1100,COLUMNS($J$3:K1099)),"")</f>
        <v>0</v>
      </c>
      <c r="L1100" s="6">
        <f>IFERROR(INDEX($C$4:$E$1338,$H1100,COLUMNS($J$3:L1099)),"")</f>
        <v>1</v>
      </c>
      <c r="M1100" s="7" t="str">
        <f>IFERROR(INDEX($A$4:$E$1338,$H1100,COLUMNS($J$3:M1099)),"")</f>
        <v>SWINGING ARM ()</v>
      </c>
      <c r="N1100" s="6" t="str">
        <f>IFERROR(INDEX($A$4:$C$1338,$H1100,COLUMNS($H$3:J1099)),"")</f>
        <v>45-1</v>
      </c>
    </row>
    <row r="1101" spans="1:14" x14ac:dyDescent="0.25">
      <c r="A1101" s="12" t="s">
        <v>2687</v>
      </c>
      <c r="C1101" s="12" t="s">
        <v>2688</v>
      </c>
      <c r="D1101" s="12" t="s">
        <v>2689</v>
      </c>
      <c r="E1101" s="12">
        <v>2</v>
      </c>
      <c r="F1101" s="12">
        <f>ROWS($A$4:A1101)</f>
        <v>1098</v>
      </c>
      <c r="G1101" s="12">
        <f t="shared" si="34"/>
        <v>1098</v>
      </c>
      <c r="H1101" s="12">
        <f t="shared" si="35"/>
        <v>1098</v>
      </c>
      <c r="J1101" s="6" t="str">
        <f>IFERROR(INDEX($A$4:$E$1338,$H1101,COLUMNS($J$3:J1100)),"")</f>
        <v>83-7040</v>
      </c>
      <c r="K1101" s="6">
        <f>IFERROR(INDEX($A$4:$E$1338,$H1101,COLUMNS($J$3:K1100)),"")</f>
        <v>0</v>
      </c>
      <c r="L1101" s="6">
        <f>IFERROR(INDEX($C$4:$E$1338,$H1101,COLUMNS($J$3:L1100)),"")</f>
        <v>2</v>
      </c>
      <c r="M1101" s="7" t="str">
        <f>IFERROR(INDEX($A$4:$E$1338,$H1101,COLUMNS($J$3:M1100)),"")</f>
        <v>Footrest - left and right ()</v>
      </c>
      <c r="N1101" s="6" t="str">
        <f>IFERROR(INDEX($A$4:$C$1338,$H1101,COLUMNS($H$3:J1100)),"")</f>
        <v>47-1</v>
      </c>
    </row>
    <row r="1102" spans="1:14" x14ac:dyDescent="0.25">
      <c r="A1102" s="12" t="s">
        <v>2690</v>
      </c>
      <c r="B1102" s="13" t="s">
        <v>45</v>
      </c>
      <c r="C1102" s="12" t="s">
        <v>2691</v>
      </c>
      <c r="D1102" s="12" t="s">
        <v>2692</v>
      </c>
      <c r="E1102" s="12">
        <v>1</v>
      </c>
      <c r="F1102" s="12">
        <f>ROWS($A$4:A1102)</f>
        <v>1099</v>
      </c>
      <c r="G1102" s="12">
        <f t="shared" si="34"/>
        <v>1099</v>
      </c>
      <c r="H1102" s="12">
        <f t="shared" si="35"/>
        <v>1099</v>
      </c>
      <c r="J1102" s="6" t="str">
        <f>IFERROR(INDEX($A$4:$E$1338,$H1102,COLUMNS($J$3:J1101)),"")</f>
        <v>83-7041</v>
      </c>
      <c r="K1102" s="6" t="str">
        <f>IFERROR(INDEX($A$4:$E$1338,$H1102,COLUMNS($J$3:K1101)),"")</f>
        <v>-</v>
      </c>
      <c r="L1102" s="6">
        <f>IFERROR(INDEX($C$4:$E$1338,$H1102,COLUMNS($J$3:L1101)),"")</f>
        <v>1</v>
      </c>
      <c r="M1102" s="7" t="str">
        <f>IFERROR(INDEX($A$4:$E$1338,$H1102,COLUMNS($J$3:M1101)),"")</f>
        <v>Coil and tool tray assembly (Coil and tool tray attachment, rear.)</v>
      </c>
      <c r="N1102" s="6" t="str">
        <f>IFERROR(INDEX($A$4:$C$1338,$H1102,COLUMNS($H$3:J1101)),"")</f>
        <v>83-1</v>
      </c>
    </row>
    <row r="1103" spans="1:14" x14ac:dyDescent="0.25">
      <c r="A1103" s="13" t="s">
        <v>2693</v>
      </c>
      <c r="B1103" s="13" t="s">
        <v>45</v>
      </c>
      <c r="C1103" s="12" t="s">
        <v>2694</v>
      </c>
      <c r="D1103" s="12" t="s">
        <v>2695</v>
      </c>
      <c r="E1103" s="12">
        <v>1</v>
      </c>
      <c r="F1103" s="12">
        <f>ROWS($A$4:A1103)</f>
        <v>1100</v>
      </c>
      <c r="G1103" s="12">
        <f t="shared" si="34"/>
        <v>1100</v>
      </c>
      <c r="H1103" s="12">
        <f t="shared" si="35"/>
        <v>1100</v>
      </c>
      <c r="J1103" s="6" t="str">
        <f>IFERROR(INDEX($A$4:$E$1338,$H1103,COLUMNS($J$3:J1102)),"")</f>
        <v>83-7044</v>
      </c>
      <c r="K1103" s="6" t="str">
        <f>IFERROR(INDEX($A$4:$E$1338,$H1103,COLUMNS($J$3:K1102)),"")</f>
        <v>-</v>
      </c>
      <c r="L1103" s="6">
        <f>IFERROR(INDEX($C$4:$E$1338,$H1103,COLUMNS($J$3:L1102)),"")</f>
        <v>1</v>
      </c>
      <c r="M1103" s="7" t="str">
        <f>IFERROR(INDEX($A$4:$E$1338,$H1103,COLUMNS($J$3:M1102)),"")</f>
        <v>Brake pedal ()</v>
      </c>
      <c r="N1103" s="6" t="str">
        <f>IFERROR(INDEX($A$4:$C$1338,$H1103,COLUMNS($H$3:J1102)),"")</f>
        <v>63-15</v>
      </c>
    </row>
    <row r="1104" spans="1:14" x14ac:dyDescent="0.25">
      <c r="A1104" s="12" t="s">
        <v>2696</v>
      </c>
      <c r="B1104" s="12" t="s">
        <v>45</v>
      </c>
      <c r="C1104" s="12" t="s">
        <v>2697</v>
      </c>
      <c r="D1104" s="12" t="s">
        <v>2698</v>
      </c>
      <c r="E1104" s="12">
        <v>1</v>
      </c>
      <c r="F1104" s="12">
        <f>ROWS($A$4:A1104)</f>
        <v>1101</v>
      </c>
      <c r="G1104" s="12">
        <f t="shared" si="34"/>
        <v>1101</v>
      </c>
      <c r="H1104" s="12">
        <f t="shared" si="35"/>
        <v>1101</v>
      </c>
      <c r="J1104" s="6" t="str">
        <f>IFERROR(INDEX($A$4:$E$1338,$H1104,COLUMNS($J$3:J1103)),"")</f>
        <v>83-7046</v>
      </c>
      <c r="K1104" s="6" t="str">
        <f>IFERROR(INDEX($A$4:$E$1338,$H1104,COLUMNS($J$3:K1103)),"")</f>
        <v>-</v>
      </c>
      <c r="L1104" s="6">
        <f>IFERROR(INDEX($C$4:$E$1338,$H1104,COLUMNS($J$3:L1103)),"")</f>
        <v>1</v>
      </c>
      <c r="M1104" s="7" t="str">
        <f>IFERROR(INDEX($A$4:$E$1338,$H1104,COLUMNS($J$3:M1103)),"")</f>
        <v>Spindle, rear brake pedal ()</v>
      </c>
      <c r="N1104" s="6" t="str">
        <f>IFERROR(INDEX($A$4:$C$1338,$H1104,COLUMNS($H$3:J1103)),"")</f>
        <v>65-56</v>
      </c>
    </row>
    <row r="1105" spans="1:14" x14ac:dyDescent="0.25">
      <c r="A1105" s="13" t="s">
        <v>2699</v>
      </c>
      <c r="B1105" s="13" t="s">
        <v>45</v>
      </c>
      <c r="C1105" s="12" t="s">
        <v>2700</v>
      </c>
      <c r="D1105" s="12" t="s">
        <v>1657</v>
      </c>
      <c r="E1105" s="12">
        <v>1</v>
      </c>
      <c r="F1105" s="12">
        <f>ROWS($A$4:A1105)</f>
        <v>1102</v>
      </c>
      <c r="G1105" s="12">
        <f t="shared" si="34"/>
        <v>1102</v>
      </c>
      <c r="H1105" s="12">
        <f t="shared" si="35"/>
        <v>1102</v>
      </c>
      <c r="J1105" s="6" t="str">
        <f>IFERROR(INDEX($A$4:$E$1338,$H1105,COLUMNS($J$3:J1104)),"")</f>
        <v>83-7049</v>
      </c>
      <c r="K1105" s="6" t="str">
        <f>IFERROR(INDEX($A$4:$E$1338,$H1105,COLUMNS($J$3:K1104)),"")</f>
        <v>-</v>
      </c>
      <c r="L1105" s="6">
        <f>IFERROR(INDEX($C$4:$E$1338,$H1105,COLUMNS($J$3:L1104)),"")</f>
        <v>1</v>
      </c>
      <c r="M1105" s="7" t="str">
        <f>IFERROR(INDEX($A$4:$E$1338,$H1105,COLUMNS($J$3:M1104)),"")</f>
        <v>Clip, hose ()</v>
      </c>
      <c r="N1105" s="6" t="str">
        <f>IFERROR(INDEX($A$4:$C$1338,$H1105,COLUMNS($H$3:J1104)),"")</f>
        <v>63-35</v>
      </c>
    </row>
    <row r="1106" spans="1:14" x14ac:dyDescent="0.25">
      <c r="A1106" s="13" t="s">
        <v>2701</v>
      </c>
      <c r="B1106" s="13" t="s">
        <v>45</v>
      </c>
      <c r="C1106" s="12" t="s">
        <v>2702</v>
      </c>
      <c r="D1106" s="12" t="s">
        <v>2703</v>
      </c>
      <c r="E1106" s="12">
        <v>1</v>
      </c>
      <c r="F1106" s="12">
        <f>ROWS($A$4:A1106)</f>
        <v>1103</v>
      </c>
      <c r="G1106" s="12">
        <f t="shared" si="34"/>
        <v>1103</v>
      </c>
      <c r="H1106" s="12">
        <f t="shared" si="35"/>
        <v>1103</v>
      </c>
      <c r="J1106" s="6" t="str">
        <f>IFERROR(INDEX($A$4:$E$1338,$H1106,COLUMNS($J$3:J1105)),"")</f>
        <v>83-7053</v>
      </c>
      <c r="K1106" s="6" t="str">
        <f>IFERROR(INDEX($A$4:$E$1338,$H1106,COLUMNS($J$3:K1105)),"")</f>
        <v>-</v>
      </c>
      <c r="L1106" s="6">
        <f>IFERROR(INDEX($C$4:$E$1338,$H1106,COLUMNS($J$3:L1105)),"")</f>
        <v>1</v>
      </c>
      <c r="M1106" s="7" t="str">
        <f>IFERROR(INDEX($A$4:$E$1338,$H1106,COLUMNS($J$3:M1105)),"")</f>
        <v>Pivot bolt assembly with bushes ()</v>
      </c>
      <c r="N1106" s="6" t="str">
        <f>IFERROR(INDEX($A$4:$C$1338,$H1106,COLUMNS($H$3:J1105)),"")</f>
        <v>63-38</v>
      </c>
    </row>
    <row r="1107" spans="1:14" x14ac:dyDescent="0.25">
      <c r="A1107" s="12" t="s">
        <v>2704</v>
      </c>
      <c r="B1107" s="12" t="s">
        <v>45</v>
      </c>
      <c r="C1107" s="12" t="s">
        <v>2705</v>
      </c>
      <c r="D1107" s="12" t="s">
        <v>2706</v>
      </c>
      <c r="E1107" s="12">
        <v>2</v>
      </c>
      <c r="F1107" s="12">
        <f>ROWS($A$4:A1107)</f>
        <v>1104</v>
      </c>
      <c r="G1107" s="12">
        <f t="shared" si="34"/>
        <v>1104</v>
      </c>
      <c r="H1107" s="12">
        <f t="shared" si="35"/>
        <v>1104</v>
      </c>
      <c r="J1107" s="6" t="str">
        <f>IFERROR(INDEX($A$4:$E$1338,$H1107,COLUMNS($J$3:J1106)),"")</f>
        <v>83-7054</v>
      </c>
      <c r="K1107" s="6" t="str">
        <f>IFERROR(INDEX($A$4:$E$1338,$H1107,COLUMNS($J$3:K1106)),"")</f>
        <v>-</v>
      </c>
      <c r="L1107" s="6">
        <f>IFERROR(INDEX($C$4:$E$1338,$H1107,COLUMNS($J$3:L1106)),"")</f>
        <v>2</v>
      </c>
      <c r="M1107" s="7" t="str">
        <f>IFERROR(INDEX($A$4:$E$1338,$H1107,COLUMNS($J$3:M1106)),"")</f>
        <v>Pivot bolt bush ()</v>
      </c>
      <c r="N1107" s="6" t="str">
        <f>IFERROR(INDEX($A$4:$C$1338,$H1107,COLUMNS($H$3:J1106)),"")</f>
        <v>65-54</v>
      </c>
    </row>
    <row r="1108" spans="1:14" x14ac:dyDescent="0.25">
      <c r="A1108" s="12" t="s">
        <v>2707</v>
      </c>
      <c r="B1108" s="12" t="s">
        <v>45</v>
      </c>
      <c r="C1108" s="12" t="s">
        <v>2708</v>
      </c>
      <c r="D1108" s="12" t="s">
        <v>2709</v>
      </c>
      <c r="E1108" s="12">
        <v>1</v>
      </c>
      <c r="F1108" s="12">
        <f>ROWS($A$4:A1108)</f>
        <v>1105</v>
      </c>
      <c r="G1108" s="12">
        <f t="shared" si="34"/>
        <v>1105</v>
      </c>
      <c r="H1108" s="12">
        <f t="shared" si="35"/>
        <v>1105</v>
      </c>
      <c r="J1108" s="6" t="str">
        <f>IFERROR(INDEX($A$4:$E$1338,$H1108,COLUMNS($J$3:J1107)),"")</f>
        <v>83-7055</v>
      </c>
      <c r="K1108" s="6" t="str">
        <f>IFERROR(INDEX($A$4:$E$1338,$H1108,COLUMNS($J$3:K1107)),"")</f>
        <v>-</v>
      </c>
      <c r="L1108" s="6">
        <f>IFERROR(INDEX($C$4:$E$1338,$H1108,COLUMNS($J$3:L1107)),"")</f>
        <v>1</v>
      </c>
      <c r="M1108" s="7" t="str">
        <f>IFERROR(INDEX($A$4:$E$1338,$H1108,COLUMNS($J$3:M1107)),"")</f>
        <v>Outlet stub, feed hose ()</v>
      </c>
      <c r="N1108" s="6" t="str">
        <f>IFERROR(INDEX($A$4:$C$1338,$H1108,COLUMNS($H$3:J1107)),"")</f>
        <v>65-48</v>
      </c>
    </row>
    <row r="1109" spans="1:14" x14ac:dyDescent="0.25">
      <c r="A1109" s="12" t="s">
        <v>2710</v>
      </c>
      <c r="B1109" s="12" t="s">
        <v>45</v>
      </c>
      <c r="C1109" s="12" t="s">
        <v>2711</v>
      </c>
      <c r="D1109" s="12" t="s">
        <v>2712</v>
      </c>
      <c r="E1109" s="12">
        <v>1</v>
      </c>
      <c r="F1109" s="12">
        <f>ROWS($A$4:A1109)</f>
        <v>1106</v>
      </c>
      <c r="G1109" s="12">
        <f t="shared" si="34"/>
        <v>1106</v>
      </c>
      <c r="H1109" s="12">
        <f t="shared" si="35"/>
        <v>1106</v>
      </c>
      <c r="J1109" s="6" t="str">
        <f>IFERROR(INDEX($A$4:$E$1338,$H1109,COLUMNS($J$3:J1108)),"")</f>
        <v>83-7056</v>
      </c>
      <c r="K1109" s="6" t="str">
        <f>IFERROR(INDEX($A$4:$E$1338,$H1109,COLUMNS($J$3:K1108)),"")</f>
        <v>-</v>
      </c>
      <c r="L1109" s="6">
        <f>IFERROR(INDEX($C$4:$E$1338,$H1109,COLUMNS($J$3:L1108)),"")</f>
        <v>1</v>
      </c>
      <c r="M1109" s="7" t="str">
        <f>IFERROR(INDEX($A$4:$E$1338,$H1109,COLUMNS($J$3:M1108)),"")</f>
        <v>Mounting, reservoir ()</v>
      </c>
      <c r="N1109" s="6" t="str">
        <f>IFERROR(INDEX($A$4:$C$1338,$H1109,COLUMNS($H$3:J1108)),"")</f>
        <v>65-41</v>
      </c>
    </row>
    <row r="1110" spans="1:14" x14ac:dyDescent="0.25">
      <c r="A1110" s="12" t="s">
        <v>2713</v>
      </c>
      <c r="C1110" s="12" t="s">
        <v>2714</v>
      </c>
      <c r="D1110" s="12" t="s">
        <v>2715</v>
      </c>
      <c r="E1110" s="12">
        <v>2</v>
      </c>
      <c r="F1110" s="12">
        <f>ROWS($A$4:A1110)</f>
        <v>1107</v>
      </c>
      <c r="G1110" s="12">
        <f t="shared" si="34"/>
        <v>1107</v>
      </c>
      <c r="H1110" s="12">
        <f t="shared" si="35"/>
        <v>1107</v>
      </c>
      <c r="J1110" s="6" t="str">
        <f>IFERROR(INDEX($A$4:$E$1338,$H1110,COLUMNS($J$3:J1109)),"")</f>
        <v>83-7057</v>
      </c>
      <c r="K1110" s="6">
        <f>IFERROR(INDEX($A$4:$E$1338,$H1110,COLUMNS($J$3:K1109)),"")</f>
        <v>0</v>
      </c>
      <c r="L1110" s="6">
        <f>IFERROR(INDEX($C$4:$E$1338,$H1110,COLUMNS($J$3:L1109)),"")</f>
        <v>2</v>
      </c>
      <c r="M1110" s="7" t="str">
        <f>IFERROR(INDEX($A$4:$E$1338,$H1110,COLUMNS($J$3:M1109)),"")</f>
        <v>Circlip (All models - Cover to body)</v>
      </c>
      <c r="N1110" s="6" t="str">
        <f>IFERROR(INDEX($A$4:$C$1338,$H1110,COLUMNS($H$3:J1109)),"")</f>
        <v>69-6</v>
      </c>
    </row>
    <row r="1111" spans="1:14" x14ac:dyDescent="0.25">
      <c r="A1111" s="12" t="s">
        <v>2716</v>
      </c>
      <c r="C1111" s="12" t="s">
        <v>2360</v>
      </c>
      <c r="D1111" s="12" t="s">
        <v>2717</v>
      </c>
      <c r="E1111" s="12">
        <v>2</v>
      </c>
      <c r="F1111" s="12">
        <f>ROWS($A$4:A1111)</f>
        <v>1108</v>
      </c>
      <c r="G1111" s="12">
        <f t="shared" si="34"/>
        <v>1108</v>
      </c>
      <c r="H1111" s="12">
        <f t="shared" si="35"/>
        <v>1108</v>
      </c>
      <c r="J1111" s="6" t="str">
        <f>IFERROR(INDEX($A$4:$E$1338,$H1111,COLUMNS($J$3:J1110)),"")</f>
        <v>83-7058</v>
      </c>
      <c r="K1111" s="6">
        <f>IFERROR(INDEX($A$4:$E$1338,$H1111,COLUMNS($J$3:K1110)),"")</f>
        <v>0</v>
      </c>
      <c r="L1111" s="6">
        <f>IFERROR(INDEX($C$4:$E$1338,$H1111,COLUMNS($J$3:L1110)),"")</f>
        <v>2</v>
      </c>
      <c r="M1111" s="7" t="str">
        <f>IFERROR(INDEX($A$4:$E$1338,$H1111,COLUMNS($J$3:M1110)),"")</f>
        <v>Screw (front) (Name plate attachment)</v>
      </c>
      <c r="N1111" s="6" t="str">
        <f>IFERROR(INDEX($A$4:$C$1338,$H1111,COLUMNS($H$3:J1110)),"")</f>
        <v>69-27</v>
      </c>
    </row>
    <row r="1112" spans="1:14" x14ac:dyDescent="0.25">
      <c r="A1112" s="12" t="s">
        <v>2718</v>
      </c>
      <c r="C1112" s="12" t="s">
        <v>2719</v>
      </c>
      <c r="D1112" s="12" t="s">
        <v>2720</v>
      </c>
      <c r="E1112" s="12">
        <v>1</v>
      </c>
      <c r="F1112" s="12">
        <f>ROWS($A$4:A1112)</f>
        <v>1109</v>
      </c>
      <c r="G1112" s="12">
        <f t="shared" si="34"/>
        <v>1109</v>
      </c>
      <c r="H1112" s="12">
        <f t="shared" si="35"/>
        <v>1109</v>
      </c>
      <c r="J1112" s="6" t="str">
        <f>IFERROR(INDEX($A$4:$E$1338,$H1112,COLUMNS($J$3:J1111)),"")</f>
        <v>83-7059</v>
      </c>
      <c r="K1112" s="6">
        <f>IFERROR(INDEX($A$4:$E$1338,$H1112,COLUMNS($J$3:K1111)),"")</f>
        <v>0</v>
      </c>
      <c r="L1112" s="6">
        <f>IFERROR(INDEX($C$4:$E$1338,$H1112,COLUMNS($J$3:L1111)),"")</f>
        <v>1</v>
      </c>
      <c r="M1112" s="7" t="str">
        <f>IFERROR(INDEX($A$4:$E$1338,$H1112,COLUMNS($J$3:M1111)),"")</f>
        <v xml:space="preserve">   Pedal ()</v>
      </c>
      <c r="N1112" s="6" t="str">
        <f>IFERROR(INDEX($A$4:$C$1338,$H1112,COLUMNS($H$3:J1111)),"")</f>
        <v>47-7</v>
      </c>
    </row>
    <row r="1113" spans="1:14" x14ac:dyDescent="0.25">
      <c r="A1113" s="12" t="s">
        <v>2721</v>
      </c>
      <c r="B1113" s="13" t="s">
        <v>45</v>
      </c>
      <c r="C1113" s="12" t="s">
        <v>2722</v>
      </c>
      <c r="D1113" s="12" t="s">
        <v>2723</v>
      </c>
      <c r="E1113" s="12">
        <v>2</v>
      </c>
      <c r="F1113" s="12">
        <f>ROWS($A$4:A1113)</f>
        <v>1110</v>
      </c>
      <c r="G1113" s="12">
        <f t="shared" si="34"/>
        <v>1110</v>
      </c>
      <c r="H1113" s="12">
        <f t="shared" si="35"/>
        <v>1110</v>
      </c>
      <c r="J1113" s="6" t="str">
        <f>IFERROR(INDEX($A$4:$E$1338,$H1113,COLUMNS($J$3:J1112)),"")</f>
        <v>83-7060</v>
      </c>
      <c r="K1113" s="6" t="str">
        <f>IFERROR(INDEX($A$4:$E$1338,$H1113,COLUMNS($J$3:K1112)),"")</f>
        <v>-</v>
      </c>
      <c r="L1113" s="6">
        <f>IFERROR(INDEX($C$4:$E$1338,$H1113,COLUMNS($J$3:L1112)),"")</f>
        <v>2</v>
      </c>
      <c r="M1113" s="7" t="str">
        <f>IFERROR(INDEX($A$4:$E$1338,$H1113,COLUMNS($J$3:M1112)),"")</f>
        <v>Rubber washer ()</v>
      </c>
      <c r="N1113" s="6" t="str">
        <f>IFERROR(INDEX($A$4:$C$1338,$H1113,COLUMNS($H$3:J1112)),"")</f>
        <v>83-43</v>
      </c>
    </row>
    <row r="1114" spans="1:14" x14ac:dyDescent="0.25">
      <c r="A1114" s="12" t="s">
        <v>2724</v>
      </c>
      <c r="C1114" s="12" t="s">
        <v>2725</v>
      </c>
      <c r="D1114" s="12" t="s">
        <v>2726</v>
      </c>
      <c r="E1114" s="12">
        <v>1</v>
      </c>
      <c r="F1114" s="12">
        <f>ROWS($A$4:A1114)</f>
        <v>1111</v>
      </c>
      <c r="G1114" s="12">
        <f t="shared" si="34"/>
        <v>1111</v>
      </c>
      <c r="H1114" s="12">
        <f t="shared" si="35"/>
        <v>1111</v>
      </c>
      <c r="J1114" s="6" t="str">
        <f>IFERROR(INDEX($A$4:$E$1338,$H1114,COLUMNS($J$3:J1113)),"")</f>
        <v>83-7064</v>
      </c>
      <c r="K1114" s="6">
        <f>IFERROR(INDEX($A$4:$E$1338,$H1114,COLUMNS($J$3:K1113)),"")</f>
        <v>0</v>
      </c>
      <c r="L1114" s="6">
        <f>IFERROR(INDEX($C$4:$E$1338,$H1114,COLUMNS($J$3:L1113)),"")</f>
        <v>1</v>
      </c>
      <c r="M1114" s="7" t="str">
        <f>IFERROR(INDEX($A$4:$E$1338,$H1114,COLUMNS($J$3:M1113)),"")</f>
        <v>Bracket - pipe support ()</v>
      </c>
      <c r="N1114" s="6" t="str">
        <f>IFERROR(INDEX($A$4:$C$1338,$H1114,COLUMNS($H$3:J1113)),"")</f>
        <v>57-34</v>
      </c>
    </row>
    <row r="1115" spans="1:14" x14ac:dyDescent="0.25">
      <c r="A1115" s="12" t="s">
        <v>2727</v>
      </c>
      <c r="C1115" s="12" t="s">
        <v>2728</v>
      </c>
      <c r="D1115" s="12" t="s">
        <v>2729</v>
      </c>
      <c r="E1115" s="12">
        <v>1</v>
      </c>
      <c r="F1115" s="12">
        <f>ROWS($A$4:A1115)</f>
        <v>1112</v>
      </c>
      <c r="G1115" s="12">
        <f t="shared" si="34"/>
        <v>1112</v>
      </c>
      <c r="H1115" s="12">
        <f t="shared" si="35"/>
        <v>1112</v>
      </c>
      <c r="J1115" s="6" t="str">
        <f>IFERROR(INDEX($A$4:$E$1338,$H1115,COLUMNS($J$3:J1114)),"")</f>
        <v>83-7065</v>
      </c>
      <c r="K1115" s="6">
        <f>IFERROR(INDEX($A$4:$E$1338,$H1115,COLUMNS($J$3:K1114)),"")</f>
        <v>0</v>
      </c>
      <c r="L1115" s="6">
        <f>IFERROR(INDEX($C$4:$E$1338,$H1115,COLUMNS($J$3:L1114)),"")</f>
        <v>1</v>
      </c>
      <c r="M1115" s="7" t="str">
        <f>IFERROR(INDEX($A$4:$E$1338,$H1115,COLUMNS($J$3:M1114)),"")</f>
        <v>Twinseat ()</v>
      </c>
      <c r="N1115" s="6" t="str">
        <f>IFERROR(INDEX($A$4:$C$1338,$H1115,COLUMNS($H$3:J1114)),"")</f>
        <v>67-24</v>
      </c>
    </row>
    <row r="1116" spans="1:14" x14ac:dyDescent="0.25">
      <c r="A1116" s="12" t="s">
        <v>2730</v>
      </c>
      <c r="C1116" s="12" t="s">
        <v>2731</v>
      </c>
      <c r="D1116" s="12" t="s">
        <v>2732</v>
      </c>
      <c r="E1116" s="12">
        <v>1</v>
      </c>
      <c r="F1116" s="12">
        <f>ROWS($A$4:A1116)</f>
        <v>1113</v>
      </c>
      <c r="G1116" s="12">
        <f t="shared" si="34"/>
        <v>1113</v>
      </c>
      <c r="H1116" s="12">
        <f t="shared" si="35"/>
        <v>1113</v>
      </c>
      <c r="J1116" s="6" t="str">
        <f>IFERROR(INDEX($A$4:$E$1338,$H1116,COLUMNS($J$3:J1115)),"")</f>
        <v>83-7066</v>
      </c>
      <c r="K1116" s="6">
        <f>IFERROR(INDEX($A$4:$E$1338,$H1116,COLUMNS($J$3:K1115)),"")</f>
        <v>0</v>
      </c>
      <c r="L1116" s="6">
        <f>IFERROR(INDEX($C$4:$E$1338,$H1116,COLUMNS($J$3:L1115)),"")</f>
        <v>1</v>
      </c>
      <c r="M1116" s="7" t="str">
        <f>IFERROR(INDEX($A$4:$E$1338,$H1116,COLUMNS($J$3:M1115)),"")</f>
        <v>Twinseat cover ()</v>
      </c>
      <c r="N1116" s="6" t="str">
        <f>IFERROR(INDEX($A$4:$C$1338,$H1116,COLUMNS($H$3:J1115)),"")</f>
        <v>67-25</v>
      </c>
    </row>
    <row r="1117" spans="1:14" x14ac:dyDescent="0.25">
      <c r="A1117" s="12" t="s">
        <v>2733</v>
      </c>
      <c r="C1117" s="12" t="s">
        <v>2582</v>
      </c>
      <c r="D1117" s="12" t="s">
        <v>2734</v>
      </c>
      <c r="E1117" s="12">
        <v>1</v>
      </c>
      <c r="F1117" s="12">
        <f>ROWS($A$4:A1117)</f>
        <v>1114</v>
      </c>
      <c r="G1117" s="12">
        <f t="shared" si="34"/>
        <v>1114</v>
      </c>
      <c r="H1117" s="12">
        <f t="shared" si="35"/>
        <v>1114</v>
      </c>
      <c r="J1117" s="6" t="str">
        <f>IFERROR(INDEX($A$4:$E$1338,$H1117,COLUMNS($J$3:J1116)),"")</f>
        <v>83-7067</v>
      </c>
      <c r="K1117" s="6">
        <f>IFERROR(INDEX($A$4:$E$1338,$H1117,COLUMNS($J$3:K1116)),"")</f>
        <v>0</v>
      </c>
      <c r="L1117" s="6">
        <f>IFERROR(INDEX($C$4:$E$1338,$H1117,COLUMNS($J$3:L1116)),"")</f>
        <v>1</v>
      </c>
      <c r="M1117" s="7" t="str">
        <f>IFERROR(INDEX($A$4:$E$1338,$H1117,COLUMNS($J$3:M1116)),"")</f>
        <v>Cover - left (Twin Carb T140V)</v>
      </c>
      <c r="N1117" s="6" t="str">
        <f>IFERROR(INDEX($A$4:$C$1338,$H1117,COLUMNS($H$3:J1116)),"")</f>
        <v>69-2</v>
      </c>
    </row>
    <row r="1118" spans="1:14" x14ac:dyDescent="0.25">
      <c r="A1118" s="12" t="s">
        <v>2735</v>
      </c>
      <c r="C1118" s="12" t="s">
        <v>2582</v>
      </c>
      <c r="D1118" s="12" t="s">
        <v>2736</v>
      </c>
      <c r="E1118" s="12">
        <v>1</v>
      </c>
      <c r="F1118" s="12">
        <f>ROWS($A$4:A1118)</f>
        <v>1115</v>
      </c>
      <c r="G1118" s="12">
        <f t="shared" si="34"/>
        <v>1115</v>
      </c>
      <c r="H1118" s="12">
        <f t="shared" si="35"/>
        <v>1115</v>
      </c>
      <c r="J1118" s="6" t="str">
        <f>IFERROR(INDEX($A$4:$E$1338,$H1118,COLUMNS($J$3:J1117)),"")</f>
        <v>83-7068</v>
      </c>
      <c r="K1118" s="6">
        <f>IFERROR(INDEX($A$4:$E$1338,$H1118,COLUMNS($J$3:K1117)),"")</f>
        <v>0</v>
      </c>
      <c r="L1118" s="6">
        <f>IFERROR(INDEX($C$4:$E$1338,$H1118,COLUMNS($J$3:L1117)),"")</f>
        <v>1</v>
      </c>
      <c r="M1118" s="7" t="str">
        <f>IFERROR(INDEX($A$4:$E$1338,$H1118,COLUMNS($J$3:M1117)),"")</f>
        <v>Cover - right (Twin Carb T140V)</v>
      </c>
      <c r="N1118" s="6" t="str">
        <f>IFERROR(INDEX($A$4:$C$1338,$H1118,COLUMNS($H$3:J1117)),"")</f>
        <v>69-2</v>
      </c>
    </row>
    <row r="1119" spans="1:14" x14ac:dyDescent="0.25">
      <c r="A1119" s="12" t="s">
        <v>2737</v>
      </c>
      <c r="C1119" s="12" t="s">
        <v>2738</v>
      </c>
      <c r="D1119" s="12" t="s">
        <v>2739</v>
      </c>
      <c r="E1119" s="12">
        <v>1</v>
      </c>
      <c r="F1119" s="12">
        <f>ROWS($A$4:A1119)</f>
        <v>1116</v>
      </c>
      <c r="G1119" s="12">
        <f t="shared" si="34"/>
        <v>1116</v>
      </c>
      <c r="H1119" s="12">
        <f t="shared" si="35"/>
        <v>1116</v>
      </c>
      <c r="J1119" s="6" t="str">
        <f>IFERROR(INDEX($A$4:$E$1338,$H1119,COLUMNS($J$3:J1118)),"")</f>
        <v>83-7069</v>
      </c>
      <c r="K1119" s="6">
        <f>IFERROR(INDEX($A$4:$E$1338,$H1119,COLUMNS($J$3:K1118)),"")</f>
        <v>0</v>
      </c>
      <c r="L1119" s="6">
        <f>IFERROR(INDEX($C$4:$E$1338,$H1119,COLUMNS($J$3:L1118)),"")</f>
        <v>1</v>
      </c>
      <c r="M1119" s="7" t="str">
        <f>IFERROR(INDEX($A$4:$E$1338,$H1119,COLUMNS($J$3:M1118)),"")</f>
        <v>Clip - vent pipe to T-piece ()</v>
      </c>
      <c r="N1119" s="6" t="str">
        <f>IFERROR(INDEX($A$4:$C$1338,$H1119,COLUMNS($H$3:J1118)),"")</f>
        <v>43-29</v>
      </c>
    </row>
    <row r="1120" spans="1:14" x14ac:dyDescent="0.25">
      <c r="A1120" s="12" t="s">
        <v>2740</v>
      </c>
      <c r="C1120" s="12" t="s">
        <v>2741</v>
      </c>
      <c r="D1120" s="12" t="s">
        <v>2742</v>
      </c>
      <c r="E1120" s="12">
        <v>2</v>
      </c>
      <c r="F1120" s="12">
        <f>ROWS($A$4:A1120)</f>
        <v>1117</v>
      </c>
      <c r="G1120" s="12">
        <f t="shared" si="34"/>
        <v>1117</v>
      </c>
      <c r="H1120" s="12">
        <f t="shared" si="35"/>
        <v>1117</v>
      </c>
      <c r="J1120" s="6" t="str">
        <f>IFERROR(INDEX($A$4:$E$1338,$H1120,COLUMNS($J$3:J1119)),"")</f>
        <v>97-0200</v>
      </c>
      <c r="K1120" s="6">
        <f>IFERROR(INDEX($A$4:$E$1338,$H1120,COLUMNS($J$3:K1119)),"")</f>
        <v>0</v>
      </c>
      <c r="L1120" s="6">
        <f>IFERROR(INDEX($C$4:$E$1338,$H1120,COLUMNS($J$3:L1119)),"")</f>
        <v>2</v>
      </c>
      <c r="M1120" s="7" t="str">
        <f>IFERROR(INDEX($A$4:$E$1338,$H1120,COLUMNS($J$3:M1119)),"")</f>
        <v>Set bolt ()</v>
      </c>
      <c r="N1120" s="6" t="str">
        <f>IFERROR(INDEX($A$4:$C$1338,$H1120,COLUMNS($H$3:J1119)),"")</f>
        <v>17-24</v>
      </c>
    </row>
    <row r="1121" spans="1:14" x14ac:dyDescent="0.25">
      <c r="A1121" s="12" t="s">
        <v>2743</v>
      </c>
      <c r="C1121" s="12" t="s">
        <v>2744</v>
      </c>
      <c r="D1121" s="12" t="s">
        <v>883</v>
      </c>
      <c r="E1121" s="12">
        <v>2</v>
      </c>
      <c r="F1121" s="12">
        <f>ROWS($A$4:A1121)</f>
        <v>1118</v>
      </c>
      <c r="G1121" s="12">
        <f t="shared" si="34"/>
        <v>1118</v>
      </c>
      <c r="H1121" s="12">
        <f t="shared" si="35"/>
        <v>1118</v>
      </c>
      <c r="J1121" s="6" t="str">
        <f>IFERROR(INDEX($A$4:$E$1338,$H1121,COLUMNS($J$3:J1120)),"")</f>
        <v>97-0430</v>
      </c>
      <c r="K1121" s="6">
        <f>IFERROR(INDEX($A$4:$E$1338,$H1121,COLUMNS($J$3:K1120)),"")</f>
        <v>0</v>
      </c>
      <c r="L1121" s="6">
        <f>IFERROR(INDEX($C$4:$E$1338,$H1121,COLUMNS($J$3:L1120)),"")</f>
        <v>2</v>
      </c>
      <c r="M1121" s="7" t="str">
        <f>IFERROR(INDEX($A$4:$E$1338,$H1121,COLUMNS($J$3:M1120)),"")</f>
        <v>Fibre washer ()</v>
      </c>
      <c r="N1121" s="6" t="str">
        <f>IFERROR(INDEX($A$4:$C$1338,$H1121,COLUMNS($H$3:J1120)),"")</f>
        <v>31-16</v>
      </c>
    </row>
    <row r="1122" spans="1:14" x14ac:dyDescent="0.25">
      <c r="A1122" s="12" t="s">
        <v>2745</v>
      </c>
      <c r="B1122" s="13" t="s">
        <v>45</v>
      </c>
      <c r="C1122" s="12" t="s">
        <v>1368</v>
      </c>
      <c r="D1122" s="12" t="s">
        <v>2746</v>
      </c>
      <c r="E1122" s="12">
        <v>2</v>
      </c>
      <c r="F1122" s="12">
        <f>ROWS($A$4:A1122)</f>
        <v>1119</v>
      </c>
      <c r="G1122" s="12">
        <f t="shared" si="34"/>
        <v>1119</v>
      </c>
      <c r="H1122" s="12">
        <f t="shared" si="35"/>
        <v>1119</v>
      </c>
      <c r="J1122" s="6" t="str">
        <f>IFERROR(INDEX($A$4:$E$1338,$H1122,COLUMNS($J$3:J1121)),"")</f>
        <v>97-0961</v>
      </c>
      <c r="K1122" s="6" t="str">
        <f>IFERROR(INDEX($A$4:$E$1338,$H1122,COLUMNS($J$3:K1121)),"")</f>
        <v>-</v>
      </c>
      <c r="L1122" s="6">
        <f>IFERROR(INDEX($C$4:$E$1338,$H1122,COLUMNS($J$3:L1121)),"")</f>
        <v>2</v>
      </c>
      <c r="M1122" s="7" t="str">
        <f>IFERROR(INDEX($A$4:$E$1338,$H1122,COLUMNS($J$3:M1121)),"")</f>
        <v>Grommet, mudguard for wiring (Not illus.)</v>
      </c>
      <c r="N1122" s="6" t="str">
        <f>IFERROR(INDEX($A$4:$C$1338,$H1122,COLUMNS($H$3:J1121)),"")</f>
        <v>73-</v>
      </c>
    </row>
    <row r="1123" spans="1:14" x14ac:dyDescent="0.25">
      <c r="A1123" s="12" t="s">
        <v>2747</v>
      </c>
      <c r="B1123" s="13" t="s">
        <v>45</v>
      </c>
      <c r="C1123" s="12" t="s">
        <v>2748</v>
      </c>
      <c r="D1123" s="12" t="s">
        <v>1186</v>
      </c>
      <c r="E1123" s="12">
        <v>1</v>
      </c>
      <c r="F1123" s="12">
        <f>ROWS($A$4:A1123)</f>
        <v>1120</v>
      </c>
      <c r="G1123" s="12">
        <f t="shared" si="34"/>
        <v>1120</v>
      </c>
      <c r="H1123" s="12">
        <f t="shared" si="35"/>
        <v>1120</v>
      </c>
      <c r="J1123" s="6" t="str">
        <f>IFERROR(INDEX($A$4:$E$1338,$H1123,COLUMNS($J$3:J1122)),"")</f>
        <v>97-1388</v>
      </c>
      <c r="K1123" s="6" t="str">
        <f>IFERROR(INDEX($A$4:$E$1338,$H1123,COLUMNS($J$3:K1122)),"")</f>
        <v>-</v>
      </c>
      <c r="L1123" s="6">
        <f>IFERROR(INDEX($C$4:$E$1338,$H1123,COLUMNS($J$3:L1122)),"")</f>
        <v>1</v>
      </c>
      <c r="M1123" s="7" t="str">
        <f>IFERROR(INDEX($A$4:$E$1338,$H1123,COLUMNS($J$3:M1122)),"")</f>
        <v>Plain washer ()</v>
      </c>
      <c r="N1123" s="6" t="str">
        <f>IFERROR(INDEX($A$4:$C$1338,$H1123,COLUMNS($H$3:J1122)),"")</f>
        <v>83-25</v>
      </c>
    </row>
    <row r="1124" spans="1:14" x14ac:dyDescent="0.25">
      <c r="A1124" s="12" t="s">
        <v>2747</v>
      </c>
      <c r="C1124" s="12" t="s">
        <v>2749</v>
      </c>
      <c r="D1124" s="12" t="s">
        <v>2750</v>
      </c>
      <c r="E1124" s="12">
        <v>2</v>
      </c>
      <c r="F1124" s="12">
        <f>ROWS($A$4:A1124)</f>
        <v>1121</v>
      </c>
      <c r="G1124" s="12">
        <f t="shared" si="34"/>
        <v>1121</v>
      </c>
      <c r="H1124" s="12">
        <f t="shared" si="35"/>
        <v>1121</v>
      </c>
      <c r="J1124" s="6" t="str">
        <f>IFERROR(INDEX($A$4:$E$1338,$H1124,COLUMNS($J$3:J1123)),"")</f>
        <v>97-1388</v>
      </c>
      <c r="K1124" s="6">
        <f>IFERROR(INDEX($A$4:$E$1338,$H1124,COLUMNS($J$3:K1123)),"")</f>
        <v>0</v>
      </c>
      <c r="L1124" s="6">
        <f>IFERROR(INDEX($C$4:$E$1338,$H1124,COLUMNS($J$3:L1123)),"")</f>
        <v>2</v>
      </c>
      <c r="M1124" s="7" t="str">
        <f>IFERROR(INDEX($A$4:$E$1338,$H1124,COLUMNS($J$3:M1123)),"")</f>
        <v>Washer (under motif, front) (Name plate attachment)</v>
      </c>
      <c r="N1124" s="6" t="str">
        <f>IFERROR(INDEX($A$4:$C$1338,$H1124,COLUMNS($H$3:J1123)),"")</f>
        <v>69-28</v>
      </c>
    </row>
    <row r="1125" spans="1:14" x14ac:dyDescent="0.25">
      <c r="A1125" s="12" t="s">
        <v>2747</v>
      </c>
      <c r="B1125" s="13" t="s">
        <v>45</v>
      </c>
      <c r="C1125" s="12" t="s">
        <v>2751</v>
      </c>
      <c r="D1125" s="12" t="s">
        <v>1186</v>
      </c>
      <c r="E1125" s="12">
        <v>2</v>
      </c>
      <c r="F1125" s="12">
        <f>ROWS($A$4:A1125)</f>
        <v>1122</v>
      </c>
      <c r="G1125" s="12">
        <f t="shared" si="34"/>
        <v>1122</v>
      </c>
      <c r="H1125" s="12">
        <f t="shared" si="35"/>
        <v>1122</v>
      </c>
      <c r="J1125" s="6" t="str">
        <f>IFERROR(INDEX($A$4:$E$1338,$H1125,COLUMNS($J$3:J1124)),"")</f>
        <v>97-1388</v>
      </c>
      <c r="K1125" s="6" t="str">
        <f>IFERROR(INDEX($A$4:$E$1338,$H1125,COLUMNS($J$3:K1124)),"")</f>
        <v>-</v>
      </c>
      <c r="L1125" s="6">
        <f>IFERROR(INDEX($C$4:$E$1338,$H1125,COLUMNS($J$3:L1124)),"")</f>
        <v>2</v>
      </c>
      <c r="M1125" s="7" t="str">
        <f>IFERROR(INDEX($A$4:$E$1338,$H1125,COLUMNS($J$3:M1124)),"")</f>
        <v>Plain washer ()</v>
      </c>
      <c r="N1125" s="6" t="str">
        <f>IFERROR(INDEX($A$4:$C$1338,$H1125,COLUMNS($H$3:J1124)),"")</f>
        <v>83-42</v>
      </c>
    </row>
    <row r="1126" spans="1:14" x14ac:dyDescent="0.25">
      <c r="A1126" s="12" t="s">
        <v>2752</v>
      </c>
      <c r="B1126" s="13"/>
      <c r="D1126" s="12" t="s">
        <v>1186</v>
      </c>
      <c r="E1126" s="12">
        <v>5</v>
      </c>
      <c r="F1126" s="12">
        <f>ROWS($A$4:A1126)</f>
        <v>1123</v>
      </c>
      <c r="G1126" s="12">
        <f t="shared" si="34"/>
        <v>1123</v>
      </c>
      <c r="H1126" s="12">
        <f t="shared" si="35"/>
        <v>1123</v>
      </c>
      <c r="J1126" s="6" t="str">
        <f>IFERROR(INDEX($A$4:$E$1338,$H1126,COLUMNS($J$3:J1125)),"")</f>
        <v>97-1388-Total</v>
      </c>
      <c r="K1126" s="6">
        <f>IFERROR(INDEX($A$4:$E$1338,$H1126,COLUMNS($J$3:K1125)),"")</f>
        <v>0</v>
      </c>
      <c r="L1126" s="6">
        <f>IFERROR(INDEX($C$4:$E$1338,$H1126,COLUMNS($J$3:L1125)),"")</f>
        <v>5</v>
      </c>
      <c r="M1126" s="7" t="str">
        <f>IFERROR(INDEX($A$4:$E$1338,$H1126,COLUMNS($J$3:M1125)),"")</f>
        <v>Plain washer ()</v>
      </c>
      <c r="N1126" s="6">
        <f>IFERROR(INDEX($A$4:$C$1338,$H1126,COLUMNS($H$3:J1125)),"")</f>
        <v>0</v>
      </c>
    </row>
    <row r="1127" spans="1:14" x14ac:dyDescent="0.25">
      <c r="A1127" s="12" t="s">
        <v>2753</v>
      </c>
      <c r="B1127" s="12" t="s">
        <v>45</v>
      </c>
      <c r="C1127" s="12" t="s">
        <v>2754</v>
      </c>
      <c r="D1127" s="12" t="s">
        <v>2755</v>
      </c>
      <c r="E1127" s="12">
        <v>4</v>
      </c>
      <c r="F1127" s="12">
        <f>ROWS($A$4:A1127)</f>
        <v>1124</v>
      </c>
      <c r="G1127" s="12">
        <f t="shared" si="34"/>
        <v>1124</v>
      </c>
      <c r="H1127" s="12">
        <f t="shared" si="35"/>
        <v>1124</v>
      </c>
      <c r="J1127" s="6" t="str">
        <f>IFERROR(INDEX($A$4:$E$1338,$H1127,COLUMNS($J$3:J1126)),"")</f>
        <v>97-1425</v>
      </c>
      <c r="K1127" s="6" t="str">
        <f>IFERROR(INDEX($A$4:$E$1338,$H1127,COLUMNS($J$3:K1126)),"")</f>
        <v>-</v>
      </c>
      <c r="L1127" s="6">
        <f>IFERROR(INDEX($C$4:$E$1338,$H1127,COLUMNS($J$3:L1126)),"")</f>
        <v>4</v>
      </c>
      <c r="M1127" s="7" t="str">
        <f>IFERROR(INDEX($A$4:$E$1338,$H1127,COLUMNS($J$3:M1126)),"")</f>
        <v>Sleeve, handlebar mounting ()</v>
      </c>
      <c r="N1127" s="6" t="str">
        <f>IFERROR(INDEX($A$4:$C$1338,$H1127,COLUMNS($H$3:J1126)),"")</f>
        <v>75-2</v>
      </c>
    </row>
    <row r="1128" spans="1:14" x14ac:dyDescent="0.25">
      <c r="A1128" s="12" t="s">
        <v>2756</v>
      </c>
      <c r="C1128" s="12" t="s">
        <v>2757</v>
      </c>
      <c r="D1128" s="12" t="s">
        <v>2758</v>
      </c>
      <c r="E1128" s="12">
        <v>2</v>
      </c>
      <c r="F1128" s="12">
        <f>ROWS($A$4:A1128)</f>
        <v>1125</v>
      </c>
      <c r="G1128" s="12">
        <f t="shared" si="34"/>
        <v>1125</v>
      </c>
      <c r="H1128" s="12">
        <f t="shared" si="35"/>
        <v>1125</v>
      </c>
      <c r="J1128" s="6" t="str">
        <f>IFERROR(INDEX($A$4:$E$1338,$H1128,COLUMNS($J$3:J1127)),"")</f>
        <v>97-1510</v>
      </c>
      <c r="K1128" s="6">
        <f>IFERROR(INDEX($A$4:$E$1338,$H1128,COLUMNS($J$3:K1127)),"")</f>
        <v>0</v>
      </c>
      <c r="L1128" s="6">
        <f>IFERROR(INDEX($C$4:$E$1338,$H1128,COLUMNS($J$3:L1127)),"")</f>
        <v>2</v>
      </c>
      <c r="M1128" s="7" t="str">
        <f>IFERROR(INDEX($A$4:$E$1338,$H1128,COLUMNS($J$3:M1127)),"")</f>
        <v>Gaiter - fork outer cover ()</v>
      </c>
      <c r="N1128" s="6" t="str">
        <f>IFERROR(INDEX($A$4:$C$1338,$H1128,COLUMNS($H$3:J1127)),"")</f>
        <v>53-</v>
      </c>
    </row>
    <row r="1129" spans="1:14" x14ac:dyDescent="0.25">
      <c r="A1129" s="12" t="s">
        <v>2759</v>
      </c>
      <c r="B1129" s="12" t="s">
        <v>45</v>
      </c>
      <c r="C1129" s="12" t="s">
        <v>2760</v>
      </c>
      <c r="D1129" s="12" t="s">
        <v>2761</v>
      </c>
      <c r="E1129" s="12">
        <v>2</v>
      </c>
      <c r="F1129" s="12">
        <f>ROWS($A$4:A1129)</f>
        <v>1126</v>
      </c>
      <c r="G1129" s="12">
        <f t="shared" si="34"/>
        <v>1126</v>
      </c>
      <c r="H1129" s="12">
        <f t="shared" si="35"/>
        <v>1126</v>
      </c>
      <c r="J1129" s="6" t="str">
        <f>IFERROR(INDEX($A$4:$E$1338,$H1129,COLUMNS($J$3:J1128)),"")</f>
        <v>97-1527</v>
      </c>
      <c r="K1129" s="6" t="str">
        <f>IFERROR(INDEX($A$4:$E$1338,$H1129,COLUMNS($J$3:K1128)),"")</f>
        <v>-</v>
      </c>
      <c r="L1129" s="6">
        <f>IFERROR(INDEX($C$4:$E$1338,$H1129,COLUMNS($J$3:L1128)),"")</f>
        <v>2</v>
      </c>
      <c r="M1129" s="7" t="str">
        <f>IFERROR(INDEX($A$4:$E$1338,$H1129,COLUMNS($J$3:M1128)),"")</f>
        <v>Metalastik bush ()</v>
      </c>
      <c r="N1129" s="6" t="str">
        <f>IFERROR(INDEX($A$4:$C$1338,$H1129,COLUMNS($H$3:J1128)),"")</f>
        <v>75-35</v>
      </c>
    </row>
    <row r="1130" spans="1:14" x14ac:dyDescent="0.25">
      <c r="A1130" s="12" t="s">
        <v>2762</v>
      </c>
      <c r="B1130" s="12" t="s">
        <v>45</v>
      </c>
      <c r="C1130" s="12" t="s">
        <v>2763</v>
      </c>
      <c r="D1130" s="12" t="s">
        <v>2764</v>
      </c>
      <c r="E1130" s="12">
        <v>4</v>
      </c>
      <c r="F1130" s="12">
        <f>ROWS($A$4:A1130)</f>
        <v>1127</v>
      </c>
      <c r="G1130" s="12">
        <f t="shared" si="34"/>
        <v>1127</v>
      </c>
      <c r="H1130" s="12">
        <f t="shared" si="35"/>
        <v>1127</v>
      </c>
      <c r="J1130" s="6" t="str">
        <f>IFERROR(INDEX($A$4:$E$1338,$H1130,COLUMNS($J$3:J1129)),"")</f>
        <v>97-1529</v>
      </c>
      <c r="K1130" s="6" t="str">
        <f>IFERROR(INDEX($A$4:$E$1338,$H1130,COLUMNS($J$3:K1129)),"")</f>
        <v>-</v>
      </c>
      <c r="L1130" s="6">
        <f>IFERROR(INDEX($C$4:$E$1338,$H1130,COLUMNS($J$3:L1129)),"")</f>
        <v>4</v>
      </c>
      <c r="M1130" s="7" t="str">
        <f>IFERROR(INDEX($A$4:$E$1338,$H1130,COLUMNS($J$3:M1129)),"")</f>
        <v>Hemispherical washer ()</v>
      </c>
      <c r="N1130" s="6" t="str">
        <f>IFERROR(INDEX($A$4:$C$1338,$H1130,COLUMNS($H$3:J1129)),"")</f>
        <v>75-36</v>
      </c>
    </row>
    <row r="1131" spans="1:14" x14ac:dyDescent="0.25">
      <c r="A1131" s="12" t="s">
        <v>2765</v>
      </c>
      <c r="B1131" s="12" t="s">
        <v>45</v>
      </c>
      <c r="C1131" s="12" t="s">
        <v>2766</v>
      </c>
      <c r="D1131" s="12" t="s">
        <v>2723</v>
      </c>
      <c r="E1131" s="12">
        <v>2</v>
      </c>
      <c r="F1131" s="12">
        <f>ROWS($A$4:A1131)</f>
        <v>1128</v>
      </c>
      <c r="G1131" s="12">
        <f t="shared" si="34"/>
        <v>1128</v>
      </c>
      <c r="H1131" s="12">
        <f t="shared" si="35"/>
        <v>1128</v>
      </c>
      <c r="J1131" s="6" t="str">
        <f>IFERROR(INDEX($A$4:$E$1338,$H1131,COLUMNS($J$3:J1130)),"")</f>
        <v>97-1580</v>
      </c>
      <c r="K1131" s="6" t="str">
        <f>IFERROR(INDEX($A$4:$E$1338,$H1131,COLUMNS($J$3:K1130)),"")</f>
        <v>-</v>
      </c>
      <c r="L1131" s="6">
        <f>IFERROR(INDEX($C$4:$E$1338,$H1131,COLUMNS($J$3:L1130)),"")</f>
        <v>2</v>
      </c>
      <c r="M1131" s="7" t="str">
        <f>IFERROR(INDEX($A$4:$E$1338,$H1131,COLUMNS($J$3:M1130)),"")</f>
        <v>Rubber washer ()</v>
      </c>
      <c r="N1131" s="6" t="str">
        <f>IFERROR(INDEX($A$4:$C$1338,$H1131,COLUMNS($H$3:J1130)),"")</f>
        <v>75-38</v>
      </c>
    </row>
    <row r="1132" spans="1:14" x14ac:dyDescent="0.25">
      <c r="A1132" s="12" t="s">
        <v>2767</v>
      </c>
      <c r="B1132" s="12" t="s">
        <v>45</v>
      </c>
      <c r="C1132" s="12" t="s">
        <v>2768</v>
      </c>
      <c r="D1132" s="12" t="s">
        <v>1557</v>
      </c>
      <c r="E1132" s="12">
        <v>2</v>
      </c>
      <c r="F1132" s="12">
        <f>ROWS($A$4:A1132)</f>
        <v>1129</v>
      </c>
      <c r="G1132" s="12">
        <f t="shared" si="34"/>
        <v>1129</v>
      </c>
      <c r="H1132" s="12">
        <f t="shared" si="35"/>
        <v>1129</v>
      </c>
      <c r="J1132" s="6" t="str">
        <f>IFERROR(INDEX($A$4:$E$1338,$H1132,COLUMNS($J$3:J1131)),"")</f>
        <v>97-1581</v>
      </c>
      <c r="K1132" s="6" t="str">
        <f>IFERROR(INDEX($A$4:$E$1338,$H1132,COLUMNS($J$3:K1131)),"")</f>
        <v>-</v>
      </c>
      <c r="L1132" s="6">
        <f>IFERROR(INDEX($C$4:$E$1338,$H1132,COLUMNS($J$3:L1131)),"")</f>
        <v>2</v>
      </c>
      <c r="M1132" s="7" t="str">
        <f>IFERROR(INDEX($A$4:$E$1338,$H1132,COLUMNS($J$3:M1131)),"")</f>
        <v>Distance piece ()</v>
      </c>
      <c r="N1132" s="6" t="str">
        <f>IFERROR(INDEX($A$4:$C$1338,$H1132,COLUMNS($H$3:J1131)),"")</f>
        <v>75-37</v>
      </c>
    </row>
    <row r="1133" spans="1:14" x14ac:dyDescent="0.25">
      <c r="A1133" s="12" t="s">
        <v>2769</v>
      </c>
      <c r="B1133" s="12" t="s">
        <v>45</v>
      </c>
      <c r="C1133" s="12" t="s">
        <v>2770</v>
      </c>
      <c r="D1133" s="12" t="s">
        <v>2771</v>
      </c>
      <c r="E1133" s="12">
        <v>1</v>
      </c>
      <c r="F1133" s="12">
        <f>ROWS($A$4:A1133)</f>
        <v>1130</v>
      </c>
      <c r="G1133" s="12">
        <f t="shared" si="34"/>
        <v>1130</v>
      </c>
      <c r="H1133" s="12">
        <f t="shared" si="35"/>
        <v>1130</v>
      </c>
      <c r="J1133" s="6" t="str">
        <f>IFERROR(INDEX($A$4:$E$1338,$H1133,COLUMNS($J$3:J1132)),"")</f>
        <v>97-2125</v>
      </c>
      <c r="K1133" s="6" t="str">
        <f>IFERROR(INDEX($A$4:$E$1338,$H1133,COLUMNS($J$3:K1132)),"")</f>
        <v>-</v>
      </c>
      <c r="L1133" s="6">
        <f>IFERROR(INDEX($C$4:$E$1338,$H1133,COLUMNS($J$3:L1132)),"")</f>
        <v>1</v>
      </c>
      <c r="M1133" s="7" t="str">
        <f>IFERROR(INDEX($A$4:$E$1338,$H1133,COLUMNS($J$3:M1132)),"")</f>
        <v>Grip, right hand ()</v>
      </c>
      <c r="N1133" s="6" t="str">
        <f>IFERROR(INDEX($A$4:$C$1338,$H1133,COLUMNS($H$3:J1132)),"")</f>
        <v>75-11</v>
      </c>
    </row>
    <row r="1134" spans="1:14" x14ac:dyDescent="0.25">
      <c r="A1134" s="12" t="s">
        <v>2772</v>
      </c>
      <c r="B1134" s="12" t="s">
        <v>45</v>
      </c>
      <c r="C1134" s="12" t="s">
        <v>2773</v>
      </c>
      <c r="D1134" s="12" t="s">
        <v>2774</v>
      </c>
      <c r="E1134" s="12">
        <v>1</v>
      </c>
      <c r="F1134" s="12">
        <f>ROWS($A$4:A1134)</f>
        <v>1131</v>
      </c>
      <c r="G1134" s="12">
        <f t="shared" si="34"/>
        <v>1131</v>
      </c>
      <c r="H1134" s="12">
        <f t="shared" si="35"/>
        <v>1131</v>
      </c>
      <c r="J1134" s="6" t="str">
        <f>IFERROR(INDEX($A$4:$E$1338,$H1134,COLUMNS($J$3:J1133)),"")</f>
        <v>97-2142</v>
      </c>
      <c r="K1134" s="6" t="str">
        <f>IFERROR(INDEX($A$4:$E$1338,$H1134,COLUMNS($J$3:K1133)),"")</f>
        <v>-</v>
      </c>
      <c r="L1134" s="6">
        <f>IFERROR(INDEX($C$4:$E$1338,$H1134,COLUMNS($J$3:L1133)),"")</f>
        <v>1</v>
      </c>
      <c r="M1134" s="7" t="str">
        <f>IFERROR(INDEX($A$4:$E$1338,$H1134,COLUMNS($J$3:M1133)),"")</f>
        <v>Grip, left hand ()</v>
      </c>
      <c r="N1134" s="6" t="str">
        <f>IFERROR(INDEX($A$4:$C$1338,$H1134,COLUMNS($H$3:J1133)),"")</f>
        <v>75-13</v>
      </c>
    </row>
    <row r="1135" spans="1:14" x14ac:dyDescent="0.25">
      <c r="A1135" s="12" t="s">
        <v>2775</v>
      </c>
      <c r="C1135" s="12" t="s">
        <v>2776</v>
      </c>
      <c r="D1135" s="12" t="s">
        <v>2777</v>
      </c>
      <c r="E1135" s="12">
        <v>2</v>
      </c>
      <c r="F1135" s="12">
        <f>ROWS($A$4:A1135)</f>
        <v>1132</v>
      </c>
      <c r="G1135" s="12">
        <f t="shared" si="34"/>
        <v>1132</v>
      </c>
      <c r="H1135" s="12">
        <f t="shared" si="35"/>
        <v>1132</v>
      </c>
      <c r="J1135" s="6" t="str">
        <f>IFERROR(INDEX($A$4:$E$1338,$H1135,COLUMNS($J$3:J1134)),"")</f>
        <v>97-2208</v>
      </c>
      <c r="K1135" s="6">
        <f>IFERROR(INDEX($A$4:$E$1338,$H1135,COLUMNS($J$3:K1134)),"")</f>
        <v>0</v>
      </c>
      <c r="L1135" s="6">
        <f>IFERROR(INDEX($C$4:$E$1338,$H1135,COLUMNS($J$3:L1134)),"")</f>
        <v>2</v>
      </c>
      <c r="M1135" s="7" t="str">
        <f>IFERROR(INDEX($A$4:$E$1338,$H1135,COLUMNS($J$3:M1134)),"")</f>
        <v>Rubber mounting ()</v>
      </c>
      <c r="N1135" s="6" t="str">
        <f>IFERROR(INDEX($A$4:$C$1338,$H1135,COLUMNS($H$3:J1134)),"")</f>
        <v>53-47</v>
      </c>
    </row>
    <row r="1136" spans="1:14" x14ac:dyDescent="0.25">
      <c r="A1136" s="12" t="s">
        <v>2778</v>
      </c>
      <c r="C1136" s="12" t="s">
        <v>2779</v>
      </c>
      <c r="D1136" s="12" t="s">
        <v>2424</v>
      </c>
      <c r="E1136" s="12">
        <v>4</v>
      </c>
      <c r="F1136" s="12">
        <f>ROWS($A$4:A1136)</f>
        <v>1133</v>
      </c>
      <c r="G1136" s="12">
        <f t="shared" si="34"/>
        <v>1133</v>
      </c>
      <c r="H1136" s="12">
        <f t="shared" si="35"/>
        <v>1133</v>
      </c>
      <c r="J1136" s="6" t="str">
        <f>IFERROR(INDEX($A$4:$E$1338,$H1136,COLUMNS($J$3:J1135)),"")</f>
        <v>97-2209</v>
      </c>
      <c r="K1136" s="6">
        <f>IFERROR(INDEX($A$4:$E$1338,$H1136,COLUMNS($J$3:K1135)),"")</f>
        <v>0</v>
      </c>
      <c r="L1136" s="6">
        <f>IFERROR(INDEX($C$4:$E$1338,$H1136,COLUMNS($J$3:L1135)),"")</f>
        <v>4</v>
      </c>
      <c r="M1136" s="7" t="str">
        <f>IFERROR(INDEX($A$4:$E$1338,$H1136,COLUMNS($J$3:M1135)),"")</f>
        <v>Rubber buffer ()</v>
      </c>
      <c r="N1136" s="6" t="str">
        <f>IFERROR(INDEX($A$4:$C$1338,$H1136,COLUMNS($H$3:J1135)),"")</f>
        <v>53-48</v>
      </c>
    </row>
    <row r="1137" spans="1:14" x14ac:dyDescent="0.25">
      <c r="A1137" s="12" t="s">
        <v>2780</v>
      </c>
      <c r="C1137" s="12" t="s">
        <v>2781</v>
      </c>
      <c r="D1137" s="12" t="s">
        <v>2782</v>
      </c>
      <c r="E1137" s="12">
        <v>4</v>
      </c>
      <c r="F1137" s="12">
        <f>ROWS($A$4:A1137)</f>
        <v>1134</v>
      </c>
      <c r="G1137" s="12">
        <f t="shared" si="34"/>
        <v>1134</v>
      </c>
      <c r="H1137" s="12">
        <f t="shared" si="35"/>
        <v>1134</v>
      </c>
      <c r="J1137" s="6" t="str">
        <f>IFERROR(INDEX($A$4:$E$1338,$H1137,COLUMNS($J$3:J1136)),"")</f>
        <v>97-2210</v>
      </c>
      <c r="K1137" s="6">
        <f>IFERROR(INDEX($A$4:$E$1338,$H1137,COLUMNS($J$3:K1136)),"")</f>
        <v>0</v>
      </c>
      <c r="L1137" s="6">
        <f>IFERROR(INDEX($C$4:$E$1338,$H1137,COLUMNS($J$3:L1136)),"")</f>
        <v>4</v>
      </c>
      <c r="M1137" s="7" t="str">
        <f>IFERROR(INDEX($A$4:$E$1338,$H1137,COLUMNS($J$3:M1136)),"")</f>
        <v>Backing washer ()</v>
      </c>
      <c r="N1137" s="6" t="str">
        <f>IFERROR(INDEX($A$4:$C$1338,$H1137,COLUMNS($H$3:J1136)),"")</f>
        <v>53-49</v>
      </c>
    </row>
    <row r="1138" spans="1:14" x14ac:dyDescent="0.25">
      <c r="A1138" s="12" t="s">
        <v>2783</v>
      </c>
      <c r="B1138" s="12" t="s">
        <v>45</v>
      </c>
      <c r="C1138" s="12" t="s">
        <v>2784</v>
      </c>
      <c r="D1138" s="12" t="s">
        <v>2785</v>
      </c>
      <c r="E1138" s="12">
        <v>2</v>
      </c>
      <c r="F1138" s="12">
        <f>ROWS($A$4:A1138)</f>
        <v>1135</v>
      </c>
      <c r="G1138" s="12">
        <f t="shared" si="34"/>
        <v>1135</v>
      </c>
      <c r="H1138" s="12">
        <f t="shared" si="35"/>
        <v>1135</v>
      </c>
      <c r="J1138" s="6" t="str">
        <f>IFERROR(INDEX($A$4:$E$1338,$H1138,COLUMNS($J$3:J1137)),"")</f>
        <v>97-2221</v>
      </c>
      <c r="K1138" s="6" t="str">
        <f>IFERROR(INDEX($A$4:$E$1338,$H1138,COLUMNS($J$3:K1137)),"")</f>
        <v>-</v>
      </c>
      <c r="L1138" s="6">
        <f>IFERROR(INDEX($C$4:$E$1338,$H1138,COLUMNS($J$3:L1137)),"")</f>
        <v>2</v>
      </c>
      <c r="M1138" s="7" t="str">
        <f>IFERROR(INDEX($A$4:$E$1338,$H1138,COLUMNS($J$3:M1137)),"")</f>
        <v>Cup ()</v>
      </c>
      <c r="N1138" s="6" t="str">
        <f>IFERROR(INDEX($A$4:$C$1338,$H1138,COLUMNS($H$3:J1137)),"")</f>
        <v>75-39</v>
      </c>
    </row>
    <row r="1139" spans="1:14" x14ac:dyDescent="0.25">
      <c r="A1139" s="12" t="s">
        <v>2786</v>
      </c>
      <c r="B1139" s="13" t="s">
        <v>45</v>
      </c>
      <c r="C1139" s="12" t="s">
        <v>2787</v>
      </c>
      <c r="D1139" s="12" t="s">
        <v>2788</v>
      </c>
      <c r="E1139" s="12">
        <v>1</v>
      </c>
      <c r="F1139" s="12">
        <f>ROWS($A$4:A1139)</f>
        <v>1136</v>
      </c>
      <c r="G1139" s="12">
        <f t="shared" si="34"/>
        <v>1136</v>
      </c>
      <c r="H1139" s="12">
        <f t="shared" si="35"/>
        <v>1136</v>
      </c>
      <c r="J1139" s="6" t="str">
        <f>IFERROR(INDEX($A$4:$E$1338,$H1139,COLUMNS($J$3:J1138)),"")</f>
        <v>97-2262</v>
      </c>
      <c r="K1139" s="6" t="str">
        <f>IFERROR(INDEX($A$4:$E$1338,$H1139,COLUMNS($J$3:K1138)),"")</f>
        <v>-</v>
      </c>
      <c r="L1139" s="6">
        <f>IFERROR(INDEX($C$4:$E$1338,$H1139,COLUMNS($J$3:L1138)),"")</f>
        <v>1</v>
      </c>
      <c r="M1139" s="7" t="str">
        <f>IFERROR(INDEX($A$4:$E$1338,$H1139,COLUMNS($J$3:M1138)),"")</f>
        <v>Cover, ignition switch ()</v>
      </c>
      <c r="N1139" s="6" t="str">
        <f>IFERROR(INDEX($A$4:$C$1338,$H1139,COLUMNS($H$3:J1138)),"")</f>
        <v>85-24</v>
      </c>
    </row>
    <row r="1140" spans="1:14" x14ac:dyDescent="0.25">
      <c r="A1140" s="12" t="s">
        <v>2789</v>
      </c>
      <c r="C1140" s="12" t="s">
        <v>2790</v>
      </c>
      <c r="D1140" s="12" t="s">
        <v>2791</v>
      </c>
      <c r="E1140" s="12">
        <v>1</v>
      </c>
      <c r="F1140" s="12">
        <f>ROWS($A$4:A1140)</f>
        <v>1137</v>
      </c>
      <c r="G1140" s="12">
        <f t="shared" si="34"/>
        <v>1137</v>
      </c>
      <c r="H1140" s="12">
        <f t="shared" si="35"/>
        <v>1137</v>
      </c>
      <c r="J1140" s="6" t="str">
        <f>IFERROR(INDEX($A$4:$E$1338,$H1140,COLUMNS($J$3:J1139)),"")</f>
        <v>97-2266</v>
      </c>
      <c r="K1140" s="6">
        <f>IFERROR(INDEX($A$4:$E$1338,$H1140,COLUMNS($J$3:K1139)),"")</f>
        <v>0</v>
      </c>
      <c r="L1140" s="6">
        <f>IFERROR(INDEX($C$4:$E$1338,$H1140,COLUMNS($J$3:L1139)),"")</f>
        <v>1</v>
      </c>
      <c r="M1140" s="7" t="str">
        <f>IFERROR(INDEX($A$4:$E$1338,$H1140,COLUMNS($J$3:M1139)),"")</f>
        <v xml:space="preserve">   Sealing washer ()</v>
      </c>
      <c r="N1140" s="6" t="str">
        <f>IFERROR(INDEX($A$4:$C$1338,$H1140,COLUMNS($H$3:J1139)),"")</f>
        <v>51-10</v>
      </c>
    </row>
    <row r="1141" spans="1:14" x14ac:dyDescent="0.25">
      <c r="A1141" s="12" t="s">
        <v>2792</v>
      </c>
      <c r="B1141" s="12" t="s">
        <v>45</v>
      </c>
      <c r="C1141" s="12" t="s">
        <v>2793</v>
      </c>
      <c r="D1141" s="12" t="s">
        <v>2794</v>
      </c>
      <c r="E1141" s="12">
        <v>2</v>
      </c>
      <c r="F1141" s="12">
        <f>ROWS($A$4:A1141)</f>
        <v>1138</v>
      </c>
      <c r="G1141" s="12">
        <f t="shared" si="34"/>
        <v>1138</v>
      </c>
      <c r="H1141" s="12">
        <f t="shared" si="35"/>
        <v>1138</v>
      </c>
      <c r="J1141" s="6" t="str">
        <f>IFERROR(INDEX($A$4:$E$1338,$H1141,COLUMNS($J$3:J1140)),"")</f>
        <v>97-2291</v>
      </c>
      <c r="K1141" s="6" t="str">
        <f>IFERROR(INDEX($A$4:$E$1338,$H1141,COLUMNS($J$3:K1140)),"")</f>
        <v>-</v>
      </c>
      <c r="L1141" s="6">
        <f>IFERROR(INDEX($C$4:$E$1338,$H1141,COLUMNS($J$3:L1140)),"")</f>
        <v>2</v>
      </c>
      <c r="M1141" s="7" t="str">
        <f>IFERROR(INDEX($A$4:$E$1338,$H1141,COLUMNS($J$3:M1140)),"")</f>
        <v>Handlebar eyebolt ()</v>
      </c>
      <c r="N1141" s="6" t="str">
        <f>IFERROR(INDEX($A$4:$C$1338,$H1141,COLUMNS($H$3:J1140)),"")</f>
        <v>75-32</v>
      </c>
    </row>
    <row r="1142" spans="1:14" x14ac:dyDescent="0.25">
      <c r="A1142" s="12" t="s">
        <v>2795</v>
      </c>
      <c r="C1142" s="12" t="s">
        <v>2796</v>
      </c>
      <c r="D1142" s="12" t="s">
        <v>921</v>
      </c>
      <c r="E1142" s="12">
        <v>2</v>
      </c>
      <c r="F1142" s="12">
        <f>ROWS($A$4:A1142)</f>
        <v>1139</v>
      </c>
      <c r="G1142" s="12">
        <f t="shared" si="34"/>
        <v>1139</v>
      </c>
      <c r="H1142" s="12">
        <f t="shared" si="35"/>
        <v>1139</v>
      </c>
      <c r="J1142" s="6" t="str">
        <f>IFERROR(INDEX($A$4:$E$1338,$H1142,COLUMNS($J$3:J1141)),"")</f>
        <v>97-3893</v>
      </c>
      <c r="K1142" s="6">
        <f>IFERROR(INDEX($A$4:$E$1338,$H1142,COLUMNS($J$3:K1141)),"")</f>
        <v>0</v>
      </c>
      <c r="L1142" s="6">
        <f>IFERROR(INDEX($C$4:$E$1338,$H1142,COLUMNS($J$3:L1141)),"")</f>
        <v>2</v>
      </c>
      <c r="M1142" s="7" t="str">
        <f>IFERROR(INDEX($A$4:$E$1338,$H1142,COLUMNS($J$3:M1141)),"")</f>
        <v>Washer ()</v>
      </c>
      <c r="N1142" s="6" t="str">
        <f>IFERROR(INDEX($A$4:$C$1338,$H1142,COLUMNS($H$3:J1141)),"")</f>
        <v>51-30</v>
      </c>
    </row>
    <row r="1143" spans="1:14" x14ac:dyDescent="0.25">
      <c r="A1143" s="12" t="s">
        <v>2797</v>
      </c>
      <c r="C1143" s="12" t="s">
        <v>2798</v>
      </c>
      <c r="D1143" s="12" t="s">
        <v>2373</v>
      </c>
      <c r="E1143" s="12">
        <v>2</v>
      </c>
      <c r="F1143" s="12">
        <f>ROWS($A$4:A1143)</f>
        <v>1140</v>
      </c>
      <c r="G1143" s="12">
        <f t="shared" si="34"/>
        <v>1140</v>
      </c>
      <c r="H1143" s="12">
        <f t="shared" si="35"/>
        <v>1140</v>
      </c>
      <c r="J1143" s="6" t="str">
        <f>IFERROR(INDEX($A$4:$E$1338,$H1143,COLUMNS($J$3:J1142)),"")</f>
        <v>97-3894</v>
      </c>
      <c r="K1143" s="6">
        <f>IFERROR(INDEX($A$4:$E$1338,$H1143,COLUMNS($J$3:K1142)),"")</f>
        <v>0</v>
      </c>
      <c r="L1143" s="6">
        <f>IFERROR(INDEX($C$4:$E$1338,$H1143,COLUMNS($J$3:L1142)),"")</f>
        <v>2</v>
      </c>
      <c r="M1143" s="7" t="str">
        <f>IFERROR(INDEX($A$4:$E$1338,$H1143,COLUMNS($J$3:M1142)),"")</f>
        <v>Drain plug ()</v>
      </c>
      <c r="N1143" s="6" t="str">
        <f>IFERROR(INDEX($A$4:$C$1338,$H1143,COLUMNS($H$3:J1142)),"")</f>
        <v>51-29</v>
      </c>
    </row>
    <row r="1144" spans="1:14" x14ac:dyDescent="0.25">
      <c r="A1144" s="12" t="s">
        <v>2797</v>
      </c>
      <c r="C1144" s="12" t="s">
        <v>2799</v>
      </c>
      <c r="D1144" s="12" t="s">
        <v>367</v>
      </c>
      <c r="E1144" s="12">
        <v>4</v>
      </c>
      <c r="F1144" s="12">
        <f>ROWS($A$4:A1144)</f>
        <v>1141</v>
      </c>
      <c r="G1144" s="12">
        <f t="shared" si="34"/>
        <v>1141</v>
      </c>
      <c r="H1144" s="12">
        <f t="shared" si="35"/>
        <v>1141</v>
      </c>
      <c r="J1144" s="6" t="str">
        <f>IFERROR(INDEX($A$4:$E$1338,$H1144,COLUMNS($J$3:J1143)),"")</f>
        <v>97-3894</v>
      </c>
      <c r="K1144" s="6">
        <f>IFERROR(INDEX($A$4:$E$1338,$H1144,COLUMNS($J$3:K1143)),"")</f>
        <v>0</v>
      </c>
      <c r="L1144" s="6">
        <f>IFERROR(INDEX($C$4:$E$1338,$H1144,COLUMNS($J$3:L1143)),"")</f>
        <v>4</v>
      </c>
      <c r="M1144" s="7" t="str">
        <f>IFERROR(INDEX($A$4:$E$1338,$H1144,COLUMNS($J$3:M1143)),"")</f>
        <v>Screw ()</v>
      </c>
      <c r="N1144" s="6" t="str">
        <f>IFERROR(INDEX($A$4:$C$1338,$H1144,COLUMNS($H$3:J1143)),"")</f>
        <v>43-32</v>
      </c>
    </row>
    <row r="1145" spans="1:14" x14ac:dyDescent="0.25">
      <c r="A1145" s="12" t="s">
        <v>2800</v>
      </c>
      <c r="D1145" s="12" t="s">
        <v>2801</v>
      </c>
      <c r="E1145" s="12">
        <v>6</v>
      </c>
      <c r="F1145" s="12">
        <f>ROWS($A$4:A1145)</f>
        <v>1142</v>
      </c>
      <c r="G1145" s="12">
        <f t="shared" si="34"/>
        <v>1142</v>
      </c>
      <c r="H1145" s="12">
        <f t="shared" si="35"/>
        <v>1142</v>
      </c>
      <c r="J1145" s="6" t="str">
        <f>IFERROR(INDEX($A$4:$E$1338,$H1145,COLUMNS($J$3:J1144)),"")</f>
        <v>97-3894-Total</v>
      </c>
      <c r="K1145" s="6">
        <f>IFERROR(INDEX($A$4:$E$1338,$H1145,COLUMNS($J$3:K1144)),"")</f>
        <v>0</v>
      </c>
      <c r="L1145" s="6">
        <f>IFERROR(INDEX($C$4:$E$1338,$H1145,COLUMNS($J$3:L1144)),"")</f>
        <v>6</v>
      </c>
      <c r="M1145" s="7" t="str">
        <f>IFERROR(INDEX($A$4:$E$1338,$H1145,COLUMNS($J$3:M1144)),"")</f>
        <v>Screw / Drain Plug ()</v>
      </c>
      <c r="N1145" s="6">
        <f>IFERROR(INDEX($A$4:$C$1338,$H1145,COLUMNS($H$3:J1144)),"")</f>
        <v>0</v>
      </c>
    </row>
    <row r="1146" spans="1:14" x14ac:dyDescent="0.25">
      <c r="A1146" s="12" t="s">
        <v>2802</v>
      </c>
      <c r="C1146" s="12" t="s">
        <v>2803</v>
      </c>
      <c r="D1146" s="12" t="s">
        <v>919</v>
      </c>
      <c r="E1146" s="12">
        <v>2</v>
      </c>
      <c r="F1146" s="12">
        <f>ROWS($A$4:A1146)</f>
        <v>1143</v>
      </c>
      <c r="G1146" s="12">
        <f t="shared" si="34"/>
        <v>1143</v>
      </c>
      <c r="H1146" s="12">
        <f t="shared" si="35"/>
        <v>1143</v>
      </c>
      <c r="J1146" s="6" t="str">
        <f>IFERROR(INDEX($A$4:$E$1338,$H1146,COLUMNS($J$3:J1145)),"")</f>
        <v>97-4001</v>
      </c>
      <c r="K1146" s="6">
        <f>IFERROR(INDEX($A$4:$E$1338,$H1146,COLUMNS($J$3:K1145)),"")</f>
        <v>0</v>
      </c>
      <c r="L1146" s="6">
        <f>IFERROR(INDEX($C$4:$E$1338,$H1146,COLUMNS($J$3:L1145)),"")</f>
        <v>2</v>
      </c>
      <c r="M1146" s="7" t="str">
        <f>IFERROR(INDEX($A$4:$E$1338,$H1146,COLUMNS($J$3:M1145)),"")</f>
        <v xml:space="preserve">   Oil seal ()</v>
      </c>
      <c r="N1146" s="6" t="str">
        <f>IFERROR(INDEX($A$4:$C$1338,$H1146,COLUMNS($H$3:J1145)),"")</f>
        <v>51-28</v>
      </c>
    </row>
    <row r="1147" spans="1:14" x14ac:dyDescent="0.25">
      <c r="A1147" s="12" t="s">
        <v>2804</v>
      </c>
      <c r="C1147" s="12" t="s">
        <v>2805</v>
      </c>
      <c r="D1147" s="12" t="s">
        <v>2806</v>
      </c>
      <c r="E1147" s="12">
        <v>2</v>
      </c>
      <c r="F1147" s="12">
        <f>ROWS($A$4:A1147)</f>
        <v>1144</v>
      </c>
      <c r="G1147" s="12">
        <f t="shared" si="34"/>
        <v>1144</v>
      </c>
      <c r="H1147" s="12">
        <f t="shared" si="35"/>
        <v>1144</v>
      </c>
      <c r="J1147" s="6" t="str">
        <f>IFERROR(INDEX($A$4:$E$1338,$H1147,COLUMNS($J$3:J1146)),"")</f>
        <v>97-4002</v>
      </c>
      <c r="K1147" s="6">
        <f>IFERROR(INDEX($A$4:$E$1338,$H1147,COLUMNS($J$3:K1146)),"")</f>
        <v>0</v>
      </c>
      <c r="L1147" s="6">
        <f>IFERROR(INDEX($C$4:$E$1338,$H1147,COLUMNS($J$3:L1146)),"")</f>
        <v>2</v>
      </c>
      <c r="M1147" s="7" t="str">
        <f>IFERROR(INDEX($A$4:$E$1338,$H1147,COLUMNS($J$3:M1146)),"")</f>
        <v>Scraper sleeve ()</v>
      </c>
      <c r="N1147" s="6" t="str">
        <f>IFERROR(INDEX($A$4:$C$1338,$H1147,COLUMNS($H$3:J1146)),"")</f>
        <v>51-42</v>
      </c>
    </row>
    <row r="1148" spans="1:14" x14ac:dyDescent="0.25">
      <c r="A1148" s="12" t="s">
        <v>2807</v>
      </c>
      <c r="C1148" s="12" t="s">
        <v>2808</v>
      </c>
      <c r="D1148" s="12" t="s">
        <v>1363</v>
      </c>
      <c r="E1148" s="12">
        <v>2</v>
      </c>
      <c r="F1148" s="12">
        <f>ROWS($A$4:A1148)</f>
        <v>1145</v>
      </c>
      <c r="G1148" s="12">
        <f t="shared" si="34"/>
        <v>1145</v>
      </c>
      <c r="H1148" s="12">
        <f t="shared" si="35"/>
        <v>1145</v>
      </c>
      <c r="J1148" s="6" t="str">
        <f>IFERROR(INDEX($A$4:$E$1338,$H1148,COLUMNS($J$3:J1147)),"")</f>
        <v>97-4003</v>
      </c>
      <c r="K1148" s="6">
        <f>IFERROR(INDEX($A$4:$E$1338,$H1148,COLUMNS($J$3:K1147)),"")</f>
        <v>0</v>
      </c>
      <c r="L1148" s="6">
        <f>IFERROR(INDEX($C$4:$E$1338,$H1148,COLUMNS($J$3:L1147)),"")</f>
        <v>2</v>
      </c>
      <c r="M1148" s="7" t="str">
        <f>IFERROR(INDEX($A$4:$E$1338,$H1148,COLUMNS($J$3:M1147)),"")</f>
        <v>'O' ring ()</v>
      </c>
      <c r="N1148" s="6" t="str">
        <f>IFERROR(INDEX($A$4:$C$1338,$H1148,COLUMNS($H$3:J1147)),"")</f>
        <v>51-31</v>
      </c>
    </row>
    <row r="1149" spans="1:14" x14ac:dyDescent="0.25">
      <c r="A1149" s="12" t="s">
        <v>2809</v>
      </c>
      <c r="C1149" s="12" t="s">
        <v>2810</v>
      </c>
      <c r="D1149" s="12" t="s">
        <v>2811</v>
      </c>
      <c r="E1149" s="12">
        <v>2</v>
      </c>
      <c r="F1149" s="12">
        <f>ROWS($A$4:A1149)</f>
        <v>1146</v>
      </c>
      <c r="G1149" s="12">
        <f t="shared" si="34"/>
        <v>1146</v>
      </c>
      <c r="H1149" s="12">
        <f t="shared" si="35"/>
        <v>1146</v>
      </c>
      <c r="J1149" s="6" t="str">
        <f>IFERROR(INDEX($A$4:$E$1338,$H1149,COLUMNS($J$3:J1148)),"")</f>
        <v>97-4004</v>
      </c>
      <c r="K1149" s="6">
        <f>IFERROR(INDEX($A$4:$E$1338,$H1149,COLUMNS($J$3:K1148)),"")</f>
        <v>0</v>
      </c>
      <c r="L1149" s="6">
        <f>IFERROR(INDEX($C$4:$E$1338,$H1149,COLUMNS($J$3:L1148)),"")</f>
        <v>2</v>
      </c>
      <c r="M1149" s="7" t="str">
        <f>IFERROR(INDEX($A$4:$E$1338,$H1149,COLUMNS($J$3:M1148)),"")</f>
        <v>Cap screw seal ()</v>
      </c>
      <c r="N1149" s="6" t="str">
        <f>IFERROR(INDEX($A$4:$C$1338,$H1149,COLUMNS($H$3:J1148)),"")</f>
        <v>51-34</v>
      </c>
    </row>
    <row r="1150" spans="1:14" x14ac:dyDescent="0.25">
      <c r="A1150" s="12" t="s">
        <v>2812</v>
      </c>
      <c r="C1150" s="12" t="s">
        <v>2813</v>
      </c>
      <c r="D1150" s="12" t="s">
        <v>2814</v>
      </c>
      <c r="E1150" s="12">
        <v>2</v>
      </c>
      <c r="F1150" s="12">
        <f>ROWS($A$4:A1150)</f>
        <v>1147</v>
      </c>
      <c r="G1150" s="12">
        <f t="shared" si="34"/>
        <v>1147</v>
      </c>
      <c r="H1150" s="12">
        <f t="shared" si="35"/>
        <v>1147</v>
      </c>
      <c r="J1150" s="6" t="str">
        <f>IFERROR(INDEX($A$4:$E$1338,$H1150,COLUMNS($J$3:J1149)),"")</f>
        <v>97-4009</v>
      </c>
      <c r="K1150" s="6">
        <f>IFERROR(INDEX($A$4:$E$1338,$H1150,COLUMNS($J$3:K1149)),"")</f>
        <v>0</v>
      </c>
      <c r="L1150" s="6">
        <f>IFERROR(INDEX($C$4:$E$1338,$H1150,COLUMNS($J$3:L1149)),"")</f>
        <v>2</v>
      </c>
      <c r="M1150" s="7" t="str">
        <f>IFERROR(INDEX($A$4:$E$1338,$H1150,COLUMNS($J$3:M1149)),"")</f>
        <v>Recoil spring ()</v>
      </c>
      <c r="N1150" s="6" t="str">
        <f>IFERROR(INDEX($A$4:$C$1338,$H1150,COLUMNS($H$3:J1149)),"")</f>
        <v>51-32</v>
      </c>
    </row>
    <row r="1151" spans="1:14" x14ac:dyDescent="0.25">
      <c r="A1151" s="12" t="s">
        <v>2815</v>
      </c>
      <c r="C1151" s="12" t="s">
        <v>2816</v>
      </c>
      <c r="D1151" s="12" t="s">
        <v>2817</v>
      </c>
      <c r="E1151" s="12">
        <v>2</v>
      </c>
      <c r="F1151" s="12">
        <f>ROWS($A$4:A1151)</f>
        <v>1148</v>
      </c>
      <c r="G1151" s="12">
        <f t="shared" si="34"/>
        <v>1148</v>
      </c>
      <c r="H1151" s="12">
        <f t="shared" si="35"/>
        <v>1148</v>
      </c>
      <c r="J1151" s="6" t="str">
        <f>IFERROR(INDEX($A$4:$E$1338,$H1151,COLUMNS($J$3:J1150)),"")</f>
        <v>97-4011</v>
      </c>
      <c r="K1151" s="6">
        <f>IFERROR(INDEX($A$4:$E$1338,$H1151,COLUMNS($J$3:K1150)),"")</f>
        <v>0</v>
      </c>
      <c r="L1151" s="6">
        <f>IFERROR(INDEX($C$4:$E$1338,$H1151,COLUMNS($J$3:L1150)),"")</f>
        <v>2</v>
      </c>
      <c r="M1151" s="7" t="str">
        <f>IFERROR(INDEX($A$4:$E$1338,$H1151,COLUMNS($J$3:M1150)),"")</f>
        <v xml:space="preserve">   Main spring ()</v>
      </c>
      <c r="N1151" s="6" t="str">
        <f>IFERROR(INDEX($A$4:$C$1338,$H1151,COLUMNS($H$3:J1150)),"")</f>
        <v>51-20</v>
      </c>
    </row>
    <row r="1152" spans="1:14" x14ac:dyDescent="0.25">
      <c r="A1152" s="12" t="s">
        <v>2818</v>
      </c>
      <c r="C1152" s="12" t="s">
        <v>2819</v>
      </c>
      <c r="D1152" s="12" t="s">
        <v>2820</v>
      </c>
      <c r="E1152" s="12">
        <v>1</v>
      </c>
      <c r="F1152" s="12">
        <f>ROWS($A$4:A1152)</f>
        <v>1149</v>
      </c>
      <c r="G1152" s="12">
        <f t="shared" si="34"/>
        <v>1149</v>
      </c>
      <c r="H1152" s="12">
        <f t="shared" si="35"/>
        <v>1149</v>
      </c>
      <c r="J1152" s="6" t="str">
        <f>IFERROR(INDEX($A$4:$E$1338,$H1152,COLUMNS($J$3:J1151)),"")</f>
        <v>97-4012</v>
      </c>
      <c r="K1152" s="6">
        <f>IFERROR(INDEX($A$4:$E$1338,$H1152,COLUMNS($J$3:K1151)),"")</f>
        <v>0</v>
      </c>
      <c r="L1152" s="6">
        <f>IFERROR(INDEX($C$4:$E$1338,$H1152,COLUMNS($J$3:L1151)),"")</f>
        <v>1</v>
      </c>
      <c r="M1152" s="7" t="str">
        <f>IFERROR(INDEX($A$4:$E$1338,$H1152,COLUMNS($J$3:M1151)),"")</f>
        <v>Nut, damper valve ()</v>
      </c>
      <c r="N1152" s="6" t="str">
        <f>IFERROR(INDEX($A$4:$C$1338,$H1152,COLUMNS($H$3:J1151)),"")</f>
        <v>53-51</v>
      </c>
    </row>
    <row r="1153" spans="1:14" x14ac:dyDescent="0.25">
      <c r="A1153" s="12" t="s">
        <v>2821</v>
      </c>
      <c r="B1153" s="13" t="s">
        <v>45</v>
      </c>
      <c r="C1153" s="12" t="s">
        <v>2822</v>
      </c>
      <c r="D1153" s="12" t="s">
        <v>2823</v>
      </c>
      <c r="E1153" s="12">
        <v>1</v>
      </c>
      <c r="F1153" s="12">
        <f>ROWS($A$4:A1153)</f>
        <v>1150</v>
      </c>
      <c r="G1153" s="12">
        <f t="shared" si="34"/>
        <v>1150</v>
      </c>
      <c r="H1153" s="12">
        <f t="shared" si="35"/>
        <v>1150</v>
      </c>
      <c r="J1153" s="6" t="str">
        <f>IFERROR(INDEX($A$4:$E$1338,$H1153,COLUMNS($J$3:J1152)),"")</f>
        <v>97-4026</v>
      </c>
      <c r="K1153" s="6" t="str">
        <f>IFERROR(INDEX($A$4:$E$1338,$H1153,COLUMNS($J$3:K1152)),"")</f>
        <v>-</v>
      </c>
      <c r="L1153" s="6">
        <f>IFERROR(INDEX($C$4:$E$1338,$H1153,COLUMNS($J$3:L1152)),"")</f>
        <v>1</v>
      </c>
      <c r="M1153" s="7" t="str">
        <f>IFERROR(INDEX($A$4:$E$1338,$H1153,COLUMNS($J$3:M1152)),"")</f>
        <v>Mounting bracket ()</v>
      </c>
      <c r="N1153" s="6" t="str">
        <f>IFERROR(INDEX($A$4:$C$1338,$H1153,COLUMNS($H$3:J1152)),"")</f>
        <v>81-8</v>
      </c>
    </row>
    <row r="1154" spans="1:14" x14ac:dyDescent="0.25">
      <c r="A1154" s="12" t="s">
        <v>2824</v>
      </c>
      <c r="C1154" s="12" t="s">
        <v>2825</v>
      </c>
      <c r="D1154" s="12" t="s">
        <v>2826</v>
      </c>
      <c r="E1154" s="12">
        <v>2</v>
      </c>
      <c r="F1154" s="12">
        <f>ROWS($A$4:A1154)</f>
        <v>1151</v>
      </c>
      <c r="G1154" s="12">
        <f t="shared" si="34"/>
        <v>1151</v>
      </c>
      <c r="H1154" s="12">
        <f t="shared" si="35"/>
        <v>1151</v>
      </c>
      <c r="J1154" s="6" t="str">
        <f>IFERROR(INDEX($A$4:$E$1338,$H1154,COLUMNS($J$3:J1153)),"")</f>
        <v>97-4028</v>
      </c>
      <c r="K1154" s="6">
        <f>IFERROR(INDEX($A$4:$E$1338,$H1154,COLUMNS($J$3:K1153)),"")</f>
        <v>0</v>
      </c>
      <c r="L1154" s="6">
        <f>IFERROR(INDEX($C$4:$E$1338,$H1154,COLUMNS($J$3:L1153)),"")</f>
        <v>2</v>
      </c>
      <c r="M1154" s="7" t="str">
        <f>IFERROR(INDEX($A$4:$E$1338,$H1154,COLUMNS($J$3:M1153)),"")</f>
        <v xml:space="preserve">   Dust cover ()</v>
      </c>
      <c r="N1154" s="6" t="str">
        <f>IFERROR(INDEX($A$4:$C$1338,$H1154,COLUMNS($H$3:J1153)),"")</f>
        <v>51-13</v>
      </c>
    </row>
    <row r="1155" spans="1:14" x14ac:dyDescent="0.25">
      <c r="A1155" s="12" t="s">
        <v>2827</v>
      </c>
      <c r="C1155" s="12" t="s">
        <v>2828</v>
      </c>
      <c r="D1155" s="12" t="s">
        <v>2829</v>
      </c>
      <c r="E1155" s="12">
        <v>2</v>
      </c>
      <c r="F1155" s="12">
        <f>ROWS($A$4:A1155)</f>
        <v>1152</v>
      </c>
      <c r="G1155" s="12">
        <f t="shared" si="34"/>
        <v>1152</v>
      </c>
      <c r="H1155" s="12">
        <f t="shared" si="35"/>
        <v>1152</v>
      </c>
      <c r="J1155" s="6" t="str">
        <f>IFERROR(INDEX($A$4:$E$1338,$H1155,COLUMNS($J$3:J1154)),"")</f>
        <v>97-4031</v>
      </c>
      <c r="K1155" s="6">
        <f>IFERROR(INDEX($A$4:$E$1338,$H1155,COLUMNS($J$3:K1154)),"")</f>
        <v>0</v>
      </c>
      <c r="L1155" s="6">
        <f>IFERROR(INDEX($C$4:$E$1338,$H1155,COLUMNS($J$3:L1154)),"")</f>
        <v>2</v>
      </c>
      <c r="M1155" s="7" t="str">
        <f>IFERROR(INDEX($A$4:$E$1338,$H1155,COLUMNS($J$3:M1154)),"")</f>
        <v xml:space="preserve">   Taper roller bearing ()</v>
      </c>
      <c r="N1155" s="6" t="str">
        <f>IFERROR(INDEX($A$4:$C$1338,$H1155,COLUMNS($H$3:J1154)),"")</f>
        <v>51-12</v>
      </c>
    </row>
    <row r="1156" spans="1:14" x14ac:dyDescent="0.25">
      <c r="A1156" s="12" t="s">
        <v>2830</v>
      </c>
      <c r="C1156" s="12" t="s">
        <v>2831</v>
      </c>
      <c r="D1156" s="12" t="s">
        <v>2832</v>
      </c>
      <c r="E1156" s="12">
        <v>2</v>
      </c>
      <c r="F1156" s="12">
        <f>ROWS($A$4:A1156)</f>
        <v>1153</v>
      </c>
      <c r="G1156" s="12">
        <f t="shared" si="34"/>
        <v>1153</v>
      </c>
      <c r="H1156" s="12">
        <f t="shared" si="35"/>
        <v>1153</v>
      </c>
      <c r="J1156" s="6" t="str">
        <f>IFERROR(INDEX($A$4:$E$1338,$H1156,COLUMNS($J$3:J1155)),"")</f>
        <v>97-4076</v>
      </c>
      <c r="K1156" s="6">
        <f>IFERROR(INDEX($A$4:$E$1338,$H1156,COLUMNS($J$3:K1155)),"")</f>
        <v>0</v>
      </c>
      <c r="L1156" s="6">
        <f>IFERROR(INDEX($C$4:$E$1338,$H1156,COLUMNS($J$3:L1155)),"")</f>
        <v>2</v>
      </c>
      <c r="M1156" s="7" t="str">
        <f>IFERROR(INDEX($A$4:$E$1338,$H1156,COLUMNS($J$3:M1155)),"")</f>
        <v xml:space="preserve">   End plug ()</v>
      </c>
      <c r="N1156" s="6" t="str">
        <f>IFERROR(INDEX($A$4:$C$1338,$H1156,COLUMNS($H$3:J1155)),"")</f>
        <v>51-19</v>
      </c>
    </row>
    <row r="1157" spans="1:14" x14ac:dyDescent="0.25">
      <c r="A1157" s="12" t="s">
        <v>2833</v>
      </c>
      <c r="C1157" s="12" t="s">
        <v>2834</v>
      </c>
      <c r="D1157" s="12" t="s">
        <v>2835</v>
      </c>
      <c r="F1157" s="12">
        <f>ROWS($A$4:A1157)</f>
        <v>1154</v>
      </c>
      <c r="G1157" s="12">
        <f t="shared" ref="G1157:G1220" si="36">IF(AND(ISNUMBER(SEARCH($F$2,A1157)),ISNUMBER(SEARCH($E$2,D1157))),F1157,"")</f>
        <v>1154</v>
      </c>
      <c r="H1157" s="12">
        <f t="shared" ref="H1157:H1220" si="37">IFERROR(SMALL($G$4:$G$1338,F1157),"")</f>
        <v>1154</v>
      </c>
      <c r="J1157" s="6" t="str">
        <f>IFERROR(INDEX($A$4:$E$1338,$H1157,COLUMNS($J$3:J1156)),"")</f>
        <v>97-4112</v>
      </c>
      <c r="K1157" s="6">
        <f>IFERROR(INDEX($A$4:$E$1338,$H1157,COLUMNS($J$3:K1156)),"")</f>
        <v>0</v>
      </c>
      <c r="L1157" s="6">
        <f>IFERROR(INDEX($C$4:$E$1338,$H1157,COLUMNS($J$3:L1156)),"")</f>
        <v>0</v>
      </c>
      <c r="M1157" s="7" t="str">
        <f>IFERROR(INDEX($A$4:$E$1338,$H1157,COLUMNS($J$3:M1156)),"")</f>
        <v>Handlebar clip (As required)</v>
      </c>
      <c r="N1157" s="6" t="str">
        <f>IFERROR(INDEX($A$4:$C$1338,$H1157,COLUMNS($H$3:J1156)),"")</f>
        <v>77-12</v>
      </c>
    </row>
    <row r="1158" spans="1:14" x14ac:dyDescent="0.25">
      <c r="A1158" s="12" t="s">
        <v>2836</v>
      </c>
      <c r="C1158" s="12" t="s">
        <v>2837</v>
      </c>
      <c r="D1158" s="12" t="s">
        <v>2838</v>
      </c>
      <c r="E1158" s="12">
        <v>1</v>
      </c>
      <c r="F1158" s="12">
        <f>ROWS($A$4:A1158)</f>
        <v>1155</v>
      </c>
      <c r="G1158" s="12">
        <f t="shared" si="36"/>
        <v>1155</v>
      </c>
      <c r="H1158" s="12">
        <f t="shared" si="37"/>
        <v>1155</v>
      </c>
      <c r="J1158" s="6" t="str">
        <f>IFERROR(INDEX($A$4:$E$1338,$H1158,COLUMNS($J$3:J1157)),"")</f>
        <v>97-4121</v>
      </c>
      <c r="K1158" s="6">
        <f>IFERROR(INDEX($A$4:$E$1338,$H1158,COLUMNS($J$3:K1157)),"")</f>
        <v>0</v>
      </c>
      <c r="L1158" s="6">
        <f>IFERROR(INDEX($C$4:$E$1338,$H1158,COLUMNS($J$3:L1157)),"")</f>
        <v>1</v>
      </c>
      <c r="M1158" s="7" t="str">
        <f>IFERROR(INDEX($A$4:$E$1338,$H1158,COLUMNS($J$3:M1157)),"")</f>
        <v>Headlamp bracket - left ()</v>
      </c>
      <c r="N1158" s="6" t="str">
        <f>IFERROR(INDEX($A$4:$C$1338,$H1158,COLUMNS($H$3:J1157)),"")</f>
        <v>53-45</v>
      </c>
    </row>
    <row r="1159" spans="1:14" x14ac:dyDescent="0.25">
      <c r="A1159" s="12" t="s">
        <v>2839</v>
      </c>
      <c r="B1159" s="13" t="s">
        <v>45</v>
      </c>
      <c r="C1159" s="12" t="s">
        <v>2840</v>
      </c>
      <c r="D1159" s="12" t="s">
        <v>2841</v>
      </c>
      <c r="E1159" s="12">
        <v>2</v>
      </c>
      <c r="F1159" s="12">
        <f>ROWS($A$4:A1159)</f>
        <v>1156</v>
      </c>
      <c r="G1159" s="12">
        <f t="shared" si="36"/>
        <v>1156</v>
      </c>
      <c r="H1159" s="12">
        <f t="shared" si="37"/>
        <v>1156</v>
      </c>
      <c r="J1159" s="6" t="str">
        <f>IFERROR(INDEX($A$4:$E$1338,$H1159,COLUMNS($J$3:J1158)),"")</f>
        <v>97-4125</v>
      </c>
      <c r="K1159" s="6" t="str">
        <f>IFERROR(INDEX($A$4:$E$1338,$H1159,COLUMNS($J$3:K1158)),"")</f>
        <v>-</v>
      </c>
      <c r="L1159" s="6">
        <f>IFERROR(INDEX($C$4:$E$1338,$H1159,COLUMNS($J$3:L1158)),"")</f>
        <v>2</v>
      </c>
      <c r="M1159" s="7" t="str">
        <f>IFERROR(INDEX($A$4:$E$1338,$H1159,COLUMNS($J$3:M1158)),"")</f>
        <v>Distance piece, headlamp bolt ()</v>
      </c>
      <c r="N1159" s="6" t="str">
        <f>IFERROR(INDEX($A$4:$C$1338,$H1159,COLUMNS($H$3:J1158)),"")</f>
        <v>85-16</v>
      </c>
    </row>
    <row r="1160" spans="1:14" x14ac:dyDescent="0.25">
      <c r="A1160" s="12" t="s">
        <v>2842</v>
      </c>
      <c r="C1160" s="12" t="s">
        <v>2843</v>
      </c>
      <c r="D1160" s="12" t="s">
        <v>921</v>
      </c>
      <c r="E1160" s="12">
        <v>2</v>
      </c>
      <c r="F1160" s="12">
        <f>ROWS($A$4:A1160)</f>
        <v>1157</v>
      </c>
      <c r="G1160" s="12">
        <f t="shared" si="36"/>
        <v>1157</v>
      </c>
      <c r="H1160" s="12">
        <f t="shared" si="37"/>
        <v>1157</v>
      </c>
      <c r="J1160" s="6" t="str">
        <f>IFERROR(INDEX($A$4:$E$1338,$H1160,COLUMNS($J$3:J1159)),"")</f>
        <v>97-4166</v>
      </c>
      <c r="K1160" s="6">
        <f>IFERROR(INDEX($A$4:$E$1338,$H1160,COLUMNS($J$3:K1159)),"")</f>
        <v>0</v>
      </c>
      <c r="L1160" s="6">
        <f>IFERROR(INDEX($C$4:$E$1338,$H1160,COLUMNS($J$3:L1159)),"")</f>
        <v>2</v>
      </c>
      <c r="M1160" s="7" t="str">
        <f>IFERROR(INDEX($A$4:$E$1338,$H1160,COLUMNS($J$3:M1159)),"")</f>
        <v>Washer ()</v>
      </c>
      <c r="N1160" s="6" t="str">
        <f>IFERROR(INDEX($A$4:$C$1338,$H1160,COLUMNS($H$3:J1159)),"")</f>
        <v>51-37</v>
      </c>
    </row>
    <row r="1161" spans="1:14" x14ac:dyDescent="0.25">
      <c r="A1161" s="12" t="s">
        <v>2844</v>
      </c>
      <c r="C1161" s="12" t="s">
        <v>2845</v>
      </c>
      <c r="D1161" s="12" t="s">
        <v>2846</v>
      </c>
      <c r="E1161" s="12">
        <v>1</v>
      </c>
      <c r="F1161" s="12">
        <f>ROWS($A$4:A1161)</f>
        <v>1158</v>
      </c>
      <c r="G1161" s="12">
        <f t="shared" si="36"/>
        <v>1158</v>
      </c>
      <c r="H1161" s="12">
        <f t="shared" si="37"/>
        <v>1158</v>
      </c>
      <c r="J1161" s="6" t="str">
        <f>IFERROR(INDEX($A$4:$E$1338,$H1161,COLUMNS($J$3:J1160)),"")</f>
        <v>97-4203</v>
      </c>
      <c r="K1161" s="6">
        <f>IFERROR(INDEX($A$4:$E$1338,$H1161,COLUMNS($J$3:K1160)),"")</f>
        <v>0</v>
      </c>
      <c r="L1161" s="6">
        <f>IFERROR(INDEX($C$4:$E$1338,$H1161,COLUMNS($J$3:L1160)),"")</f>
        <v>1</v>
      </c>
      <c r="M1161" s="7" t="str">
        <f>IFERROR(INDEX($A$4:$E$1338,$H1161,COLUMNS($J$3:M1160)),"")</f>
        <v>Headlamp bracket - right ()</v>
      </c>
      <c r="N1161" s="6" t="str">
        <f>IFERROR(INDEX($A$4:$C$1338,$H1161,COLUMNS($H$3:J1160)),"")</f>
        <v>53-46</v>
      </c>
    </row>
    <row r="1162" spans="1:14" x14ac:dyDescent="0.25">
      <c r="A1162" s="12" t="s">
        <v>2847</v>
      </c>
      <c r="C1162" s="12" t="s">
        <v>2848</v>
      </c>
      <c r="D1162" s="12" t="s">
        <v>2849</v>
      </c>
      <c r="E1162" s="12">
        <v>1</v>
      </c>
      <c r="F1162" s="12">
        <f>ROWS($A$4:A1162)</f>
        <v>1159</v>
      </c>
      <c r="G1162" s="12">
        <f t="shared" si="36"/>
        <v>1159</v>
      </c>
      <c r="H1162" s="12">
        <f t="shared" si="37"/>
        <v>1159</v>
      </c>
      <c r="J1162" s="6" t="str">
        <f>IFERROR(INDEX($A$4:$E$1338,$H1162,COLUMNS($J$3:J1161)),"")</f>
        <v>97-4317</v>
      </c>
      <c r="K1162" s="6">
        <f>IFERROR(INDEX($A$4:$E$1338,$H1162,COLUMNS($J$3:K1161)),"")</f>
        <v>0</v>
      </c>
      <c r="L1162" s="6">
        <f>IFERROR(INDEX($C$4:$E$1338,$H1162,COLUMNS($J$3:L1161)),"")</f>
        <v>1</v>
      </c>
      <c r="M1162" s="7" t="str">
        <f>IFERROR(INDEX($A$4:$E$1338,$H1162,COLUMNS($J$3:M1161)),"")</f>
        <v>Steering stem nut ()</v>
      </c>
      <c r="N1162" s="6" t="str">
        <f>IFERROR(INDEX($A$4:$C$1338,$H1162,COLUMNS($H$3:J1161)),"")</f>
        <v>51-38</v>
      </c>
    </row>
    <row r="1163" spans="1:14" x14ac:dyDescent="0.25">
      <c r="A1163" s="12" t="s">
        <v>2850</v>
      </c>
      <c r="C1163" s="12" t="s">
        <v>2851</v>
      </c>
      <c r="D1163" s="12" t="s">
        <v>2852</v>
      </c>
      <c r="E1163" s="12">
        <v>2</v>
      </c>
      <c r="F1163" s="12">
        <f>ROWS($A$4:A1163)</f>
        <v>1160</v>
      </c>
      <c r="G1163" s="12">
        <f t="shared" si="36"/>
        <v>1160</v>
      </c>
      <c r="H1163" s="12">
        <f t="shared" si="37"/>
        <v>1160</v>
      </c>
      <c r="J1163" s="6" t="str">
        <f>IFERROR(INDEX($A$4:$E$1338,$H1163,COLUMNS($J$3:J1162)),"")</f>
        <v>97-4325</v>
      </c>
      <c r="K1163" s="6">
        <f>IFERROR(INDEX($A$4:$E$1338,$H1163,COLUMNS($J$3:K1162)),"")</f>
        <v>0</v>
      </c>
      <c r="L1163" s="6">
        <f>IFERROR(INDEX($C$4:$E$1338,$H1163,COLUMNS($J$3:L1162)),"")</f>
        <v>2</v>
      </c>
      <c r="M1163" s="7" t="str">
        <f>IFERROR(INDEX($A$4:$E$1338,$H1163,COLUMNS($J$3:M1162)),"")</f>
        <v>Damper tube and valve assembly ()</v>
      </c>
      <c r="N1163" s="6" t="str">
        <f>IFERROR(INDEX($A$4:$C$1338,$H1163,COLUMNS($H$3:J1162)),"")</f>
        <v>51-35</v>
      </c>
    </row>
    <row r="1164" spans="1:14" x14ac:dyDescent="0.25">
      <c r="A1164" s="12" t="s">
        <v>2853</v>
      </c>
      <c r="C1164" s="12" t="s">
        <v>2854</v>
      </c>
      <c r="D1164" s="12" t="s">
        <v>2855</v>
      </c>
      <c r="E1164" s="12">
        <v>2</v>
      </c>
      <c r="F1164" s="12">
        <f>ROWS($A$4:A1164)</f>
        <v>1161</v>
      </c>
      <c r="G1164" s="12">
        <f t="shared" si="36"/>
        <v>1161</v>
      </c>
      <c r="H1164" s="12">
        <f t="shared" si="37"/>
        <v>1161</v>
      </c>
      <c r="J1164" s="6" t="str">
        <f>IFERROR(INDEX($A$4:$E$1338,$H1164,COLUMNS($J$3:J1163)),"")</f>
        <v>97-4380</v>
      </c>
      <c r="K1164" s="6">
        <f>IFERROR(INDEX($A$4:$E$1338,$H1164,COLUMNS($J$3:K1163)),"")</f>
        <v>0</v>
      </c>
      <c r="L1164" s="6">
        <f>IFERROR(INDEX($C$4:$E$1338,$H1164,COLUMNS($J$3:L1163)),"")</f>
        <v>2</v>
      </c>
      <c r="M1164" s="7" t="str">
        <f>IFERROR(INDEX($A$4:$E$1338,$H1164,COLUMNS($J$3:M1163)),"")</f>
        <v xml:space="preserve">   Stanchion ()</v>
      </c>
      <c r="N1164" s="6" t="str">
        <f>IFERROR(INDEX($A$4:$C$1338,$H1164,COLUMNS($H$3:J1163)),"")</f>
        <v>51-18</v>
      </c>
    </row>
    <row r="1165" spans="1:14" x14ac:dyDescent="0.25">
      <c r="A1165" s="12" t="s">
        <v>2856</v>
      </c>
      <c r="C1165" s="12" t="s">
        <v>2857</v>
      </c>
      <c r="D1165" s="12" t="s">
        <v>2858</v>
      </c>
      <c r="E1165" s="12">
        <v>1</v>
      </c>
      <c r="F1165" s="12">
        <f>ROWS($A$4:A1165)</f>
        <v>1162</v>
      </c>
      <c r="G1165" s="12">
        <f t="shared" si="36"/>
        <v>1162</v>
      </c>
      <c r="H1165" s="12">
        <f t="shared" si="37"/>
        <v>1162</v>
      </c>
      <c r="J1165" s="6" t="str">
        <f>IFERROR(INDEX($A$4:$E$1338,$H1165,COLUMNS($J$3:J1164)),"")</f>
        <v>97-4381</v>
      </c>
      <c r="K1165" s="6">
        <f>IFERROR(INDEX($A$4:$E$1338,$H1165,COLUMNS($J$3:K1164)),"")</f>
        <v>0</v>
      </c>
      <c r="L1165" s="6">
        <f>IFERROR(INDEX($C$4:$E$1338,$H1165,COLUMNS($J$3:L1164)),"")</f>
        <v>1</v>
      </c>
      <c r="M1165" s="7" t="str">
        <f>IFERROR(INDEX($A$4:$E$1338,$H1165,COLUMNS($J$3:M1164)),"")</f>
        <v xml:space="preserve">   Top Yoke ()</v>
      </c>
      <c r="N1165" s="6" t="str">
        <f>IFERROR(INDEX($A$4:$C$1338,$H1165,COLUMNS($H$3:J1164)),"")</f>
        <v>51-2</v>
      </c>
    </row>
    <row r="1166" spans="1:14" x14ac:dyDescent="0.25">
      <c r="A1166" s="12" t="s">
        <v>2859</v>
      </c>
      <c r="C1166" s="12" t="s">
        <v>2860</v>
      </c>
      <c r="D1166" s="12" t="s">
        <v>2861</v>
      </c>
      <c r="E1166" s="12">
        <v>1</v>
      </c>
      <c r="F1166" s="12">
        <f>ROWS($A$4:A1166)</f>
        <v>1163</v>
      </c>
      <c r="G1166" s="12">
        <f t="shared" si="36"/>
        <v>1163</v>
      </c>
      <c r="H1166" s="12">
        <f t="shared" si="37"/>
        <v>1163</v>
      </c>
      <c r="J1166" s="6" t="str">
        <f>IFERROR(INDEX($A$4:$E$1338,$H1166,COLUMNS($J$3:J1165)),"")</f>
        <v>97-4385</v>
      </c>
      <c r="K1166" s="6">
        <f>IFERROR(INDEX($A$4:$E$1338,$H1166,COLUMNS($J$3:K1165)),"")</f>
        <v>0</v>
      </c>
      <c r="L1166" s="6">
        <f>IFERROR(INDEX($C$4:$E$1338,$H1166,COLUMNS($J$3:L1165)),"")</f>
        <v>1</v>
      </c>
      <c r="M1166" s="7" t="str">
        <f>IFERROR(INDEX($A$4:$E$1338,$H1166,COLUMNS($J$3:M1165)),"")</f>
        <v xml:space="preserve">   Bottom yoke and stem ()</v>
      </c>
      <c r="N1166" s="6" t="str">
        <f>IFERROR(INDEX($A$4:$C$1338,$H1166,COLUMNS($H$3:J1165)),"")</f>
        <v>51-14</v>
      </c>
    </row>
    <row r="1167" spans="1:14" x14ac:dyDescent="0.25">
      <c r="A1167" s="12" t="s">
        <v>2862</v>
      </c>
      <c r="C1167" s="12" t="s">
        <v>2863</v>
      </c>
      <c r="D1167" s="12" t="s">
        <v>2864</v>
      </c>
      <c r="E1167" s="12">
        <v>2</v>
      </c>
      <c r="F1167" s="12">
        <f>ROWS($A$4:A1167)</f>
        <v>1164</v>
      </c>
      <c r="G1167" s="12">
        <f t="shared" si="36"/>
        <v>1164</v>
      </c>
      <c r="H1167" s="12">
        <f t="shared" si="37"/>
        <v>1164</v>
      </c>
      <c r="J1167" s="6" t="str">
        <f>IFERROR(INDEX($A$4:$E$1338,$H1167,COLUMNS($J$3:J1166)),"")</f>
        <v>97-4387</v>
      </c>
      <c r="K1167" s="6">
        <f>IFERROR(INDEX($A$4:$E$1338,$H1167,COLUMNS($J$3:K1166)),"")</f>
        <v>0</v>
      </c>
      <c r="L1167" s="6">
        <f>IFERROR(INDEX($C$4:$E$1338,$H1167,COLUMNS($J$3:L1166)),"")</f>
        <v>2</v>
      </c>
      <c r="M1167" s="7" t="str">
        <f>IFERROR(INDEX($A$4:$E$1338,$H1167,COLUMNS($J$3:M1166)),"")</f>
        <v>Top nut ()</v>
      </c>
      <c r="N1167" s="6" t="str">
        <f>IFERROR(INDEX($A$4:$C$1338,$H1167,COLUMNS($H$3:J1166)),"")</f>
        <v>51-40</v>
      </c>
    </row>
    <row r="1168" spans="1:14" x14ac:dyDescent="0.25">
      <c r="A1168" s="12" t="s">
        <v>2865</v>
      </c>
      <c r="C1168" s="12" t="s">
        <v>2866</v>
      </c>
      <c r="D1168" s="12" t="s">
        <v>241</v>
      </c>
      <c r="E1168" s="12">
        <v>2</v>
      </c>
      <c r="F1168" s="12">
        <f>ROWS($A$4:A1168)</f>
        <v>1165</v>
      </c>
      <c r="G1168" s="12">
        <f t="shared" si="36"/>
        <v>1165</v>
      </c>
      <c r="H1168" s="12">
        <f t="shared" si="37"/>
        <v>1165</v>
      </c>
      <c r="J1168" s="6" t="str">
        <f>IFERROR(INDEX($A$4:$E$1338,$H1168,COLUMNS($J$3:J1167)),"")</f>
        <v>97-4395</v>
      </c>
      <c r="K1168" s="6">
        <f>IFERROR(INDEX($A$4:$E$1338,$H1168,COLUMNS($J$3:K1167)),"")</f>
        <v>0</v>
      </c>
      <c r="L1168" s="6">
        <f>IFERROR(INDEX($C$4:$E$1338,$H1168,COLUMNS($J$3:L1167)),"")</f>
        <v>2</v>
      </c>
      <c r="M1168" s="7" t="str">
        <f>IFERROR(INDEX($A$4:$E$1338,$H1168,COLUMNS($J$3:M1167)),"")</f>
        <v>Cap screw ()</v>
      </c>
      <c r="N1168" s="6" t="str">
        <f>IFERROR(INDEX($A$4:$C$1338,$H1168,COLUMNS($H$3:J1167)),"")</f>
        <v>51-36</v>
      </c>
    </row>
    <row r="1169" spans="1:14" x14ac:dyDescent="0.25">
      <c r="A1169" s="12" t="s">
        <v>2867</v>
      </c>
      <c r="C1169" s="12" t="s">
        <v>2868</v>
      </c>
      <c r="D1169" s="12" t="s">
        <v>2869</v>
      </c>
      <c r="E1169" s="12">
        <v>1</v>
      </c>
      <c r="F1169" s="12">
        <f>ROWS($A$4:A1169)</f>
        <v>1166</v>
      </c>
      <c r="G1169" s="12">
        <f t="shared" si="36"/>
        <v>1166</v>
      </c>
      <c r="H1169" s="12">
        <f t="shared" si="37"/>
        <v>1166</v>
      </c>
      <c r="J1169" s="6" t="str">
        <f>IFERROR(INDEX($A$4:$E$1338,$H1169,COLUMNS($J$3:J1168)),"")</f>
        <v>97-4396</v>
      </c>
      <c r="K1169" s="6">
        <f>IFERROR(INDEX($A$4:$E$1338,$H1169,COLUMNS($J$3:K1168)),"")</f>
        <v>0</v>
      </c>
      <c r="L1169" s="6">
        <f>IFERROR(INDEX($C$4:$E$1338,$H1169,COLUMNS($J$3:L1168)),"")</f>
        <v>1</v>
      </c>
      <c r="M1169" s="7" t="str">
        <f>IFERROR(INDEX($A$4:$E$1338,$H1169,COLUMNS($J$3:M1168)),"")</f>
        <v>FORK ASSEMBLY (U.S.A.)</v>
      </c>
      <c r="N1169" s="6" t="str">
        <f>IFERROR(INDEX($A$4:$C$1338,$H1169,COLUMNS($H$3:J1168)),"")</f>
        <v>51-1</v>
      </c>
    </row>
    <row r="1170" spans="1:14" x14ac:dyDescent="0.25">
      <c r="A1170" s="12" t="s">
        <v>2870</v>
      </c>
      <c r="C1170" s="12" t="s">
        <v>2871</v>
      </c>
      <c r="D1170" s="12" t="s">
        <v>2872</v>
      </c>
      <c r="E1170" s="12">
        <v>1</v>
      </c>
      <c r="F1170" s="12">
        <f>ROWS($A$4:A1170)</f>
        <v>1167</v>
      </c>
      <c r="G1170" s="12">
        <f t="shared" si="36"/>
        <v>1167</v>
      </c>
      <c r="H1170" s="12">
        <f t="shared" si="37"/>
        <v>1167</v>
      </c>
      <c r="J1170" s="6" t="str">
        <f>IFERROR(INDEX($A$4:$E$1338,$H1170,COLUMNS($J$3:J1169)),"")</f>
        <v>97-4399</v>
      </c>
      <c r="K1170" s="6">
        <f>IFERROR(INDEX($A$4:$E$1338,$H1170,COLUMNS($J$3:K1169)),"")</f>
        <v>0</v>
      </c>
      <c r="L1170" s="6">
        <f>IFERROR(INDEX($C$4:$E$1338,$H1170,COLUMNS($J$3:L1169)),"")</f>
        <v>1</v>
      </c>
      <c r="M1170" s="7" t="str">
        <f>IFERROR(INDEX($A$4:$E$1338,$H1170,COLUMNS($J$3:M1169)),"")</f>
        <v>OUTER MEMBER - LEFT ()</v>
      </c>
      <c r="N1170" s="6" t="str">
        <f>IFERROR(INDEX($A$4:$C$1338,$H1170,COLUMNS($H$3:J1169)),"")</f>
        <v>51-21</v>
      </c>
    </row>
    <row r="1171" spans="1:14" x14ac:dyDescent="0.25">
      <c r="A1171" s="12" t="s">
        <v>2873</v>
      </c>
      <c r="C1171" s="12" t="s">
        <v>2757</v>
      </c>
      <c r="D1171" s="12" t="s">
        <v>2874</v>
      </c>
      <c r="E1171" s="12">
        <v>1</v>
      </c>
      <c r="F1171" s="12">
        <f>ROWS($A$4:A1171)</f>
        <v>1168</v>
      </c>
      <c r="G1171" s="12">
        <f t="shared" si="36"/>
        <v>1168</v>
      </c>
      <c r="H1171" s="12">
        <f t="shared" si="37"/>
        <v>1168</v>
      </c>
      <c r="J1171" s="6" t="str">
        <f>IFERROR(INDEX($A$4:$E$1338,$H1171,COLUMNS($J$3:J1170)),"")</f>
        <v>97-4406</v>
      </c>
      <c r="K1171" s="6">
        <f>IFERROR(INDEX($A$4:$E$1338,$H1171,COLUMNS($J$3:K1170)),"")</f>
        <v>0</v>
      </c>
      <c r="L1171" s="6">
        <f>IFERROR(INDEX($C$4:$E$1338,$H1171,COLUMNS($J$3:L1170)),"")</f>
        <v>1</v>
      </c>
      <c r="M1171" s="7" t="str">
        <f>IFERROR(INDEX($A$4:$E$1338,$H1171,COLUMNS($J$3:M1170)),"")</f>
        <v>Outer cover - left ()</v>
      </c>
      <c r="N1171" s="6" t="str">
        <f>IFERROR(INDEX($A$4:$C$1338,$H1171,COLUMNS($H$3:J1170)),"")</f>
        <v>53-</v>
      </c>
    </row>
    <row r="1172" spans="1:14" x14ac:dyDescent="0.25">
      <c r="A1172" s="12" t="s">
        <v>2875</v>
      </c>
      <c r="C1172" s="12" t="s">
        <v>2757</v>
      </c>
      <c r="D1172" s="12" t="s">
        <v>2876</v>
      </c>
      <c r="E1172" s="12">
        <v>1</v>
      </c>
      <c r="F1172" s="12">
        <f>ROWS($A$4:A1172)</f>
        <v>1169</v>
      </c>
      <c r="G1172" s="12">
        <f t="shared" si="36"/>
        <v>1169</v>
      </c>
      <c r="H1172" s="12">
        <f t="shared" si="37"/>
        <v>1169</v>
      </c>
      <c r="J1172" s="6" t="str">
        <f>IFERROR(INDEX($A$4:$E$1338,$H1172,COLUMNS($J$3:J1171)),"")</f>
        <v>97-4407</v>
      </c>
      <c r="K1172" s="6">
        <f>IFERROR(INDEX($A$4:$E$1338,$H1172,COLUMNS($J$3:K1171)),"")</f>
        <v>0</v>
      </c>
      <c r="L1172" s="6">
        <f>IFERROR(INDEX($C$4:$E$1338,$H1172,COLUMNS($J$3:L1171)),"")</f>
        <v>1</v>
      </c>
      <c r="M1172" s="7" t="str">
        <f>IFERROR(INDEX($A$4:$E$1338,$H1172,COLUMNS($J$3:M1171)),"")</f>
        <v>Outer cover - right ()</v>
      </c>
      <c r="N1172" s="6" t="str">
        <f>IFERROR(INDEX($A$4:$C$1338,$H1172,COLUMNS($H$3:J1171)),"")</f>
        <v>53-</v>
      </c>
    </row>
    <row r="1173" spans="1:14" x14ac:dyDescent="0.25">
      <c r="A1173" s="12" t="s">
        <v>2877</v>
      </c>
      <c r="C1173" s="12" t="s">
        <v>2878</v>
      </c>
      <c r="D1173" s="12" t="s">
        <v>2879</v>
      </c>
      <c r="E1173" s="12">
        <v>1</v>
      </c>
      <c r="F1173" s="12">
        <f>ROWS($A$4:A1173)</f>
        <v>1170</v>
      </c>
      <c r="G1173" s="12">
        <f t="shared" si="36"/>
        <v>1170</v>
      </c>
      <c r="H1173" s="12">
        <f t="shared" si="37"/>
        <v>1170</v>
      </c>
      <c r="J1173" s="6" t="str">
        <f>IFERROR(INDEX($A$4:$E$1338,$H1173,COLUMNS($J$3:J1172)),"")</f>
        <v>97-4456</v>
      </c>
      <c r="K1173" s="6">
        <f>IFERROR(INDEX($A$4:$E$1338,$H1173,COLUMNS($J$3:K1172)),"")</f>
        <v>0</v>
      </c>
      <c r="L1173" s="6">
        <f>IFERROR(INDEX($C$4:$E$1338,$H1173,COLUMNS($J$3:L1172)),"")</f>
        <v>1</v>
      </c>
      <c r="M1173" s="7" t="str">
        <f>IFERROR(INDEX($A$4:$E$1338,$H1173,COLUMNS($J$3:M1172)),"")</f>
        <v xml:space="preserve">   Cap, wheel spindle - left ()</v>
      </c>
      <c r="N1173" s="6" t="str">
        <f>IFERROR(INDEX($A$4:$C$1338,$H1173,COLUMNS($H$3:J1172)),"")</f>
        <v>51-23</v>
      </c>
    </row>
    <row r="1174" spans="1:14" x14ac:dyDescent="0.25">
      <c r="A1174" s="12" t="s">
        <v>2880</v>
      </c>
      <c r="C1174" s="12" t="s">
        <v>2881</v>
      </c>
      <c r="D1174" s="12" t="s">
        <v>2882</v>
      </c>
      <c r="E1174" s="12">
        <v>1</v>
      </c>
      <c r="F1174" s="12">
        <f>ROWS($A$4:A1174)</f>
        <v>1171</v>
      </c>
      <c r="G1174" s="12">
        <f t="shared" si="36"/>
        <v>1171</v>
      </c>
      <c r="H1174" s="12">
        <f t="shared" si="37"/>
        <v>1171</v>
      </c>
      <c r="J1174" s="6" t="str">
        <f>IFERROR(INDEX($A$4:$E$1338,$H1174,COLUMNS($J$3:J1173)),"")</f>
        <v>97-4457</v>
      </c>
      <c r="K1174" s="6">
        <f>IFERROR(INDEX($A$4:$E$1338,$H1174,COLUMNS($J$3:K1173)),"")</f>
        <v>0</v>
      </c>
      <c r="L1174" s="6">
        <f>IFERROR(INDEX($C$4:$E$1338,$H1174,COLUMNS($J$3:L1173)),"")</f>
        <v>1</v>
      </c>
      <c r="M1174" s="7" t="str">
        <f>IFERROR(INDEX($A$4:$E$1338,$H1174,COLUMNS($J$3:M1173)),"")</f>
        <v xml:space="preserve">   Cap, wheel spindle - right ()</v>
      </c>
      <c r="N1174" s="6" t="str">
        <f>IFERROR(INDEX($A$4:$C$1338,$H1174,COLUMNS($H$3:J1173)),"")</f>
        <v>51-24</v>
      </c>
    </row>
    <row r="1175" spans="1:14" x14ac:dyDescent="0.25">
      <c r="A1175" s="12" t="s">
        <v>2883</v>
      </c>
      <c r="C1175" s="12" t="s">
        <v>2884</v>
      </c>
      <c r="D1175" s="12" t="s">
        <v>2885</v>
      </c>
      <c r="E1175" s="12">
        <v>2</v>
      </c>
      <c r="F1175" s="12">
        <f>ROWS($A$4:A1175)</f>
        <v>1172</v>
      </c>
      <c r="G1175" s="12">
        <f t="shared" si="36"/>
        <v>1172</v>
      </c>
      <c r="H1175" s="12">
        <f t="shared" si="37"/>
        <v>1172</v>
      </c>
      <c r="J1175" s="6" t="str">
        <f>IFERROR(INDEX($A$4:$E$1338,$H1175,COLUMNS($J$3:J1174)),"")</f>
        <v>97-4461</v>
      </c>
      <c r="K1175" s="6">
        <f>IFERROR(INDEX($A$4:$E$1338,$H1175,COLUMNS($J$3:K1174)),"")</f>
        <v>0</v>
      </c>
      <c r="L1175" s="6">
        <f>IFERROR(INDEX($C$4:$E$1338,$H1175,COLUMNS($J$3:L1174)),"")</f>
        <v>2</v>
      </c>
      <c r="M1175" s="7" t="str">
        <f>IFERROR(INDEX($A$4:$E$1338,$H1175,COLUMNS($J$3:M1174)),"")</f>
        <v>Rubber ring, outer cover ()</v>
      </c>
      <c r="N1175" s="6" t="str">
        <f>IFERROR(INDEX($A$4:$C$1338,$H1175,COLUMNS($H$3:J1174)),"")</f>
        <v>51-41</v>
      </c>
    </row>
    <row r="1176" spans="1:14" x14ac:dyDescent="0.25">
      <c r="A1176" s="12" t="s">
        <v>2886</v>
      </c>
      <c r="C1176" s="12" t="s">
        <v>166</v>
      </c>
      <c r="D1176" s="12" t="s">
        <v>2887</v>
      </c>
      <c r="E1176" s="12">
        <v>1</v>
      </c>
      <c r="F1176" s="12">
        <f>ROWS($A$4:A1176)</f>
        <v>1173</v>
      </c>
      <c r="G1176" s="12">
        <f t="shared" si="36"/>
        <v>1173</v>
      </c>
      <c r="H1176" s="12">
        <f t="shared" si="37"/>
        <v>1173</v>
      </c>
      <c r="J1176" s="6" t="str">
        <f>IFERROR(INDEX($A$4:$E$1338,$H1176,COLUMNS($J$3:J1175)),"")</f>
        <v>97-4476</v>
      </c>
      <c r="K1176" s="6">
        <f>IFERROR(INDEX($A$4:$E$1338,$H1176,COLUMNS($J$3:K1175)),"")</f>
        <v>0</v>
      </c>
      <c r="L1176" s="6">
        <f>IFERROR(INDEX($C$4:$E$1338,$H1176,COLUMNS($J$3:L1175)),"")</f>
        <v>1</v>
      </c>
      <c r="M1176" s="7" t="str">
        <f>IFERROR(INDEX($A$4:$E$1338,$H1176,COLUMNS($J$3:M1175)),"")</f>
        <v xml:space="preserve">   Eye bolt, LEFT ()</v>
      </c>
      <c r="N1176" s="6" t="str">
        <f>IFERROR(INDEX($A$4:$C$1338,$H1176,COLUMNS($H$3:J1175)),"")</f>
        <v>51-15</v>
      </c>
    </row>
    <row r="1177" spans="1:14" x14ac:dyDescent="0.25">
      <c r="A1177" s="12" t="s">
        <v>2888</v>
      </c>
      <c r="C1177" s="12" t="s">
        <v>2889</v>
      </c>
      <c r="D1177" s="12" t="s">
        <v>2874</v>
      </c>
      <c r="E1177" s="12">
        <v>1</v>
      </c>
      <c r="F1177" s="12">
        <f>ROWS($A$4:A1177)</f>
        <v>1174</v>
      </c>
      <c r="G1177" s="12">
        <f t="shared" si="36"/>
        <v>1174</v>
      </c>
      <c r="H1177" s="12">
        <f t="shared" si="37"/>
        <v>1174</v>
      </c>
      <c r="J1177" s="6" t="str">
        <f>IFERROR(INDEX($A$4:$E$1338,$H1177,COLUMNS($J$3:J1176)),"")</f>
        <v>97-4480</v>
      </c>
      <c r="K1177" s="6">
        <f>IFERROR(INDEX($A$4:$E$1338,$H1177,COLUMNS($J$3:K1176)),"")</f>
        <v>0</v>
      </c>
      <c r="L1177" s="6">
        <f>IFERROR(INDEX($C$4:$E$1338,$H1177,COLUMNS($J$3:L1176)),"")</f>
        <v>1</v>
      </c>
      <c r="M1177" s="7" t="str">
        <f>IFERROR(INDEX($A$4:$E$1338,$H1177,COLUMNS($J$3:M1176)),"")</f>
        <v>Outer cover - left ()</v>
      </c>
      <c r="N1177" s="6" t="str">
        <f>IFERROR(INDEX($A$4:$C$1338,$H1177,COLUMNS($H$3:J1176)),"")</f>
        <v>53-43</v>
      </c>
    </row>
    <row r="1178" spans="1:14" x14ac:dyDescent="0.25">
      <c r="A1178" s="12" t="s">
        <v>2890</v>
      </c>
      <c r="C1178" s="12" t="s">
        <v>2891</v>
      </c>
      <c r="D1178" s="12" t="s">
        <v>2876</v>
      </c>
      <c r="E1178" s="12">
        <v>1</v>
      </c>
      <c r="F1178" s="12">
        <f>ROWS($A$4:A1178)</f>
        <v>1175</v>
      </c>
      <c r="G1178" s="12">
        <f t="shared" si="36"/>
        <v>1175</v>
      </c>
      <c r="H1178" s="12">
        <f t="shared" si="37"/>
        <v>1175</v>
      </c>
      <c r="J1178" s="6" t="str">
        <f>IFERROR(INDEX($A$4:$E$1338,$H1178,COLUMNS($J$3:J1177)),"")</f>
        <v>97-4481</v>
      </c>
      <c r="K1178" s="6">
        <f>IFERROR(INDEX($A$4:$E$1338,$H1178,COLUMNS($J$3:K1177)),"")</f>
        <v>0</v>
      </c>
      <c r="L1178" s="6">
        <f>IFERROR(INDEX($C$4:$E$1338,$H1178,COLUMNS($J$3:L1177)),"")</f>
        <v>1</v>
      </c>
      <c r="M1178" s="7" t="str">
        <f>IFERROR(INDEX($A$4:$E$1338,$H1178,COLUMNS($J$3:M1177)),"")</f>
        <v>Outer cover - right ()</v>
      </c>
      <c r="N1178" s="6" t="str">
        <f>IFERROR(INDEX($A$4:$C$1338,$H1178,COLUMNS($H$3:J1177)),"")</f>
        <v>53-44</v>
      </c>
    </row>
    <row r="1179" spans="1:14" x14ac:dyDescent="0.25">
      <c r="A1179" s="12" t="s">
        <v>2892</v>
      </c>
      <c r="C1179" s="12" t="s">
        <v>2893</v>
      </c>
      <c r="D1179" s="12" t="s">
        <v>2894</v>
      </c>
      <c r="E1179" s="12">
        <v>1</v>
      </c>
      <c r="F1179" s="12">
        <f>ROWS($A$4:A1179)</f>
        <v>1176</v>
      </c>
      <c r="G1179" s="12">
        <f t="shared" si="36"/>
        <v>1176</v>
      </c>
      <c r="H1179" s="12">
        <f t="shared" si="37"/>
        <v>1176</v>
      </c>
      <c r="J1179" s="6" t="str">
        <f>IFERROR(INDEX($A$4:$E$1338,$H1179,COLUMNS($J$3:J1178)),"")</f>
        <v>97-4552</v>
      </c>
      <c r="K1179" s="6">
        <f>IFERROR(INDEX($A$4:$E$1338,$H1179,COLUMNS($J$3:K1178)),"")</f>
        <v>0</v>
      </c>
      <c r="L1179" s="6">
        <f>IFERROR(INDEX($C$4:$E$1338,$H1179,COLUMNS($J$3:L1178)),"")</f>
        <v>1</v>
      </c>
      <c r="M1179" s="7" t="str">
        <f>IFERROR(INDEX($A$4:$E$1338,$H1179,COLUMNS($J$3:M1178)),"")</f>
        <v>Rear stay ()</v>
      </c>
      <c r="N1179" s="6" t="str">
        <f>IFERROR(INDEX($A$4:$C$1338,$H1179,COLUMNS($H$3:J1178)),"")</f>
        <v>71-3</v>
      </c>
    </row>
    <row r="1180" spans="1:14" x14ac:dyDescent="0.25">
      <c r="A1180" s="12" t="s">
        <v>2895</v>
      </c>
      <c r="C1180" s="12" t="s">
        <v>2896</v>
      </c>
      <c r="D1180" s="12" t="s">
        <v>2897</v>
      </c>
      <c r="E1180" s="12">
        <v>1</v>
      </c>
      <c r="F1180" s="12">
        <f>ROWS($A$4:A1180)</f>
        <v>1177</v>
      </c>
      <c r="G1180" s="12">
        <f t="shared" si="36"/>
        <v>1177</v>
      </c>
      <c r="H1180" s="12">
        <f t="shared" si="37"/>
        <v>1177</v>
      </c>
      <c r="J1180" s="6" t="str">
        <f>IFERROR(INDEX($A$4:$E$1338,$H1180,COLUMNS($J$3:J1179)),"")</f>
        <v>97-4579</v>
      </c>
      <c r="K1180" s="6">
        <f>IFERROR(INDEX($A$4:$E$1338,$H1180,COLUMNS($J$3:K1179)),"")</f>
        <v>0</v>
      </c>
      <c r="L1180" s="6">
        <f>IFERROR(INDEX($C$4:$E$1338,$H1180,COLUMNS($J$3:L1179)),"")</f>
        <v>1</v>
      </c>
      <c r="M1180" s="7" t="str">
        <f>IFERROR(INDEX($A$4:$E$1338,$H1180,COLUMNS($J$3:M1179)),"")</f>
        <v>OUTER MEMBER - RIGHT ()</v>
      </c>
      <c r="N1180" s="6" t="str">
        <f>IFERROR(INDEX($A$4:$C$1338,$H1180,COLUMNS($H$3:J1179)),"")</f>
        <v>51-22</v>
      </c>
    </row>
    <row r="1181" spans="1:14" x14ac:dyDescent="0.25">
      <c r="A1181" s="12" t="s">
        <v>2898</v>
      </c>
      <c r="C1181" s="12" t="s">
        <v>2868</v>
      </c>
      <c r="D1181" s="12" t="s">
        <v>2899</v>
      </c>
      <c r="E1181" s="12">
        <v>1</v>
      </c>
      <c r="F1181" s="12">
        <f>ROWS($A$4:A1181)</f>
        <v>1178</v>
      </c>
      <c r="G1181" s="12">
        <f t="shared" si="36"/>
        <v>1178</v>
      </c>
      <c r="H1181" s="12">
        <f t="shared" si="37"/>
        <v>1178</v>
      </c>
      <c r="J1181" s="6" t="str">
        <f>IFERROR(INDEX($A$4:$E$1338,$H1181,COLUMNS($J$3:J1180)),"")</f>
        <v>97-4616</v>
      </c>
      <c r="K1181" s="6">
        <f>IFERROR(INDEX($A$4:$E$1338,$H1181,COLUMNS($J$3:K1180)),"")</f>
        <v>0</v>
      </c>
      <c r="L1181" s="6">
        <f>IFERROR(INDEX($C$4:$E$1338,$H1181,COLUMNS($J$3:L1180)),"")</f>
        <v>1</v>
      </c>
      <c r="M1181" s="7" t="str">
        <f>IFERROR(INDEX($A$4:$E$1338,$H1181,COLUMNS($J$3:M1180)),"")</f>
        <v>FORK ASSEMBLY (General)</v>
      </c>
      <c r="N1181" s="6" t="str">
        <f>IFERROR(INDEX($A$4:$C$1338,$H1181,COLUMNS($H$3:J1180)),"")</f>
        <v>51-1</v>
      </c>
    </row>
    <row r="1182" spans="1:14" x14ac:dyDescent="0.25">
      <c r="A1182" s="12" t="s">
        <v>2900</v>
      </c>
      <c r="B1182" s="12" t="s">
        <v>45</v>
      </c>
      <c r="C1182" s="12" t="s">
        <v>2901</v>
      </c>
      <c r="D1182" s="12" t="s">
        <v>2902</v>
      </c>
      <c r="E1182" s="12">
        <v>1</v>
      </c>
      <c r="F1182" s="12">
        <f>ROWS($A$4:A1182)</f>
        <v>1179</v>
      </c>
      <c r="G1182" s="12">
        <f t="shared" si="36"/>
        <v>1179</v>
      </c>
      <c r="H1182" s="12">
        <f t="shared" si="37"/>
        <v>1179</v>
      </c>
      <c r="J1182" s="6" t="str">
        <f>IFERROR(INDEX($A$4:$E$1338,$H1182,COLUMNS($J$3:J1181)),"")</f>
        <v>97-7001</v>
      </c>
      <c r="K1182" s="6" t="str">
        <f>IFERROR(INDEX($A$4:$E$1338,$H1182,COLUMNS($J$3:K1181)),"")</f>
        <v>-</v>
      </c>
      <c r="L1182" s="6">
        <f>IFERROR(INDEX($C$4:$E$1338,$H1182,COLUMNS($J$3:L1181)),"")</f>
        <v>1</v>
      </c>
      <c r="M1182" s="7" t="str">
        <f>IFERROR(INDEX($A$4:$E$1338,$H1182,COLUMNS($J$3:M1181)),"")</f>
        <v>Handlebar (USA specificatic)</v>
      </c>
      <c r="N1182" s="6" t="str">
        <f>IFERROR(INDEX($A$4:$C$1338,$H1182,COLUMNS($H$3:J1181)),"")</f>
        <v>75-1</v>
      </c>
    </row>
    <row r="1183" spans="1:14" x14ac:dyDescent="0.25">
      <c r="A1183" s="12" t="s">
        <v>2903</v>
      </c>
      <c r="B1183" s="12" t="s">
        <v>45</v>
      </c>
      <c r="C1183" s="12" t="s">
        <v>2901</v>
      </c>
      <c r="D1183" s="12" t="s">
        <v>2904</v>
      </c>
      <c r="E1183" s="12">
        <v>1</v>
      </c>
      <c r="F1183" s="12">
        <f>ROWS($A$4:A1183)</f>
        <v>1180</v>
      </c>
      <c r="G1183" s="12">
        <f t="shared" si="36"/>
        <v>1180</v>
      </c>
      <c r="H1183" s="12">
        <f t="shared" si="37"/>
        <v>1180</v>
      </c>
      <c r="J1183" s="6" t="str">
        <f>IFERROR(INDEX($A$4:$E$1338,$H1183,COLUMNS($J$3:J1182)),"")</f>
        <v>97-7002</v>
      </c>
      <c r="K1183" s="6" t="str">
        <f>IFERROR(INDEX($A$4:$E$1338,$H1183,COLUMNS($J$3:K1182)),"")</f>
        <v>-</v>
      </c>
      <c r="L1183" s="6">
        <f>IFERROR(INDEX($C$4:$E$1338,$H1183,COLUMNS($J$3:L1182)),"")</f>
        <v>1</v>
      </c>
      <c r="M1183" s="7" t="str">
        <f>IFERROR(INDEX($A$4:$E$1338,$H1183,COLUMNS($J$3:M1182)),"")</f>
        <v>Handlebar (UK and General)</v>
      </c>
      <c r="N1183" s="6" t="str">
        <f>IFERROR(INDEX($A$4:$C$1338,$H1183,COLUMNS($H$3:J1182)),"")</f>
        <v>75-1</v>
      </c>
    </row>
    <row r="1184" spans="1:14" x14ac:dyDescent="0.25">
      <c r="A1184" s="12" t="s">
        <v>2905</v>
      </c>
      <c r="C1184" s="12" t="s">
        <v>2906</v>
      </c>
      <c r="D1184" s="12" t="s">
        <v>2907</v>
      </c>
      <c r="E1184" s="12">
        <v>1</v>
      </c>
      <c r="F1184" s="12">
        <f>ROWS($A$4:A1184)</f>
        <v>1181</v>
      </c>
      <c r="G1184" s="12">
        <f t="shared" si="36"/>
        <v>1181</v>
      </c>
      <c r="H1184" s="12">
        <f t="shared" si="37"/>
        <v>1181</v>
      </c>
      <c r="J1184" s="6" t="str">
        <f>IFERROR(INDEX($A$4:$E$1338,$H1184,COLUMNS($J$3:J1183)),"")</f>
        <v>97-7003</v>
      </c>
      <c r="K1184" s="6">
        <f>IFERROR(INDEX($A$4:$E$1338,$H1184,COLUMNS($J$3:K1183)),"")</f>
        <v>0</v>
      </c>
      <c r="L1184" s="6">
        <f>IFERROR(INDEX($C$4:$E$1338,$H1184,COLUMNS($J$3:L1183)),"")</f>
        <v>1</v>
      </c>
      <c r="M1184" s="7" t="str">
        <f>IFERROR(INDEX($A$4:$E$1338,$H1184,COLUMNS($J$3:M1183)),"")</f>
        <v>Front fender ()</v>
      </c>
      <c r="N1184" s="6" t="str">
        <f>IFERROR(INDEX($A$4:$C$1338,$H1184,COLUMNS($H$3:J1183)),"")</f>
        <v>71-1</v>
      </c>
    </row>
    <row r="1185" spans="1:14" x14ac:dyDescent="0.25">
      <c r="A1185" s="12" t="s">
        <v>2908</v>
      </c>
      <c r="C1185" s="12" t="s">
        <v>2909</v>
      </c>
      <c r="D1185" s="12" t="s">
        <v>2910</v>
      </c>
      <c r="E1185" s="12">
        <v>1</v>
      </c>
      <c r="F1185" s="12">
        <f>ROWS($A$4:A1185)</f>
        <v>1182</v>
      </c>
      <c r="G1185" s="12">
        <f t="shared" si="36"/>
        <v>1182</v>
      </c>
      <c r="H1185" s="12">
        <f t="shared" si="37"/>
        <v>1182</v>
      </c>
      <c r="J1185" s="6" t="str">
        <f>IFERROR(INDEX($A$4:$E$1338,$H1185,COLUMNS($J$3:J1184)),"")</f>
        <v>97-7004</v>
      </c>
      <c r="K1185" s="6">
        <f>IFERROR(INDEX($A$4:$E$1338,$H1185,COLUMNS($J$3:K1184)),"")</f>
        <v>0</v>
      </c>
      <c r="L1185" s="6">
        <f>IFERROR(INDEX($C$4:$E$1338,$H1185,COLUMNS($J$3:L1184)),"")</f>
        <v>1</v>
      </c>
      <c r="M1185" s="7" t="str">
        <f>IFERROR(INDEX($A$4:$E$1338,$H1185,COLUMNS($J$3:M1184)),"")</f>
        <v>Bridge piece assembly ()</v>
      </c>
      <c r="N1185" s="6" t="str">
        <f>IFERROR(INDEX($A$4:$C$1338,$H1185,COLUMNS($H$3:J1184)),"")</f>
        <v>71-2</v>
      </c>
    </row>
    <row r="1186" spans="1:14" x14ac:dyDescent="0.25">
      <c r="A1186" s="12" t="s">
        <v>2911</v>
      </c>
      <c r="C1186" s="12" t="s">
        <v>2912</v>
      </c>
      <c r="D1186" s="12" t="s">
        <v>2913</v>
      </c>
      <c r="E1186" s="12">
        <v>4</v>
      </c>
      <c r="F1186" s="12">
        <f>ROWS($A$4:A1186)</f>
        <v>1183</v>
      </c>
      <c r="G1186" s="12">
        <f t="shared" si="36"/>
        <v>1183</v>
      </c>
      <c r="H1186" s="12">
        <f t="shared" si="37"/>
        <v>1183</v>
      </c>
      <c r="J1186" s="6" t="str">
        <f>IFERROR(INDEX($A$4:$E$1338,$H1186,COLUMNS($J$3:J1185)),"")</f>
        <v>99-0107</v>
      </c>
      <c r="K1186" s="6">
        <f>IFERROR(INDEX($A$4:$E$1338,$H1186,COLUMNS($J$3:K1185)),"")</f>
        <v>0</v>
      </c>
      <c r="L1186" s="6">
        <f>IFERROR(INDEX($C$4:$E$1338,$H1186,COLUMNS($J$3:L1185)),"")</f>
        <v>4</v>
      </c>
      <c r="M1186" s="7" t="str">
        <f>IFERROR(INDEX($A$4:$E$1338,$H1186,COLUMNS($J$3:M1185)),"")</f>
        <v xml:space="preserve">   Spring retainer (Girling 9054/1 71)</v>
      </c>
      <c r="N1186" s="6" t="str">
        <f>IFERROR(INDEX($A$4:$C$1338,$H1186,COLUMNS($H$3:J1185)),"")</f>
        <v>45-21</v>
      </c>
    </row>
    <row r="1187" spans="1:14" x14ac:dyDescent="0.25">
      <c r="A1187" s="12" t="s">
        <v>2914</v>
      </c>
      <c r="C1187" s="12" t="s">
        <v>2915</v>
      </c>
      <c r="D1187" s="12" t="s">
        <v>2916</v>
      </c>
      <c r="E1187" s="12">
        <v>4</v>
      </c>
      <c r="F1187" s="12">
        <f>ROWS($A$4:A1187)</f>
        <v>1184</v>
      </c>
      <c r="G1187" s="12">
        <f t="shared" si="36"/>
        <v>1184</v>
      </c>
      <c r="H1187" s="12">
        <f t="shared" si="37"/>
        <v>1184</v>
      </c>
      <c r="J1187" s="6" t="str">
        <f>IFERROR(INDEX($A$4:$E$1338,$H1187,COLUMNS($J$3:J1186)),"")</f>
        <v>99-0122</v>
      </c>
      <c r="K1187" s="6">
        <f>IFERROR(INDEX($A$4:$E$1338,$H1187,COLUMNS($J$3:K1186)),"")</f>
        <v>0</v>
      </c>
      <c r="L1187" s="6">
        <f>IFERROR(INDEX($C$4:$E$1338,$H1187,COLUMNS($J$3:L1186)),"")</f>
        <v>4</v>
      </c>
      <c r="M1187" s="7" t="str">
        <f>IFERROR(INDEX($A$4:$E$1338,$H1187,COLUMNS($J$3:M1186)),"")</f>
        <v xml:space="preserve">   Bonded bush (Girling 64533645)</v>
      </c>
      <c r="N1187" s="6" t="str">
        <f>IFERROR(INDEX($A$4:$C$1338,$H1187,COLUMNS($H$3:J1186)),"")</f>
        <v>45-20</v>
      </c>
    </row>
    <row r="1188" spans="1:14" x14ac:dyDescent="0.25">
      <c r="A1188" s="12" t="s">
        <v>2917</v>
      </c>
      <c r="B1188" s="13" t="s">
        <v>2918</v>
      </c>
      <c r="C1188" s="12" t="s">
        <v>2919</v>
      </c>
      <c r="D1188" s="12" t="s">
        <v>2920</v>
      </c>
      <c r="E1188" s="12">
        <v>1</v>
      </c>
      <c r="F1188" s="12">
        <f>ROWS($A$4:A1188)</f>
        <v>1185</v>
      </c>
      <c r="G1188" s="12">
        <f t="shared" si="36"/>
        <v>1185</v>
      </c>
      <c r="H1188" s="12">
        <f t="shared" si="37"/>
        <v>1185</v>
      </c>
      <c r="J1188" s="6" t="str">
        <f>IFERROR(INDEX($A$4:$E$1338,$H1188,COLUMNS($J$3:J1187)),"")</f>
        <v>99-0173</v>
      </c>
      <c r="K1188" s="6" t="str">
        <f>IFERROR(INDEX($A$4:$E$1338,$H1188,COLUMNS($J$3:K1187)),"")</f>
        <v>31-371-398</v>
      </c>
      <c r="L1188" s="6">
        <f>IFERROR(INDEX($C$4:$E$1338,$H1188,COLUMNS($J$3:L1187)),"")</f>
        <v>1</v>
      </c>
      <c r="M1188" s="7" t="str">
        <f>IFERROR(INDEX($A$4:$E$1338,$H1188,COLUMNS($J$3:M1187)),"")</f>
        <v>Spade ()</v>
      </c>
      <c r="N1188" s="6" t="str">
        <f>IFERROR(INDEX($A$4:$C$1338,$H1188,COLUMNS($H$3:J1187)),"")</f>
        <v>81-22</v>
      </c>
    </row>
    <row r="1189" spans="1:14" x14ac:dyDescent="0.25">
      <c r="A1189" s="12" t="s">
        <v>2921</v>
      </c>
      <c r="B1189" s="12" t="s">
        <v>2922</v>
      </c>
      <c r="C1189" s="12" t="s">
        <v>2923</v>
      </c>
      <c r="D1189" s="12" t="s">
        <v>367</v>
      </c>
      <c r="E1189" s="12">
        <v>2</v>
      </c>
      <c r="F1189" s="12">
        <f>ROWS($A$4:A1189)</f>
        <v>1186</v>
      </c>
      <c r="G1189" s="12">
        <f t="shared" si="36"/>
        <v>1186</v>
      </c>
      <c r="H1189" s="12">
        <f t="shared" si="37"/>
        <v>1186</v>
      </c>
      <c r="J1189" s="6" t="str">
        <f>IFERROR(INDEX($A$4:$E$1338,$H1189,COLUMNS($J$3:J1188)),"")</f>
        <v>99-0225</v>
      </c>
      <c r="K1189" s="6" t="str">
        <f>IFERROR(INDEX($A$4:$E$1338,$H1189,COLUMNS($J$3:K1188)),"")</f>
        <v>11/013</v>
      </c>
      <c r="L1189" s="6">
        <f>IFERROR(INDEX($C$4:$E$1338,$H1189,COLUMNS($J$3:L1188)),"")</f>
        <v>2</v>
      </c>
      <c r="M1189" s="7" t="str">
        <f>IFERROR(INDEX($A$4:$E$1338,$H1189,COLUMNS($J$3:M1188)),"")</f>
        <v>Screw ()</v>
      </c>
      <c r="N1189" s="6" t="str">
        <f>IFERROR(INDEX($A$4:$C$1338,$H1189,COLUMNS($H$3:J1188)),"")</f>
        <v>75-10</v>
      </c>
    </row>
    <row r="1190" spans="1:14" x14ac:dyDescent="0.25">
      <c r="A1190" s="12" t="s">
        <v>2924</v>
      </c>
      <c r="B1190" s="12" t="s">
        <v>2925</v>
      </c>
      <c r="C1190" s="12" t="s">
        <v>2926</v>
      </c>
      <c r="D1190" s="12" t="s">
        <v>2927</v>
      </c>
      <c r="E1190" s="12">
        <v>1</v>
      </c>
      <c r="F1190" s="12">
        <f>ROWS($A$4:A1190)</f>
        <v>1187</v>
      </c>
      <c r="G1190" s="12">
        <f t="shared" si="36"/>
        <v>1187</v>
      </c>
      <c r="H1190" s="12">
        <f t="shared" si="37"/>
        <v>1187</v>
      </c>
      <c r="J1190" s="6" t="str">
        <f>IFERROR(INDEX($A$4:$E$1338,$H1190,COLUMNS($J$3:J1189)),"")</f>
        <v>99-0241</v>
      </c>
      <c r="K1190" s="6" t="str">
        <f>IFERROR(INDEX($A$4:$E$1338,$H1190,COLUMNS($J$3:K1189)),"")</f>
        <v>16/011</v>
      </c>
      <c r="L1190" s="6">
        <f>IFERROR(INDEX($C$4:$E$1338,$H1190,COLUMNS($J$3:L1189)),"")</f>
        <v>1</v>
      </c>
      <c r="M1190" s="7" t="str">
        <f>IFERROR(INDEX($A$4:$E$1338,$H1190,COLUMNS($J$3:M1189)),"")</f>
        <v>Cable stop ()</v>
      </c>
      <c r="N1190" s="6" t="str">
        <f>IFERROR(INDEX($A$4:$C$1338,$H1190,COLUMNS($H$3:J1189)),"")</f>
        <v>75-12</v>
      </c>
    </row>
    <row r="1191" spans="1:14" x14ac:dyDescent="0.25">
      <c r="A1191" s="12" t="s">
        <v>2928</v>
      </c>
      <c r="B1191" s="12" t="s">
        <v>2929</v>
      </c>
      <c r="C1191" s="12" t="s">
        <v>1618</v>
      </c>
      <c r="D1191" s="12" t="s">
        <v>2930</v>
      </c>
      <c r="E1191" s="12">
        <v>1</v>
      </c>
      <c r="F1191" s="12">
        <f>ROWS($A$4:A1191)</f>
        <v>1188</v>
      </c>
      <c r="G1191" s="12">
        <f t="shared" si="36"/>
        <v>1188</v>
      </c>
      <c r="H1191" s="12">
        <f t="shared" si="37"/>
        <v>1188</v>
      </c>
      <c r="J1191" s="6" t="str">
        <f>IFERROR(INDEX($A$4:$E$1338,$H1191,COLUMNS($J$3:J1190)),"")</f>
        <v>99-0248</v>
      </c>
      <c r="K1191" s="6" t="str">
        <f>IFERROR(INDEX($A$4:$E$1338,$H1191,COLUMNS($J$3:K1190)),"")</f>
        <v>364/16</v>
      </c>
      <c r="L1191" s="6">
        <f>IFERROR(INDEX($C$4:$E$1338,$H1191,COLUMNS($J$3:L1190)),"")</f>
        <v>1</v>
      </c>
      <c r="M1191" s="7" t="str">
        <f>IFERROR(INDEX($A$4:$E$1338,$H1191,COLUMNS($J$3:M1190)),"")</f>
        <v>TWIST GRIP (TR7RV)</v>
      </c>
      <c r="N1191" s="6" t="str">
        <f>IFERROR(INDEX($A$4:$C$1338,$H1191,COLUMNS($H$3:J1190)),"")</f>
        <v>75-3</v>
      </c>
    </row>
    <row r="1192" spans="1:14" x14ac:dyDescent="0.25">
      <c r="A1192" s="12" t="s">
        <v>2931</v>
      </c>
      <c r="B1192" s="12" t="s">
        <v>2932</v>
      </c>
      <c r="C1192" s="12" t="s">
        <v>2933</v>
      </c>
      <c r="D1192" s="12" t="s">
        <v>2934</v>
      </c>
      <c r="E1192" s="12">
        <v>1</v>
      </c>
      <c r="F1192" s="12">
        <f>ROWS($A$4:A1192)</f>
        <v>1189</v>
      </c>
      <c r="G1192" s="12">
        <f t="shared" si="36"/>
        <v>1189</v>
      </c>
      <c r="H1192" s="12">
        <f t="shared" si="37"/>
        <v>1189</v>
      </c>
      <c r="J1192" s="6" t="str">
        <f>IFERROR(INDEX($A$4:$E$1338,$H1192,COLUMNS($J$3:J1191)),"")</f>
        <v>99-0438</v>
      </c>
      <c r="K1192" s="6" t="str">
        <f>IFERROR(INDEX($A$4:$E$1338,$H1192,COLUMNS($J$3:K1191)),"")</f>
        <v>376/093</v>
      </c>
      <c r="L1192" s="6">
        <f>IFERROR(INDEX($C$4:$E$1338,$H1192,COLUMNS($J$3:L1191)),"")</f>
        <v>1</v>
      </c>
      <c r="M1192" s="7" t="str">
        <f>IFERROR(INDEX($A$4:$E$1338,$H1192,COLUMNS($J$3:M1191)),"")</f>
        <v>Filter ()</v>
      </c>
      <c r="N1192" s="6" t="str">
        <f>IFERROR(INDEX($A$4:$C$1338,$H1192,COLUMNS($H$3:J1191)),"")</f>
        <v>27-23</v>
      </c>
    </row>
    <row r="1193" spans="1:14" x14ac:dyDescent="0.25">
      <c r="A1193" s="12" t="s">
        <v>2931</v>
      </c>
      <c r="B1193" s="12" t="s">
        <v>2932</v>
      </c>
      <c r="C1193" s="12" t="s">
        <v>2935</v>
      </c>
      <c r="D1193" s="12" t="s">
        <v>2936</v>
      </c>
      <c r="E1193" s="12">
        <v>1</v>
      </c>
      <c r="F1193" s="12">
        <f>ROWS($A$4:A1193)</f>
        <v>1190</v>
      </c>
      <c r="G1193" s="12">
        <f t="shared" si="36"/>
        <v>1190</v>
      </c>
      <c r="H1193" s="12">
        <f t="shared" si="37"/>
        <v>1190</v>
      </c>
      <c r="J1193" s="6" t="str">
        <f>IFERROR(INDEX($A$4:$E$1338,$H1193,COLUMNS($J$3:J1192)),"")</f>
        <v>99-0438</v>
      </c>
      <c r="K1193" s="6" t="str">
        <f>IFERROR(INDEX($A$4:$E$1338,$H1193,COLUMNS($J$3:K1192)),"")</f>
        <v>376/093</v>
      </c>
      <c r="L1193" s="6">
        <f>IFERROR(INDEX($C$4:$E$1338,$H1193,COLUMNS($J$3:L1192)),"")</f>
        <v>1</v>
      </c>
      <c r="M1193" s="7" t="str">
        <f>IFERROR(INDEX($A$4:$E$1338,$H1193,COLUMNS($J$3:M1192)),"")</f>
        <v>Filter (Each carburettor)</v>
      </c>
      <c r="N1193" s="6" t="str">
        <f>IFERROR(INDEX($A$4:$C$1338,$H1193,COLUMNS($H$3:J1192)),"")</f>
        <v>29-23</v>
      </c>
    </row>
    <row r="1194" spans="1:14" x14ac:dyDescent="0.25">
      <c r="A1194" s="12" t="s">
        <v>2937</v>
      </c>
      <c r="B1194" s="12" t="s">
        <v>2938</v>
      </c>
      <c r="C1194" s="12" t="s">
        <v>2939</v>
      </c>
      <c r="D1194" s="12" t="s">
        <v>2940</v>
      </c>
      <c r="E1194" s="12">
        <v>1</v>
      </c>
      <c r="F1194" s="12">
        <f>ROWS($A$4:A1194)</f>
        <v>1191</v>
      </c>
      <c r="G1194" s="12">
        <f t="shared" si="36"/>
        <v>1191</v>
      </c>
      <c r="H1194" s="12">
        <f t="shared" si="37"/>
        <v>1191</v>
      </c>
      <c r="J1194" s="6" t="str">
        <f>IFERROR(INDEX($A$4:$E$1338,$H1194,COLUMNS($J$3:J1193)),"")</f>
        <v>99-0446</v>
      </c>
      <c r="K1194" s="6" t="str">
        <f>IFERROR(INDEX($A$4:$E$1338,$H1194,COLUMNS($J$3:K1193)),"")</f>
        <v>376/100</v>
      </c>
      <c r="L1194" s="6">
        <f>IFERROR(INDEX($C$4:$E$1338,$H1194,COLUMNS($J$3:L1193)),"")</f>
        <v>1</v>
      </c>
      <c r="M1194" s="7" t="str">
        <f>IFERROR(INDEX($A$4:$E$1338,$H1194,COLUMNS($J$3:M1193)),"")</f>
        <v>Main jet (190) (Each carburettor)</v>
      </c>
      <c r="N1194" s="6" t="str">
        <f>IFERROR(INDEX($A$4:$C$1338,$H1194,COLUMNS($H$3:J1193)),"")</f>
        <v>29-17</v>
      </c>
    </row>
    <row r="1195" spans="1:14" x14ac:dyDescent="0.25">
      <c r="A1195" s="12" t="s">
        <v>2941</v>
      </c>
      <c r="B1195" s="12" t="s">
        <v>2938</v>
      </c>
      <c r="C1195" s="12" t="s">
        <v>2942</v>
      </c>
      <c r="D1195" s="12" t="s">
        <v>2943</v>
      </c>
      <c r="E1195" s="12">
        <v>1</v>
      </c>
      <c r="F1195" s="12">
        <f>ROWS($A$4:A1195)</f>
        <v>1192</v>
      </c>
      <c r="G1195" s="12">
        <f t="shared" si="36"/>
        <v>1192</v>
      </c>
      <c r="H1195" s="12">
        <f t="shared" si="37"/>
        <v>1192</v>
      </c>
      <c r="J1195" s="6" t="str">
        <f>IFERROR(INDEX($A$4:$E$1338,$H1195,COLUMNS($J$3:J1194)),"")</f>
        <v>99-0454</v>
      </c>
      <c r="K1195" s="6" t="str">
        <f>IFERROR(INDEX($A$4:$E$1338,$H1195,COLUMNS($J$3:K1194)),"")</f>
        <v>376/100</v>
      </c>
      <c r="L1195" s="6">
        <f>IFERROR(INDEX($C$4:$E$1338,$H1195,COLUMNS($J$3:L1194)),"")</f>
        <v>1</v>
      </c>
      <c r="M1195" s="7" t="str">
        <f>IFERROR(INDEX($A$4:$E$1338,$H1195,COLUMNS($J$3:M1194)),"")</f>
        <v>Main jet (270) ()</v>
      </c>
      <c r="N1195" s="6" t="str">
        <f>IFERROR(INDEX($A$4:$C$1338,$H1195,COLUMNS($H$3:J1194)),"")</f>
        <v>27-17</v>
      </c>
    </row>
    <row r="1196" spans="1:14" x14ac:dyDescent="0.25">
      <c r="A1196" s="12" t="s">
        <v>2944</v>
      </c>
      <c r="B1196" s="12" t="s">
        <v>2945</v>
      </c>
      <c r="C1196" s="12" t="s">
        <v>2946</v>
      </c>
      <c r="D1196" s="12" t="s">
        <v>2947</v>
      </c>
      <c r="E1196" s="12">
        <v>1</v>
      </c>
      <c r="F1196" s="12">
        <f>ROWS($A$4:A1196)</f>
        <v>1193</v>
      </c>
      <c r="G1196" s="12">
        <f t="shared" si="36"/>
        <v>1193</v>
      </c>
      <c r="H1196" s="12">
        <f t="shared" si="37"/>
        <v>1193</v>
      </c>
      <c r="J1196" s="6" t="str">
        <f>IFERROR(INDEX($A$4:$E$1338,$H1196,COLUMNS($J$3:J1195)),"")</f>
        <v>99-0506</v>
      </c>
      <c r="K1196" s="6" t="str">
        <f>IFERROR(INDEX($A$4:$E$1338,$H1196,COLUMNS($J$3:K1195)),"")</f>
        <v>622/055</v>
      </c>
      <c r="L1196" s="6">
        <f>IFERROR(INDEX($C$4:$E$1338,$H1196,COLUMNS($J$3:L1195)),"")</f>
        <v>1</v>
      </c>
      <c r="M1196" s="7" t="str">
        <f>IFERROR(INDEX($A$4:$E$1338,$H1196,COLUMNS($J$3:M1195)),"")</f>
        <v>Float chamber ()</v>
      </c>
      <c r="N1196" s="6" t="str">
        <f>IFERROR(INDEX($A$4:$C$1338,$H1196,COLUMNS($H$3:J1195)),"")</f>
        <v>27-20</v>
      </c>
    </row>
    <row r="1197" spans="1:14" x14ac:dyDescent="0.25">
      <c r="A1197" s="12" t="s">
        <v>2944</v>
      </c>
      <c r="B1197" s="12" t="s">
        <v>2945</v>
      </c>
      <c r="C1197" s="12" t="s">
        <v>2948</v>
      </c>
      <c r="D1197" s="12" t="s">
        <v>2949</v>
      </c>
      <c r="E1197" s="12">
        <v>1</v>
      </c>
      <c r="F1197" s="12">
        <f>ROWS($A$4:A1197)</f>
        <v>1194</v>
      </c>
      <c r="G1197" s="12">
        <f t="shared" si="36"/>
        <v>1194</v>
      </c>
      <c r="H1197" s="12">
        <f t="shared" si="37"/>
        <v>1194</v>
      </c>
      <c r="J1197" s="6" t="str">
        <f>IFERROR(INDEX($A$4:$E$1338,$H1197,COLUMNS($J$3:J1196)),"")</f>
        <v>99-0506</v>
      </c>
      <c r="K1197" s="6" t="str">
        <f>IFERROR(INDEX($A$4:$E$1338,$H1197,COLUMNS($J$3:K1196)),"")</f>
        <v>622/055</v>
      </c>
      <c r="L1197" s="6">
        <f>IFERROR(INDEX($C$4:$E$1338,$H1197,COLUMNS($J$3:L1196)),"")</f>
        <v>1</v>
      </c>
      <c r="M1197" s="7" t="str">
        <f>IFERROR(INDEX($A$4:$E$1338,$H1197,COLUMNS($J$3:M1196)),"")</f>
        <v>Float chamber (Each carburettor)</v>
      </c>
      <c r="N1197" s="6" t="str">
        <f>IFERROR(INDEX($A$4:$C$1338,$H1197,COLUMNS($H$3:J1196)),"")</f>
        <v>29-20</v>
      </c>
    </row>
    <row r="1198" spans="1:14" x14ac:dyDescent="0.25">
      <c r="A1198" s="12" t="s">
        <v>2950</v>
      </c>
      <c r="B1198" s="12" t="s">
        <v>2951</v>
      </c>
      <c r="C1198" s="12" t="s">
        <v>2952</v>
      </c>
      <c r="D1198" s="12" t="s">
        <v>2953</v>
      </c>
      <c r="E1198" s="12">
        <v>1</v>
      </c>
      <c r="F1198" s="12">
        <f>ROWS($A$4:A1198)</f>
        <v>1195</v>
      </c>
      <c r="G1198" s="12">
        <f t="shared" si="36"/>
        <v>1195</v>
      </c>
      <c r="H1198" s="12">
        <f t="shared" si="37"/>
        <v>1195</v>
      </c>
      <c r="J1198" s="6" t="str">
        <f>IFERROR(INDEX($A$4:$E$1338,$H1198,COLUMNS($J$3:J1197)),"")</f>
        <v>99-0510</v>
      </c>
      <c r="K1198" s="6" t="str">
        <f>IFERROR(INDEX($A$4:$E$1338,$H1198,COLUMNS($J$3:K1197)),"")</f>
        <v>622/067</v>
      </c>
      <c r="L1198" s="6">
        <f>IFERROR(INDEX($C$4:$E$1338,$H1198,COLUMNS($J$3:L1197)),"")</f>
        <v>1</v>
      </c>
      <c r="M1198" s="7" t="str">
        <f>IFERROR(INDEX($A$4:$E$1338,$H1198,COLUMNS($J$3:M1197)),"")</f>
        <v>Needle clip ()</v>
      </c>
      <c r="N1198" s="6" t="str">
        <f>IFERROR(INDEX($A$4:$C$1338,$H1198,COLUMNS($H$3:J1197)),"")</f>
        <v>27-7</v>
      </c>
    </row>
    <row r="1199" spans="1:14" x14ac:dyDescent="0.25">
      <c r="A1199" s="12" t="s">
        <v>2950</v>
      </c>
      <c r="B1199" s="12" t="s">
        <v>2951</v>
      </c>
      <c r="C1199" s="12" t="s">
        <v>2954</v>
      </c>
      <c r="D1199" s="12" t="s">
        <v>2955</v>
      </c>
      <c r="E1199" s="12">
        <v>1</v>
      </c>
      <c r="F1199" s="12">
        <f>ROWS($A$4:A1199)</f>
        <v>1196</v>
      </c>
      <c r="G1199" s="12">
        <f t="shared" si="36"/>
        <v>1196</v>
      </c>
      <c r="H1199" s="12">
        <f t="shared" si="37"/>
        <v>1196</v>
      </c>
      <c r="J1199" s="6" t="str">
        <f>IFERROR(INDEX($A$4:$E$1338,$H1199,COLUMNS($J$3:J1198)),"")</f>
        <v>99-0510</v>
      </c>
      <c r="K1199" s="6" t="str">
        <f>IFERROR(INDEX($A$4:$E$1338,$H1199,COLUMNS($J$3:K1198)),"")</f>
        <v>622/067</v>
      </c>
      <c r="L1199" s="6">
        <f>IFERROR(INDEX($C$4:$E$1338,$H1199,COLUMNS($J$3:L1198)),"")</f>
        <v>1</v>
      </c>
      <c r="M1199" s="7" t="str">
        <f>IFERROR(INDEX($A$4:$E$1338,$H1199,COLUMNS($J$3:M1198)),"")</f>
        <v>Needle clip (Each carburettor)</v>
      </c>
      <c r="N1199" s="6" t="str">
        <f>IFERROR(INDEX($A$4:$C$1338,$H1199,COLUMNS($H$3:J1198)),"")</f>
        <v>29-7</v>
      </c>
    </row>
    <row r="1200" spans="1:14" x14ac:dyDescent="0.25">
      <c r="A1200" s="12" t="s">
        <v>2956</v>
      </c>
      <c r="B1200" s="12" t="s">
        <v>2957</v>
      </c>
      <c r="C1200" s="12" t="s">
        <v>2958</v>
      </c>
      <c r="D1200" s="12" t="s">
        <v>2959</v>
      </c>
      <c r="E1200" s="12">
        <v>1</v>
      </c>
      <c r="F1200" s="12">
        <f>ROWS($A$4:A1200)</f>
        <v>1197</v>
      </c>
      <c r="G1200" s="12">
        <f t="shared" si="36"/>
        <v>1197</v>
      </c>
      <c r="H1200" s="12">
        <f t="shared" si="37"/>
        <v>1197</v>
      </c>
      <c r="J1200" s="6" t="str">
        <f>IFERROR(INDEX($A$4:$E$1338,$H1200,COLUMNS($J$3:J1199)),"")</f>
        <v>99-0511</v>
      </c>
      <c r="K1200" s="6" t="str">
        <f>IFERROR(INDEX($A$4:$E$1338,$H1200,COLUMNS($J$3:K1199)),"")</f>
        <v>622/068</v>
      </c>
      <c r="L1200" s="6">
        <f>IFERROR(INDEX($C$4:$E$1338,$H1200,COLUMNS($J$3:L1199)),"")</f>
        <v>1</v>
      </c>
      <c r="M1200" s="7" t="str">
        <f>IFERROR(INDEX($A$4:$E$1338,$H1200,COLUMNS($J$3:M1199)),"")</f>
        <v>Float needle ()</v>
      </c>
      <c r="N1200" s="6" t="str">
        <f>IFERROR(INDEX($A$4:$C$1338,$H1200,COLUMNS($H$3:J1199)),"")</f>
        <v>27-22</v>
      </c>
    </row>
    <row r="1201" spans="1:14" x14ac:dyDescent="0.25">
      <c r="A1201" s="12" t="s">
        <v>2956</v>
      </c>
      <c r="B1201" s="12" t="s">
        <v>2957</v>
      </c>
      <c r="C1201" s="12" t="s">
        <v>2960</v>
      </c>
      <c r="D1201" s="12" t="s">
        <v>2961</v>
      </c>
      <c r="E1201" s="12">
        <v>1</v>
      </c>
      <c r="F1201" s="12">
        <f>ROWS($A$4:A1201)</f>
        <v>1198</v>
      </c>
      <c r="G1201" s="12">
        <f t="shared" si="36"/>
        <v>1198</v>
      </c>
      <c r="H1201" s="12">
        <f t="shared" si="37"/>
        <v>1198</v>
      </c>
      <c r="J1201" s="6" t="str">
        <f>IFERROR(INDEX($A$4:$E$1338,$H1201,COLUMNS($J$3:J1200)),"")</f>
        <v>99-0511</v>
      </c>
      <c r="K1201" s="6" t="str">
        <f>IFERROR(INDEX($A$4:$E$1338,$H1201,COLUMNS($J$3:K1200)),"")</f>
        <v>622/068</v>
      </c>
      <c r="L1201" s="6">
        <f>IFERROR(INDEX($C$4:$E$1338,$H1201,COLUMNS($J$3:L1200)),"")</f>
        <v>1</v>
      </c>
      <c r="M1201" s="7" t="str">
        <f>IFERROR(INDEX($A$4:$E$1338,$H1201,COLUMNS($J$3:M1200)),"")</f>
        <v>Float needle (Each carburettor)</v>
      </c>
      <c r="N1201" s="6" t="str">
        <f>IFERROR(INDEX($A$4:$C$1338,$H1201,COLUMNS($H$3:J1200)),"")</f>
        <v>29-22</v>
      </c>
    </row>
    <row r="1202" spans="1:14" x14ac:dyDescent="0.25">
      <c r="A1202" s="12" t="s">
        <v>2962</v>
      </c>
      <c r="B1202" s="12" t="s">
        <v>2963</v>
      </c>
      <c r="C1202" s="12" t="s">
        <v>2964</v>
      </c>
      <c r="D1202" s="12" t="s">
        <v>2965</v>
      </c>
      <c r="E1202" s="12">
        <v>1</v>
      </c>
      <c r="F1202" s="12">
        <f>ROWS($A$4:A1202)</f>
        <v>1199</v>
      </c>
      <c r="G1202" s="12">
        <f t="shared" si="36"/>
        <v>1199</v>
      </c>
      <c r="H1202" s="12">
        <f t="shared" si="37"/>
        <v>1199</v>
      </c>
      <c r="J1202" s="6" t="str">
        <f>IFERROR(INDEX($A$4:$E$1338,$H1202,COLUMNS($J$3:J1201)),"")</f>
        <v>99-0512</v>
      </c>
      <c r="K1202" s="6" t="str">
        <f>IFERROR(INDEX($A$4:$E$1338,$H1202,COLUMNS($J$3:K1201)),"")</f>
        <v>622/069</v>
      </c>
      <c r="L1202" s="6">
        <f>IFERROR(INDEX($C$4:$E$1338,$H1202,COLUMNS($J$3:L1201)),"")</f>
        <v>1</v>
      </c>
      <c r="M1202" s="7" t="str">
        <f>IFERROR(INDEX($A$4:$E$1338,$H1202,COLUMNS($J$3:M1201)),"")</f>
        <v>Float ()</v>
      </c>
      <c r="N1202" s="6" t="str">
        <f>IFERROR(INDEX($A$4:$C$1338,$H1202,COLUMNS($H$3:J1201)),"")</f>
        <v>27-18</v>
      </c>
    </row>
    <row r="1203" spans="1:14" x14ac:dyDescent="0.25">
      <c r="A1203" s="12" t="s">
        <v>2962</v>
      </c>
      <c r="B1203" s="12" t="s">
        <v>2963</v>
      </c>
      <c r="C1203" s="12" t="s">
        <v>2966</v>
      </c>
      <c r="D1203" s="12" t="s">
        <v>2967</v>
      </c>
      <c r="E1203" s="12">
        <v>1</v>
      </c>
      <c r="F1203" s="12">
        <f>ROWS($A$4:A1203)</f>
        <v>1200</v>
      </c>
      <c r="G1203" s="12">
        <f t="shared" si="36"/>
        <v>1200</v>
      </c>
      <c r="H1203" s="12">
        <f t="shared" si="37"/>
        <v>1200</v>
      </c>
      <c r="J1203" s="6" t="str">
        <f>IFERROR(INDEX($A$4:$E$1338,$H1203,COLUMNS($J$3:J1202)),"")</f>
        <v>99-0512</v>
      </c>
      <c r="K1203" s="6" t="str">
        <f>IFERROR(INDEX($A$4:$E$1338,$H1203,COLUMNS($J$3:K1202)),"")</f>
        <v>622/069</v>
      </c>
      <c r="L1203" s="6">
        <f>IFERROR(INDEX($C$4:$E$1338,$H1203,COLUMNS($J$3:L1202)),"")</f>
        <v>1</v>
      </c>
      <c r="M1203" s="7" t="str">
        <f>IFERROR(INDEX($A$4:$E$1338,$H1203,COLUMNS($J$3:M1202)),"")</f>
        <v>Float (Each carburettor)</v>
      </c>
      <c r="N1203" s="6" t="str">
        <f>IFERROR(INDEX($A$4:$C$1338,$H1203,COLUMNS($H$3:J1202)),"")</f>
        <v>29-18</v>
      </c>
    </row>
    <row r="1204" spans="1:14" x14ac:dyDescent="0.25">
      <c r="A1204" s="12" t="s">
        <v>2968</v>
      </c>
      <c r="B1204" s="12" t="s">
        <v>2969</v>
      </c>
      <c r="C1204" s="12" t="s">
        <v>2970</v>
      </c>
      <c r="D1204" s="12" t="s">
        <v>2971</v>
      </c>
      <c r="E1204" s="12">
        <v>1</v>
      </c>
      <c r="F1204" s="12">
        <f>ROWS($A$4:A1204)</f>
        <v>1201</v>
      </c>
      <c r="G1204" s="12">
        <f t="shared" si="36"/>
        <v>1201</v>
      </c>
      <c r="H1204" s="12">
        <f t="shared" si="37"/>
        <v>1201</v>
      </c>
      <c r="J1204" s="6" t="str">
        <f>IFERROR(INDEX($A$4:$E$1338,$H1204,COLUMNS($J$3:J1203)),"")</f>
        <v>99-0513</v>
      </c>
      <c r="K1204" s="6" t="str">
        <f>IFERROR(INDEX($A$4:$E$1338,$H1204,COLUMNS($J$3:K1203)),"")</f>
        <v>622/071</v>
      </c>
      <c r="L1204" s="6">
        <f>IFERROR(INDEX($C$4:$E$1338,$H1204,COLUMNS($J$3:L1203)),"")</f>
        <v>1</v>
      </c>
      <c r="M1204" s="7" t="str">
        <f>IFERROR(INDEX($A$4:$E$1338,$H1204,COLUMNS($J$3:M1203)),"")</f>
        <v>Float spindle ()</v>
      </c>
      <c r="N1204" s="6" t="str">
        <f>IFERROR(INDEX($A$4:$C$1338,$H1204,COLUMNS($H$3:J1203)),"")</f>
        <v>27-19</v>
      </c>
    </row>
    <row r="1205" spans="1:14" x14ac:dyDescent="0.25">
      <c r="A1205" s="12" t="s">
        <v>2968</v>
      </c>
      <c r="B1205" s="12" t="s">
        <v>2972</v>
      </c>
      <c r="C1205" s="12" t="s">
        <v>2973</v>
      </c>
      <c r="D1205" s="12" t="s">
        <v>2974</v>
      </c>
      <c r="E1205" s="12">
        <v>1</v>
      </c>
      <c r="F1205" s="12">
        <f>ROWS($A$4:A1205)</f>
        <v>1202</v>
      </c>
      <c r="G1205" s="12">
        <f t="shared" si="36"/>
        <v>1202</v>
      </c>
      <c r="H1205" s="12">
        <f t="shared" si="37"/>
        <v>1202</v>
      </c>
      <c r="J1205" s="6" t="str">
        <f>IFERROR(INDEX($A$4:$E$1338,$H1205,COLUMNS($J$3:J1204)),"")</f>
        <v>99-0513</v>
      </c>
      <c r="K1205" s="6" t="str">
        <f>IFERROR(INDEX($A$4:$E$1338,$H1205,COLUMNS($J$3:K1204)),"")</f>
        <v>622/0701</v>
      </c>
      <c r="L1205" s="6">
        <f>IFERROR(INDEX($C$4:$E$1338,$H1205,COLUMNS($J$3:L1204)),"")</f>
        <v>1</v>
      </c>
      <c r="M1205" s="7" t="str">
        <f>IFERROR(INDEX($A$4:$E$1338,$H1205,COLUMNS($J$3:M1204)),"")</f>
        <v>Float spindle (Each carburettor)</v>
      </c>
      <c r="N1205" s="6" t="str">
        <f>IFERROR(INDEX($A$4:$C$1338,$H1205,COLUMNS($H$3:J1204)),"")</f>
        <v>29-19</v>
      </c>
    </row>
    <row r="1206" spans="1:14" x14ac:dyDescent="0.25">
      <c r="A1206" s="12" t="s">
        <v>2975</v>
      </c>
      <c r="B1206" s="12" t="s">
        <v>2976</v>
      </c>
      <c r="C1206" s="12" t="s">
        <v>2977</v>
      </c>
      <c r="D1206" s="12" t="s">
        <v>2978</v>
      </c>
      <c r="E1206" s="12">
        <v>1</v>
      </c>
      <c r="F1206" s="12">
        <f>ROWS($A$4:A1206)</f>
        <v>1203</v>
      </c>
      <c r="G1206" s="12">
        <f t="shared" si="36"/>
        <v>1203</v>
      </c>
      <c r="H1206" s="12">
        <f t="shared" si="37"/>
        <v>1203</v>
      </c>
      <c r="J1206" s="6" t="str">
        <f>IFERROR(INDEX($A$4:$E$1338,$H1206,COLUMNS($J$3:J1205)),"")</f>
        <v>99-0514</v>
      </c>
      <c r="K1206" s="6" t="str">
        <f>IFERROR(INDEX($A$4:$E$1338,$H1206,COLUMNS($J$3:K1205)),"")</f>
        <v>622/073</v>
      </c>
      <c r="L1206" s="6">
        <f>IFERROR(INDEX($C$4:$E$1338,$H1206,COLUMNS($J$3:L1205)),"")</f>
        <v>1</v>
      </c>
      <c r="M1206" s="7" t="str">
        <f>IFERROR(INDEX($A$4:$E$1338,$H1206,COLUMNS($J$3:M1205)),"")</f>
        <v>Float chamber washer ()</v>
      </c>
      <c r="N1206" s="6" t="str">
        <f>IFERROR(INDEX($A$4:$C$1338,$H1206,COLUMNS($H$3:J1205)),"")</f>
        <v>27-21</v>
      </c>
    </row>
    <row r="1207" spans="1:14" x14ac:dyDescent="0.25">
      <c r="A1207" s="12" t="s">
        <v>2975</v>
      </c>
      <c r="B1207" s="12" t="s">
        <v>2976</v>
      </c>
      <c r="C1207" s="12" t="s">
        <v>2979</v>
      </c>
      <c r="D1207" s="12" t="s">
        <v>2980</v>
      </c>
      <c r="E1207" s="12">
        <v>1</v>
      </c>
      <c r="F1207" s="12">
        <f>ROWS($A$4:A1207)</f>
        <v>1204</v>
      </c>
      <c r="G1207" s="12">
        <f t="shared" si="36"/>
        <v>1204</v>
      </c>
      <c r="H1207" s="12">
        <f t="shared" si="37"/>
        <v>1204</v>
      </c>
      <c r="J1207" s="6" t="str">
        <f>IFERROR(INDEX($A$4:$E$1338,$H1207,COLUMNS($J$3:J1206)),"")</f>
        <v>99-0514</v>
      </c>
      <c r="K1207" s="6" t="str">
        <f>IFERROR(INDEX($A$4:$E$1338,$H1207,COLUMNS($J$3:K1206)),"")</f>
        <v>622/073</v>
      </c>
      <c r="L1207" s="6">
        <f>IFERROR(INDEX($C$4:$E$1338,$H1207,COLUMNS($J$3:L1206)),"")</f>
        <v>1</v>
      </c>
      <c r="M1207" s="7" t="str">
        <f>IFERROR(INDEX($A$4:$E$1338,$H1207,COLUMNS($J$3:M1206)),"")</f>
        <v>Float chamber washer (Each carburettor)</v>
      </c>
      <c r="N1207" s="6" t="str">
        <f>IFERROR(INDEX($A$4:$C$1338,$H1207,COLUMNS($H$3:J1206)),"")</f>
        <v>29-21</v>
      </c>
    </row>
    <row r="1208" spans="1:14" x14ac:dyDescent="0.25">
      <c r="A1208" s="12" t="s">
        <v>2981</v>
      </c>
      <c r="B1208" s="12" t="s">
        <v>2982</v>
      </c>
      <c r="C1208" s="12" t="s">
        <v>2983</v>
      </c>
      <c r="D1208" s="12" t="s">
        <v>2984</v>
      </c>
      <c r="E1208" s="12">
        <v>1</v>
      </c>
      <c r="F1208" s="12">
        <f>ROWS($A$4:A1208)</f>
        <v>1205</v>
      </c>
      <c r="G1208" s="12">
        <f t="shared" si="36"/>
        <v>1205</v>
      </c>
      <c r="H1208" s="12">
        <f t="shared" si="37"/>
        <v>1205</v>
      </c>
      <c r="J1208" s="6" t="str">
        <f>IFERROR(INDEX($A$4:$E$1338,$H1208,COLUMNS($J$3:J1207)),"")</f>
        <v>99-0515</v>
      </c>
      <c r="K1208" s="6" t="str">
        <f>IFERROR(INDEX($A$4:$E$1338,$H1208,COLUMNS($J$3:K1207)),"")</f>
        <v>622/076</v>
      </c>
      <c r="L1208" s="6">
        <f>IFERROR(INDEX($C$4:$E$1338,$H1208,COLUMNS($J$3:L1207)),"")</f>
        <v>1</v>
      </c>
      <c r="M1208" s="7" t="str">
        <f>IFERROR(INDEX($A$4:$E$1338,$H1208,COLUMNS($J$3:M1207)),"")</f>
        <v>Pilot air screw ()</v>
      </c>
      <c r="N1208" s="6" t="str">
        <f>IFERROR(INDEX($A$4:$C$1338,$H1208,COLUMNS($H$3:J1207)),"")</f>
        <v>27-13</v>
      </c>
    </row>
    <row r="1209" spans="1:14" x14ac:dyDescent="0.25">
      <c r="A1209" s="12" t="s">
        <v>2981</v>
      </c>
      <c r="B1209" s="12" t="s">
        <v>2982</v>
      </c>
      <c r="C1209" s="12" t="s">
        <v>2985</v>
      </c>
      <c r="D1209" s="12" t="s">
        <v>2986</v>
      </c>
      <c r="E1209" s="12">
        <v>1</v>
      </c>
      <c r="F1209" s="12">
        <f>ROWS($A$4:A1209)</f>
        <v>1206</v>
      </c>
      <c r="G1209" s="12">
        <f t="shared" si="36"/>
        <v>1206</v>
      </c>
      <c r="H1209" s="12">
        <f t="shared" si="37"/>
        <v>1206</v>
      </c>
      <c r="J1209" s="6" t="str">
        <f>IFERROR(INDEX($A$4:$E$1338,$H1209,COLUMNS($J$3:J1208)),"")</f>
        <v>99-0515</v>
      </c>
      <c r="K1209" s="6" t="str">
        <f>IFERROR(INDEX($A$4:$E$1338,$H1209,COLUMNS($J$3:K1208)),"")</f>
        <v>622/076</v>
      </c>
      <c r="L1209" s="6">
        <f>IFERROR(INDEX($C$4:$E$1338,$H1209,COLUMNS($J$3:L1208)),"")</f>
        <v>1</v>
      </c>
      <c r="M1209" s="7" t="str">
        <f>IFERROR(INDEX($A$4:$E$1338,$H1209,COLUMNS($J$3:M1208)),"")</f>
        <v>Pilot air screw (Each carburettor)</v>
      </c>
      <c r="N1209" s="6" t="str">
        <f>IFERROR(INDEX($A$4:$C$1338,$H1209,COLUMNS($H$3:J1208)),"")</f>
        <v>29-13</v>
      </c>
    </row>
    <row r="1210" spans="1:14" x14ac:dyDescent="0.25">
      <c r="A1210" s="12" t="s">
        <v>2987</v>
      </c>
      <c r="B1210" s="12" t="s">
        <v>2988</v>
      </c>
      <c r="C1210" s="12" t="s">
        <v>2989</v>
      </c>
      <c r="D1210" s="12" t="s">
        <v>2990</v>
      </c>
      <c r="E1210" s="12">
        <v>1</v>
      </c>
      <c r="F1210" s="12">
        <f>ROWS($A$4:A1210)</f>
        <v>1207</v>
      </c>
      <c r="G1210" s="12">
        <f t="shared" si="36"/>
        <v>1207</v>
      </c>
      <c r="H1210" s="12">
        <f t="shared" si="37"/>
        <v>1207</v>
      </c>
      <c r="J1210" s="6" t="str">
        <f>IFERROR(INDEX($A$4:$E$1338,$H1210,COLUMNS($J$3:J1209)),"")</f>
        <v>99-0516</v>
      </c>
      <c r="K1210" s="6" t="str">
        <f>IFERROR(INDEX($A$4:$E$1338,$H1210,COLUMNS($J$3:K1209)),"")</f>
        <v>622/077</v>
      </c>
      <c r="L1210" s="6">
        <f>IFERROR(INDEX($C$4:$E$1338,$H1210,COLUMNS($J$3:L1209)),"")</f>
        <v>1</v>
      </c>
      <c r="M1210" s="7" t="str">
        <f>IFERROR(INDEX($A$4:$E$1338,$H1210,COLUMNS($J$3:M1209)),"")</f>
        <v>Throttle stop screw ()</v>
      </c>
      <c r="N1210" s="6" t="str">
        <f>IFERROR(INDEX($A$4:$C$1338,$H1210,COLUMNS($H$3:J1209)),"")</f>
        <v>27-12</v>
      </c>
    </row>
    <row r="1211" spans="1:14" x14ac:dyDescent="0.25">
      <c r="A1211" s="12" t="s">
        <v>2987</v>
      </c>
      <c r="B1211" s="12" t="s">
        <v>2988</v>
      </c>
      <c r="C1211" s="12" t="s">
        <v>2991</v>
      </c>
      <c r="D1211" s="12" t="s">
        <v>2992</v>
      </c>
      <c r="E1211" s="12">
        <v>1</v>
      </c>
      <c r="F1211" s="12">
        <f>ROWS($A$4:A1211)</f>
        <v>1208</v>
      </c>
      <c r="G1211" s="12">
        <f t="shared" si="36"/>
        <v>1208</v>
      </c>
      <c r="H1211" s="12">
        <f t="shared" si="37"/>
        <v>1208</v>
      </c>
      <c r="J1211" s="6" t="str">
        <f>IFERROR(INDEX($A$4:$E$1338,$H1211,COLUMNS($J$3:J1210)),"")</f>
        <v>99-0516</v>
      </c>
      <c r="K1211" s="6" t="str">
        <f>IFERROR(INDEX($A$4:$E$1338,$H1211,COLUMNS($J$3:K1210)),"")</f>
        <v>622/077</v>
      </c>
      <c r="L1211" s="6">
        <f>IFERROR(INDEX($C$4:$E$1338,$H1211,COLUMNS($J$3:L1210)),"")</f>
        <v>1</v>
      </c>
      <c r="M1211" s="7" t="str">
        <f>IFERROR(INDEX($A$4:$E$1338,$H1211,COLUMNS($J$3:M1210)),"")</f>
        <v>Throttle stop screw (Each carburettor)</v>
      </c>
      <c r="N1211" s="6" t="str">
        <f>IFERROR(INDEX($A$4:$C$1338,$H1211,COLUMNS($H$3:J1210)),"")</f>
        <v>29-12</v>
      </c>
    </row>
    <row r="1212" spans="1:14" x14ac:dyDescent="0.25">
      <c r="A1212" s="12" t="s">
        <v>2993</v>
      </c>
      <c r="B1212" s="12" t="s">
        <v>2994</v>
      </c>
      <c r="C1212" s="12" t="s">
        <v>2995</v>
      </c>
      <c r="D1212" s="12" t="s">
        <v>1463</v>
      </c>
      <c r="E1212" s="12">
        <v>1</v>
      </c>
      <c r="F1212" s="12">
        <f>ROWS($A$4:A1212)</f>
        <v>1209</v>
      </c>
      <c r="G1212" s="12">
        <f t="shared" si="36"/>
        <v>1209</v>
      </c>
      <c r="H1212" s="12">
        <f t="shared" si="37"/>
        <v>1209</v>
      </c>
      <c r="J1212" s="6" t="str">
        <f>IFERROR(INDEX($A$4:$E$1338,$H1212,COLUMNS($J$3:J1211)),"")</f>
        <v>99-0517</v>
      </c>
      <c r="K1212" s="6" t="str">
        <f>IFERROR(INDEX($A$4:$E$1338,$H1212,COLUMNS($J$3:K1211)),"")</f>
        <v>622/078</v>
      </c>
      <c r="L1212" s="6">
        <f>IFERROR(INDEX($C$4:$E$1338,$H1212,COLUMNS($J$3:L1211)),"")</f>
        <v>1</v>
      </c>
      <c r="M1212" s="7" t="str">
        <f>IFERROR(INDEX($A$4:$E$1338,$H1212,COLUMNS($J$3:M1211)),"")</f>
        <v>Banjo bolt ()</v>
      </c>
      <c r="N1212" s="6" t="str">
        <f>IFERROR(INDEX($A$4:$C$1338,$H1212,COLUMNS($H$3:J1211)),"")</f>
        <v>27-24</v>
      </c>
    </row>
    <row r="1213" spans="1:14" x14ac:dyDescent="0.25">
      <c r="A1213" s="12" t="s">
        <v>2993</v>
      </c>
      <c r="B1213" s="12" t="s">
        <v>2994</v>
      </c>
      <c r="C1213" s="12" t="s">
        <v>2996</v>
      </c>
      <c r="D1213" s="12" t="s">
        <v>2997</v>
      </c>
      <c r="E1213" s="12">
        <v>1</v>
      </c>
      <c r="F1213" s="12">
        <f>ROWS($A$4:A1213)</f>
        <v>1210</v>
      </c>
      <c r="G1213" s="12">
        <f t="shared" si="36"/>
        <v>1210</v>
      </c>
      <c r="H1213" s="12">
        <f t="shared" si="37"/>
        <v>1210</v>
      </c>
      <c r="J1213" s="6" t="str">
        <f>IFERROR(INDEX($A$4:$E$1338,$H1213,COLUMNS($J$3:J1212)),"")</f>
        <v>99-0517</v>
      </c>
      <c r="K1213" s="6" t="str">
        <f>IFERROR(INDEX($A$4:$E$1338,$H1213,COLUMNS($J$3:K1212)),"")</f>
        <v>622/078</v>
      </c>
      <c r="L1213" s="6">
        <f>IFERROR(INDEX($C$4:$E$1338,$H1213,COLUMNS($J$3:L1212)),"")</f>
        <v>1</v>
      </c>
      <c r="M1213" s="7" t="str">
        <f>IFERROR(INDEX($A$4:$E$1338,$H1213,COLUMNS($J$3:M1212)),"")</f>
        <v>Banjo bolt (Each carburettor)</v>
      </c>
      <c r="N1213" s="6" t="str">
        <f>IFERROR(INDEX($A$4:$C$1338,$H1213,COLUMNS($H$3:J1212)),"")</f>
        <v>29-24</v>
      </c>
    </row>
    <row r="1214" spans="1:14" x14ac:dyDescent="0.25">
      <c r="A1214" s="12" t="s">
        <v>2998</v>
      </c>
      <c r="B1214" s="12" t="s">
        <v>2999</v>
      </c>
      <c r="C1214" s="12" t="s">
        <v>3000</v>
      </c>
      <c r="D1214" s="12" t="s">
        <v>3001</v>
      </c>
      <c r="E1214" s="12">
        <v>2</v>
      </c>
      <c r="F1214" s="12">
        <f>ROWS($A$4:A1214)</f>
        <v>1211</v>
      </c>
      <c r="G1214" s="12">
        <f t="shared" si="36"/>
        <v>1211</v>
      </c>
      <c r="H1214" s="12">
        <f t="shared" si="37"/>
        <v>1211</v>
      </c>
      <c r="J1214" s="6" t="str">
        <f>IFERROR(INDEX($A$4:$E$1338,$H1214,COLUMNS($J$3:J1213)),"")</f>
        <v>99-0520</v>
      </c>
      <c r="K1214" s="6" t="str">
        <f>IFERROR(INDEX($A$4:$E$1338,$H1214,COLUMNS($J$3:K1213)),"")</f>
        <v>622/082</v>
      </c>
      <c r="L1214" s="6">
        <f>IFERROR(INDEX($C$4:$E$1338,$H1214,COLUMNS($J$3:L1213)),"")</f>
        <v>2</v>
      </c>
      <c r="M1214" s="7" t="str">
        <f>IFERROR(INDEX($A$4:$E$1338,$H1214,COLUMNS($J$3:M1213)),"")</f>
        <v>'O' ring for air and throttle screws ()</v>
      </c>
      <c r="N1214" s="6" t="str">
        <f>IFERROR(INDEX($A$4:$C$1338,$H1214,COLUMNS($H$3:J1213)),"")</f>
        <v>27-14</v>
      </c>
    </row>
    <row r="1215" spans="1:14" x14ac:dyDescent="0.25">
      <c r="A1215" s="12" t="s">
        <v>2998</v>
      </c>
      <c r="B1215" s="12" t="s">
        <v>2999</v>
      </c>
      <c r="C1215" s="12" t="s">
        <v>3002</v>
      </c>
      <c r="D1215" s="12" t="s">
        <v>3003</v>
      </c>
      <c r="F1215" s="12">
        <f>ROWS($A$4:A1215)</f>
        <v>1212</v>
      </c>
      <c r="G1215" s="12">
        <f t="shared" si="36"/>
        <v>1212</v>
      </c>
      <c r="H1215" s="12">
        <f t="shared" si="37"/>
        <v>1212</v>
      </c>
      <c r="J1215" s="6" t="str">
        <f>IFERROR(INDEX($A$4:$E$1338,$H1215,COLUMNS($J$3:J1214)),"")</f>
        <v>99-0520</v>
      </c>
      <c r="K1215" s="6" t="str">
        <f>IFERROR(INDEX($A$4:$E$1338,$H1215,COLUMNS($J$3:K1214)),"")</f>
        <v>622/082</v>
      </c>
      <c r="L1215" s="6">
        <f>IFERROR(INDEX($C$4:$E$1338,$H1215,COLUMNS($J$3:L1214)),"")</f>
        <v>0</v>
      </c>
      <c r="M1215" s="7" t="str">
        <f>IFERROR(INDEX($A$4:$E$1338,$H1215,COLUMNS($J$3:M1214)),"")</f>
        <v>'O' ring for air and throttle screws (Each carburettor)</v>
      </c>
      <c r="N1215" s="6" t="str">
        <f>IFERROR(INDEX($A$4:$C$1338,$H1215,COLUMNS($H$3:J1214)),"")</f>
        <v>29-14</v>
      </c>
    </row>
    <row r="1216" spans="1:14" x14ac:dyDescent="0.25">
      <c r="A1216" s="12" t="s">
        <v>3004</v>
      </c>
      <c r="B1216" s="12" t="s">
        <v>3005</v>
      </c>
      <c r="C1216" s="12" t="s">
        <v>3006</v>
      </c>
      <c r="D1216" s="12" t="s">
        <v>3007</v>
      </c>
      <c r="E1216" s="12">
        <v>4</v>
      </c>
      <c r="F1216" s="12">
        <f>ROWS($A$4:A1216)</f>
        <v>1213</v>
      </c>
      <c r="G1216" s="12">
        <f t="shared" si="36"/>
        <v>1213</v>
      </c>
      <c r="H1216" s="12">
        <f t="shared" si="37"/>
        <v>1213</v>
      </c>
      <c r="J1216" s="6" t="str">
        <f>IFERROR(INDEX($A$4:$E$1338,$H1216,COLUMNS($J$3:J1215)),"")</f>
        <v>99-0521</v>
      </c>
      <c r="K1216" s="6" t="str">
        <f>IFERROR(INDEX($A$4:$E$1338,$H1216,COLUMNS($J$3:K1215)),"")</f>
        <v>622/086</v>
      </c>
      <c r="L1216" s="6">
        <f>IFERROR(INDEX($C$4:$E$1338,$H1216,COLUMNS($J$3:L1215)),"")</f>
        <v>4</v>
      </c>
      <c r="M1216" s="7" t="str">
        <f>IFERROR(INDEX($A$4:$E$1338,$H1216,COLUMNS($J$3:M1215)),"")</f>
        <v>Screw, float and mixing chamber tops ()</v>
      </c>
      <c r="N1216" s="6" t="str">
        <f>IFERROR(INDEX($A$4:$C$1338,$H1216,COLUMNS($H$3:J1215)),"")</f>
        <v>27-4</v>
      </c>
    </row>
    <row r="1217" spans="1:14" x14ac:dyDescent="0.25">
      <c r="A1217" s="12" t="s">
        <v>3004</v>
      </c>
      <c r="B1217" s="12" t="s">
        <v>3005</v>
      </c>
      <c r="C1217" s="12" t="s">
        <v>3008</v>
      </c>
      <c r="D1217" s="12" t="s">
        <v>3009</v>
      </c>
      <c r="E1217" s="12">
        <v>4</v>
      </c>
      <c r="F1217" s="12">
        <f>ROWS($A$4:A1217)</f>
        <v>1214</v>
      </c>
      <c r="G1217" s="12">
        <f t="shared" si="36"/>
        <v>1214</v>
      </c>
      <c r="H1217" s="12">
        <f t="shared" si="37"/>
        <v>1214</v>
      </c>
      <c r="J1217" s="6" t="str">
        <f>IFERROR(INDEX($A$4:$E$1338,$H1217,COLUMNS($J$3:J1216)),"")</f>
        <v>99-0521</v>
      </c>
      <c r="K1217" s="6" t="str">
        <f>IFERROR(INDEX($A$4:$E$1338,$H1217,COLUMNS($J$3:K1216)),"")</f>
        <v>622/086</v>
      </c>
      <c r="L1217" s="6">
        <f>IFERROR(INDEX($C$4:$E$1338,$H1217,COLUMNS($J$3:L1216)),"")</f>
        <v>4</v>
      </c>
      <c r="M1217" s="7" t="str">
        <f>IFERROR(INDEX($A$4:$E$1338,$H1217,COLUMNS($J$3:M1216)),"")</f>
        <v>Screw, float and mixing chamber tops (Each carburettor)</v>
      </c>
      <c r="N1217" s="6" t="str">
        <f>IFERROR(INDEX($A$4:$C$1338,$H1217,COLUMNS($H$3:J1216)),"")</f>
        <v>29-4</v>
      </c>
    </row>
    <row r="1218" spans="1:14" x14ac:dyDescent="0.25">
      <c r="A1218" s="12" t="s">
        <v>3010</v>
      </c>
      <c r="B1218" s="12" t="s">
        <v>3011</v>
      </c>
      <c r="C1218" s="12" t="s">
        <v>3012</v>
      </c>
      <c r="D1218" s="12" t="s">
        <v>3013</v>
      </c>
      <c r="E1218" s="12">
        <v>1</v>
      </c>
      <c r="F1218" s="12">
        <f>ROWS($A$4:A1218)</f>
        <v>1215</v>
      </c>
      <c r="G1218" s="12">
        <f t="shared" si="36"/>
        <v>1215</v>
      </c>
      <c r="H1218" s="12">
        <f t="shared" si="37"/>
        <v>1215</v>
      </c>
      <c r="J1218" s="6" t="str">
        <f>IFERROR(INDEX($A$4:$E$1338,$H1218,COLUMNS($J$3:J1217)),"")</f>
        <v>99-0527</v>
      </c>
      <c r="K1218" s="6" t="str">
        <f>IFERROR(INDEX($A$4:$E$1338,$H1218,COLUMNS($J$3:K1217)),"")</f>
        <v>928/060</v>
      </c>
      <c r="L1218" s="6">
        <f>IFERROR(INDEX($C$4:$E$1338,$H1218,COLUMNS($J$3:L1217)),"")</f>
        <v>1</v>
      </c>
      <c r="M1218" s="7" t="str">
        <f>IFERROR(INDEX($A$4:$E$1338,$H1218,COLUMNS($J$3:M1217)),"")</f>
        <v>Throttle valve (No. 3 cutaway) ()</v>
      </c>
      <c r="N1218" s="6" t="str">
        <f>IFERROR(INDEX($A$4:$C$1338,$H1218,COLUMNS($H$3:J1217)),"")</f>
        <v>27-5</v>
      </c>
    </row>
    <row r="1219" spans="1:14" x14ac:dyDescent="0.25">
      <c r="A1219" s="12" t="s">
        <v>3010</v>
      </c>
      <c r="B1219" s="12" t="s">
        <v>3011</v>
      </c>
      <c r="C1219" s="12" t="s">
        <v>3014</v>
      </c>
      <c r="D1219" s="12" t="s">
        <v>3015</v>
      </c>
      <c r="E1219" s="12">
        <v>1</v>
      </c>
      <c r="F1219" s="12">
        <f>ROWS($A$4:A1219)</f>
        <v>1216</v>
      </c>
      <c r="G1219" s="12">
        <f t="shared" si="36"/>
        <v>1216</v>
      </c>
      <c r="H1219" s="12">
        <f t="shared" si="37"/>
        <v>1216</v>
      </c>
      <c r="J1219" s="6" t="str">
        <f>IFERROR(INDEX($A$4:$E$1338,$H1219,COLUMNS($J$3:J1218)),"")</f>
        <v>99-0527</v>
      </c>
      <c r="K1219" s="6" t="str">
        <f>IFERROR(INDEX($A$4:$E$1338,$H1219,COLUMNS($J$3:K1218)),"")</f>
        <v>928/060</v>
      </c>
      <c r="L1219" s="6">
        <f>IFERROR(INDEX($C$4:$E$1338,$H1219,COLUMNS($J$3:L1218)),"")</f>
        <v>1</v>
      </c>
      <c r="M1219" s="7" t="str">
        <f>IFERROR(INDEX($A$4:$E$1338,$H1219,COLUMNS($J$3:M1218)),"")</f>
        <v>Throttle valve {No. 3 cutaway) (Each carburettor)</v>
      </c>
      <c r="N1219" s="6" t="str">
        <f>IFERROR(INDEX($A$4:$C$1338,$H1219,COLUMNS($H$3:J1218)),"")</f>
        <v>29-5</v>
      </c>
    </row>
    <row r="1220" spans="1:14" x14ac:dyDescent="0.25">
      <c r="A1220" s="12" t="s">
        <v>3016</v>
      </c>
      <c r="B1220" s="12" t="s">
        <v>3017</v>
      </c>
      <c r="C1220" s="12" t="s">
        <v>3018</v>
      </c>
      <c r="D1220" s="12" t="s">
        <v>3019</v>
      </c>
      <c r="E1220" s="12">
        <v>1</v>
      </c>
      <c r="F1220" s="12">
        <f>ROWS($A$4:A1220)</f>
        <v>1217</v>
      </c>
      <c r="G1220" s="12">
        <f t="shared" si="36"/>
        <v>1217</v>
      </c>
      <c r="H1220" s="12">
        <f t="shared" si="37"/>
        <v>1217</v>
      </c>
      <c r="J1220" s="6" t="str">
        <f>IFERROR(INDEX($A$4:$E$1338,$H1220,COLUMNS($J$3:J1219)),"")</f>
        <v>99-0528</v>
      </c>
      <c r="K1220" s="6" t="str">
        <f>IFERROR(INDEX($A$4:$E$1338,$H1220,COLUMNS($J$3:K1219)),"")</f>
        <v>928/062</v>
      </c>
      <c r="L1220" s="6">
        <f>IFERROR(INDEX($C$4:$E$1338,$H1220,COLUMNS($J$3:L1219)),"")</f>
        <v>1</v>
      </c>
      <c r="M1220" s="7" t="str">
        <f>IFERROR(INDEX($A$4:$E$1338,$H1220,COLUMNS($J$3:M1219)),"")</f>
        <v>Air valve ()</v>
      </c>
      <c r="N1220" s="6" t="str">
        <f>IFERROR(INDEX($A$4:$C$1338,$H1220,COLUMNS($H$3:J1219)),"")</f>
        <v>27-9</v>
      </c>
    </row>
    <row r="1221" spans="1:14" x14ac:dyDescent="0.25">
      <c r="A1221" s="12" t="s">
        <v>3016</v>
      </c>
      <c r="B1221" s="12" t="s">
        <v>3017</v>
      </c>
      <c r="C1221" s="12" t="s">
        <v>3020</v>
      </c>
      <c r="D1221" s="12" t="s">
        <v>3021</v>
      </c>
      <c r="E1221" s="12">
        <v>1</v>
      </c>
      <c r="F1221" s="12">
        <f>ROWS($A$4:A1221)</f>
        <v>1218</v>
      </c>
      <c r="G1221" s="12">
        <f t="shared" ref="G1221:G1284" si="38">IF(AND(ISNUMBER(SEARCH($F$2,A1221)),ISNUMBER(SEARCH($E$2,D1221))),F1221,"")</f>
        <v>1218</v>
      </c>
      <c r="H1221" s="12">
        <f t="shared" ref="H1221:H1284" si="39">IFERROR(SMALL($G$4:$G$1338,F1221),"")</f>
        <v>1218</v>
      </c>
      <c r="J1221" s="6" t="str">
        <f>IFERROR(INDEX($A$4:$E$1338,$H1221,COLUMNS($J$3:J1220)),"")</f>
        <v>99-0528</v>
      </c>
      <c r="K1221" s="6" t="str">
        <f>IFERROR(INDEX($A$4:$E$1338,$H1221,COLUMNS($J$3:K1220)),"")</f>
        <v>928/062</v>
      </c>
      <c r="L1221" s="6">
        <f>IFERROR(INDEX($C$4:$E$1338,$H1221,COLUMNS($J$3:L1220)),"")</f>
        <v>1</v>
      </c>
      <c r="M1221" s="7" t="str">
        <f>IFERROR(INDEX($A$4:$E$1338,$H1221,COLUMNS($J$3:M1220)),"")</f>
        <v>Air valve (Each carburettor)</v>
      </c>
      <c r="N1221" s="6" t="str">
        <f>IFERROR(INDEX($A$4:$C$1338,$H1221,COLUMNS($H$3:J1220)),"")</f>
        <v>29-9</v>
      </c>
    </row>
    <row r="1222" spans="1:14" x14ac:dyDescent="0.25">
      <c r="A1222" s="12" t="s">
        <v>3022</v>
      </c>
      <c r="B1222" s="13">
        <v>281</v>
      </c>
      <c r="C1222" s="12" t="s">
        <v>3023</v>
      </c>
      <c r="D1222" s="12" t="s">
        <v>3024</v>
      </c>
      <c r="E1222" s="12">
        <v>3</v>
      </c>
      <c r="F1222" s="12">
        <f>ROWS($A$4:A1222)</f>
        <v>1219</v>
      </c>
      <c r="G1222" s="12">
        <f t="shared" si="38"/>
        <v>1219</v>
      </c>
      <c r="H1222" s="12">
        <f t="shared" si="39"/>
        <v>1219</v>
      </c>
      <c r="J1222" s="6" t="str">
        <f>IFERROR(INDEX($A$4:$E$1338,$H1222,COLUMNS($J$3:J1221)),"")</f>
        <v>99-0537</v>
      </c>
      <c r="K1222" s="6">
        <f>IFERROR(INDEX($A$4:$E$1338,$H1222,COLUMNS($J$3:K1221)),"")</f>
        <v>281</v>
      </c>
      <c r="L1222" s="6">
        <f>IFERROR(INDEX($C$4:$E$1338,$H1222,COLUMNS($J$3:L1221)),"")</f>
        <v>3</v>
      </c>
      <c r="M1222" s="7" t="str">
        <f>IFERROR(INDEX($A$4:$E$1338,$H1222,COLUMNS($J$3:M1221)),"")</f>
        <v>Bulb,warning light ()</v>
      </c>
      <c r="N1222" s="6" t="str">
        <f>IFERROR(INDEX($A$4:$C$1338,$H1222,COLUMNS($H$3:J1221)),"")</f>
        <v>85-17</v>
      </c>
    </row>
    <row r="1223" spans="1:14" x14ac:dyDescent="0.25">
      <c r="A1223" s="12" t="s">
        <v>3025</v>
      </c>
      <c r="B1223" s="13">
        <v>380</v>
      </c>
      <c r="C1223" s="12" t="s">
        <v>3026</v>
      </c>
      <c r="D1223" s="12" t="s">
        <v>3027</v>
      </c>
      <c r="E1223" s="12">
        <v>1</v>
      </c>
      <c r="F1223" s="12">
        <f>ROWS($A$4:A1223)</f>
        <v>1220</v>
      </c>
      <c r="G1223" s="12">
        <f t="shared" si="38"/>
        <v>1220</v>
      </c>
      <c r="H1223" s="12">
        <f t="shared" si="39"/>
        <v>1220</v>
      </c>
      <c r="J1223" s="6" t="str">
        <f>IFERROR(INDEX($A$4:$E$1338,$H1223,COLUMNS($J$3:J1222)),"")</f>
        <v>99-0542</v>
      </c>
      <c r="K1223" s="6">
        <f>IFERROR(INDEX($A$4:$E$1338,$H1223,COLUMNS($J$3:K1222)),"")</f>
        <v>380</v>
      </c>
      <c r="L1223" s="6">
        <f>IFERROR(INDEX($C$4:$E$1338,$H1223,COLUMNS($J$3:L1222)),"")</f>
        <v>1</v>
      </c>
      <c r="M1223" s="7" t="str">
        <f>IFERROR(INDEX($A$4:$E$1338,$H1223,COLUMNS($J$3:M1222)),"")</f>
        <v xml:space="preserve">   Bulb ()</v>
      </c>
      <c r="N1223" s="6" t="str">
        <f>IFERROR(INDEX($A$4:$C$1338,$H1223,COLUMNS($H$3:J1222)),"")</f>
        <v>73-15</v>
      </c>
    </row>
    <row r="1224" spans="1:14" x14ac:dyDescent="0.25">
      <c r="A1224" s="12" t="s">
        <v>3028</v>
      </c>
      <c r="B1224" s="13">
        <v>989</v>
      </c>
      <c r="C1224" s="12" t="s">
        <v>3029</v>
      </c>
      <c r="D1224" s="12" t="s">
        <v>3030</v>
      </c>
      <c r="E1224" s="12">
        <v>1</v>
      </c>
      <c r="F1224" s="12">
        <f>ROWS($A$4:A1224)</f>
        <v>1221</v>
      </c>
      <c r="G1224" s="12">
        <f t="shared" si="38"/>
        <v>1221</v>
      </c>
      <c r="H1224" s="12">
        <f t="shared" si="39"/>
        <v>1221</v>
      </c>
      <c r="J1224" s="6" t="str">
        <f>IFERROR(INDEX($A$4:$E$1338,$H1224,COLUMNS($J$3:J1223)),"")</f>
        <v>99-0548</v>
      </c>
      <c r="K1224" s="6">
        <f>IFERROR(INDEX($A$4:$E$1338,$H1224,COLUMNS($J$3:K1223)),"")</f>
        <v>989</v>
      </c>
      <c r="L1224" s="6">
        <f>IFERROR(INDEX($C$4:$E$1338,$H1224,COLUMNS($J$3:L1223)),"")</f>
        <v>1</v>
      </c>
      <c r="M1224" s="7" t="str">
        <f>IFERROR(INDEX($A$4:$E$1338,$H1224,COLUMNS($J$3:M1223)),"")</f>
        <v>Pilot bulb ()</v>
      </c>
      <c r="N1224" s="6" t="str">
        <f>IFERROR(INDEX($A$4:$C$1338,$H1224,COLUMNS($H$3:J1223)),"")</f>
        <v>85-9</v>
      </c>
    </row>
    <row r="1225" spans="1:14" x14ac:dyDescent="0.25">
      <c r="A1225" s="12" t="s">
        <v>3031</v>
      </c>
      <c r="B1225" s="13" t="s">
        <v>3032</v>
      </c>
      <c r="C1225" s="12" t="s">
        <v>3033</v>
      </c>
      <c r="D1225" s="12" t="s">
        <v>3034</v>
      </c>
      <c r="E1225" s="12">
        <v>1</v>
      </c>
      <c r="F1225" s="12">
        <f>ROWS($A$4:A1225)</f>
        <v>1222</v>
      </c>
      <c r="G1225" s="12">
        <f t="shared" si="38"/>
        <v>1222</v>
      </c>
      <c r="H1225" s="12">
        <f t="shared" si="39"/>
        <v>1222</v>
      </c>
      <c r="J1225" s="6" t="str">
        <f>IFERROR(INDEX($A$4:$E$1338,$H1225,COLUMNS($J$3:J1224)),"")</f>
        <v>99-0558</v>
      </c>
      <c r="K1225" s="6" t="str">
        <f>IFERROR(INDEX($A$4:$E$1338,$H1225,COLUMNS($J$3:K1224)),"")</f>
        <v>54531899 S45</v>
      </c>
      <c r="L1225" s="6">
        <f>IFERROR(INDEX($C$4:$E$1338,$H1225,COLUMNS($J$3:L1224)),"")</f>
        <v>1</v>
      </c>
      <c r="M1225" s="7" t="str">
        <f>IFERROR(INDEX($A$4:$E$1338,$H1225,COLUMNS($J$3:M1224)),"")</f>
        <v>etc IGNITION SWITCH ()</v>
      </c>
      <c r="N1225" s="6" t="str">
        <f>IFERROR(INDEX($A$4:$C$1338,$H1225,COLUMNS($H$3:J1224)),"")</f>
        <v>85-20</v>
      </c>
    </row>
    <row r="1226" spans="1:14" x14ac:dyDescent="0.25">
      <c r="A1226" s="12" t="s">
        <v>3035</v>
      </c>
      <c r="B1226" s="13">
        <v>49072</v>
      </c>
      <c r="C1226" s="12" t="s">
        <v>3036</v>
      </c>
      <c r="D1226" s="12" t="s">
        <v>3037</v>
      </c>
      <c r="E1226" s="12">
        <v>1</v>
      </c>
      <c r="F1226" s="12">
        <f>ROWS($A$4:A1226)</f>
        <v>1223</v>
      </c>
      <c r="G1226" s="12">
        <f t="shared" si="38"/>
        <v>1223</v>
      </c>
      <c r="H1226" s="12">
        <f t="shared" si="39"/>
        <v>1223</v>
      </c>
      <c r="J1226" s="6" t="str">
        <f>IFERROR(INDEX($A$4:$E$1338,$H1226,COLUMNS($J$3:J1225)),"")</f>
        <v>99-0589</v>
      </c>
      <c r="K1226" s="6">
        <f>IFERROR(INDEX($A$4:$E$1338,$H1226,COLUMNS($J$3:K1225)),"")</f>
        <v>49072</v>
      </c>
      <c r="L1226" s="6">
        <f>IFERROR(INDEX($C$4:$E$1338,$H1226,COLUMNS($J$3:L1225)),"")</f>
        <v>1</v>
      </c>
      <c r="M1226" s="7" t="str">
        <f>IFERROR(INDEX($A$4:$E$1338,$H1226,COLUMNS($J$3:M1225)),"")</f>
        <v>Rectifier ()</v>
      </c>
      <c r="N1226" s="6" t="str">
        <f>IFERROR(INDEX($A$4:$C$1338,$H1226,COLUMNS($H$3:J1225)),"")</f>
        <v>83-9</v>
      </c>
    </row>
    <row r="1227" spans="1:14" x14ac:dyDescent="0.25">
      <c r="A1227" s="12" t="s">
        <v>3038</v>
      </c>
      <c r="B1227" s="13">
        <v>49345</v>
      </c>
      <c r="C1227" s="12" t="s">
        <v>3039</v>
      </c>
      <c r="D1227" s="12" t="s">
        <v>3040</v>
      </c>
      <c r="E1227" s="12">
        <v>1</v>
      </c>
      <c r="F1227" s="12">
        <f>ROWS($A$4:A1227)</f>
        <v>1224</v>
      </c>
      <c r="G1227" s="12">
        <f t="shared" si="38"/>
        <v>1224</v>
      </c>
      <c r="H1227" s="12">
        <f t="shared" si="39"/>
        <v>1224</v>
      </c>
      <c r="J1227" s="6" t="str">
        <f>IFERROR(INDEX($A$4:$E$1338,$H1227,COLUMNS($J$3:J1226)),"")</f>
        <v>99-0590</v>
      </c>
      <c r="K1227" s="6">
        <f>IFERROR(INDEX($A$4:$E$1338,$H1227,COLUMNS($J$3:K1226)),"")</f>
        <v>49345</v>
      </c>
      <c r="L1227" s="6">
        <f>IFERROR(INDEX($C$4:$E$1338,$H1227,COLUMNS($J$3:L1226)),"")</f>
        <v>1</v>
      </c>
      <c r="M1227" s="7" t="str">
        <f>IFERROR(INDEX($A$4:$E$1338,$H1227,COLUMNS($J$3:M1226)),"")</f>
        <v>Zener diode ()</v>
      </c>
      <c r="N1227" s="6" t="str">
        <f>IFERROR(INDEX($A$4:$C$1338,$H1227,COLUMNS($H$3:J1226)),"")</f>
        <v>83-15</v>
      </c>
    </row>
    <row r="1228" spans="1:14" x14ac:dyDescent="0.25">
      <c r="A1228" s="12" t="s">
        <v>3041</v>
      </c>
      <c r="B1228" s="13">
        <v>504665</v>
      </c>
      <c r="C1228" s="12" t="s">
        <v>3042</v>
      </c>
      <c r="D1228" s="12" t="s">
        <v>3043</v>
      </c>
      <c r="E1228" s="12">
        <v>6</v>
      </c>
      <c r="F1228" s="12">
        <f>ROWS($A$4:A1228)</f>
        <v>1225</v>
      </c>
      <c r="G1228" s="12">
        <f t="shared" si="38"/>
        <v>1225</v>
      </c>
      <c r="H1228" s="12">
        <f t="shared" si="39"/>
        <v>1225</v>
      </c>
      <c r="J1228" s="6" t="str">
        <f>IFERROR(INDEX($A$4:$E$1338,$H1228,COLUMNS($J$3:J1227)),"")</f>
        <v>99-0683</v>
      </c>
      <c r="K1228" s="6">
        <f>IFERROR(INDEX($A$4:$E$1338,$H1228,COLUMNS($J$3:K1227)),"")</f>
        <v>504665</v>
      </c>
      <c r="L1228" s="6">
        <f>IFERROR(INDEX($C$4:$E$1338,$H1228,COLUMNS($J$3:L1227)),"")</f>
        <v>6</v>
      </c>
      <c r="M1228" s="7" t="str">
        <f>IFERROR(INDEX($A$4:$E$1338,$H1228,COLUMNS($J$3:M1227)),"")</f>
        <v>Fixing wire ()</v>
      </c>
      <c r="N1228" s="6" t="str">
        <f>IFERROR(INDEX($A$4:$C$1338,$H1228,COLUMNS($H$3:J1227)),"")</f>
        <v>85-4</v>
      </c>
    </row>
    <row r="1229" spans="1:14" x14ac:dyDescent="0.25">
      <c r="A1229" s="12" t="s">
        <v>3044</v>
      </c>
      <c r="B1229" s="13">
        <v>553248</v>
      </c>
      <c r="C1229" s="12" t="s">
        <v>3045</v>
      </c>
      <c r="D1229" s="12" t="s">
        <v>3046</v>
      </c>
      <c r="E1229" s="12">
        <v>1</v>
      </c>
      <c r="F1229" s="12">
        <f>ROWS($A$4:A1229)</f>
        <v>1226</v>
      </c>
      <c r="G1229" s="12">
        <f t="shared" si="38"/>
        <v>1226</v>
      </c>
      <c r="H1229" s="12">
        <f t="shared" si="39"/>
        <v>1226</v>
      </c>
      <c r="J1229" s="6" t="str">
        <f>IFERROR(INDEX($A$4:$E$1338,$H1229,COLUMNS($J$3:J1228)),"")</f>
        <v>99-0692</v>
      </c>
      <c r="K1229" s="6">
        <f>IFERROR(INDEX($A$4:$E$1338,$H1229,COLUMNS($J$3:K1228)),"")</f>
        <v>553248</v>
      </c>
      <c r="L1229" s="6">
        <f>IFERROR(INDEX($C$4:$E$1338,$H1229,COLUMNS($J$3:L1228)),"")</f>
        <v>1</v>
      </c>
      <c r="M1229" s="7" t="str">
        <f>IFERROR(INDEX($A$4:$E$1338,$H1229,COLUMNS($J$3:M1228)),"")</f>
        <v>Headlamp rim ()</v>
      </c>
      <c r="N1229" s="6" t="str">
        <f>IFERROR(INDEX($A$4:$C$1338,$H1229,COLUMNS($H$3:J1228)),"")</f>
        <v>85-2</v>
      </c>
    </row>
    <row r="1230" spans="1:14" x14ac:dyDescent="0.25">
      <c r="A1230" s="12" t="s">
        <v>3047</v>
      </c>
      <c r="B1230" s="13">
        <v>54027029</v>
      </c>
      <c r="C1230" s="12" t="s">
        <v>3048</v>
      </c>
      <c r="D1230" s="12" t="s">
        <v>3049</v>
      </c>
      <c r="E1230" s="12">
        <v>1</v>
      </c>
      <c r="F1230" s="12">
        <f>ROWS($A$4:A1230)</f>
        <v>1227</v>
      </c>
      <c r="G1230" s="12">
        <f t="shared" si="38"/>
        <v>1227</v>
      </c>
      <c r="H1230" s="12">
        <f t="shared" si="39"/>
        <v>1227</v>
      </c>
      <c r="J1230" s="6" t="str">
        <f>IFERROR(INDEX($A$4:$E$1338,$H1230,COLUMNS($J$3:J1229)),"")</f>
        <v>99-0719</v>
      </c>
      <c r="K1230" s="6">
        <f>IFERROR(INDEX($A$4:$E$1338,$H1230,COLUMNS($J$3:K1229)),"")</f>
        <v>54027029</v>
      </c>
      <c r="L1230" s="6">
        <f>IFERROR(INDEX($C$4:$E$1338,$H1230,COLUMNS($J$3:L1229)),"")</f>
        <v>1</v>
      </c>
      <c r="M1230" s="7" t="str">
        <f>IFERROR(INDEX($A$4:$E$1338,$H1230,COLUMNS($J$3:M1229)),"")</f>
        <v>Battery PUZ5A ()</v>
      </c>
      <c r="N1230" s="6" t="str">
        <f>IFERROR(INDEX($A$4:$C$1338,$H1230,COLUMNS($H$3:J1229)),"")</f>
        <v>87-42</v>
      </c>
    </row>
    <row r="1231" spans="1:14" x14ac:dyDescent="0.25">
      <c r="A1231" s="12" t="s">
        <v>3050</v>
      </c>
      <c r="C1231" s="12" t="s">
        <v>3051</v>
      </c>
      <c r="D1231" s="12" t="s">
        <v>3052</v>
      </c>
      <c r="E1231" s="12">
        <v>1</v>
      </c>
      <c r="F1231" s="12">
        <f>ROWS($A$4:A1231)</f>
        <v>1228</v>
      </c>
      <c r="G1231" s="12">
        <f t="shared" si="38"/>
        <v>1228</v>
      </c>
      <c r="H1231" s="12">
        <f t="shared" si="39"/>
        <v>1228</v>
      </c>
      <c r="J1231" s="6" t="str">
        <f>IFERROR(INDEX($A$4:$E$1338,$H1231,COLUMNS($J$3:J1230)),"")</f>
        <v>99-0739</v>
      </c>
      <c r="K1231" s="6">
        <f>IFERROR(INDEX($A$4:$E$1338,$H1231,COLUMNS($J$3:K1230)),"")</f>
        <v>0</v>
      </c>
      <c r="L1231" s="6">
        <f>IFERROR(INDEX($C$4:$E$1338,$H1231,COLUMNS($J$3:L1230)),"")</f>
        <v>1</v>
      </c>
      <c r="M1231" s="7" t="str">
        <f>IFERROR(INDEX($A$4:$E$1338,$H1231,COLUMNS($J$3:M1230)),"")</f>
        <v>Rotor (Lucas 54213901)</v>
      </c>
      <c r="N1231" s="6" t="str">
        <f>IFERROR(INDEX($A$4:$C$1338,$H1231,COLUMNS($H$3:J1230)),"")</f>
        <v>9-22</v>
      </c>
    </row>
    <row r="1232" spans="1:14" x14ac:dyDescent="0.25">
      <c r="A1232" s="12" t="s">
        <v>3053</v>
      </c>
      <c r="C1232" s="12" t="s">
        <v>3054</v>
      </c>
      <c r="D1232" s="12" t="s">
        <v>3055</v>
      </c>
      <c r="E1232" s="12">
        <v>2</v>
      </c>
      <c r="F1232" s="12">
        <f>ROWS($A$4:A1232)</f>
        <v>1229</v>
      </c>
      <c r="G1232" s="12">
        <f t="shared" si="38"/>
        <v>1229</v>
      </c>
      <c r="H1232" s="12">
        <f t="shared" si="39"/>
        <v>1229</v>
      </c>
      <c r="J1232" s="6" t="str">
        <f>IFERROR(INDEX($A$4:$E$1338,$H1232,COLUMNS($J$3:J1231)),"")</f>
        <v>99-0769</v>
      </c>
      <c r="K1232" s="6">
        <f>IFERROR(INDEX($A$4:$E$1338,$H1232,COLUMNS($J$3:K1231)),"")</f>
        <v>0</v>
      </c>
      <c r="L1232" s="6">
        <f>IFERROR(INDEX($C$4:$E$1338,$H1232,COLUMNS($J$3:L1231)),"")</f>
        <v>2</v>
      </c>
      <c r="M1232" s="7" t="str">
        <f>IFERROR(INDEX($A$4:$E$1338,$H1232,COLUMNS($J$3:M1231)),"")</f>
        <v>Pin, adjustment (Lucas 54419220)</v>
      </c>
      <c r="N1232" s="6" t="str">
        <f>IFERROR(INDEX($A$4:$C$1338,$H1232,COLUMNS($H$3:J1231)),"")</f>
        <v>31-22</v>
      </c>
    </row>
    <row r="1233" spans="1:14" x14ac:dyDescent="0.25">
      <c r="A1233" s="12" t="s">
        <v>3056</v>
      </c>
      <c r="C1233" s="12" t="s">
        <v>3057</v>
      </c>
      <c r="D1233" s="12" t="s">
        <v>3058</v>
      </c>
      <c r="E1233" s="12">
        <v>1</v>
      </c>
      <c r="F1233" s="12">
        <f>ROWS($A$4:A1233)</f>
        <v>1230</v>
      </c>
      <c r="G1233" s="12">
        <f t="shared" si="38"/>
        <v>1230</v>
      </c>
      <c r="H1233" s="12">
        <f t="shared" si="39"/>
        <v>1230</v>
      </c>
      <c r="J1233" s="6" t="str">
        <f>IFERROR(INDEX($A$4:$E$1338,$H1233,COLUMNS($J$3:J1232)),"")</f>
        <v>99-1006</v>
      </c>
      <c r="K1233" s="6">
        <f>IFERROR(INDEX($A$4:$E$1338,$H1233,COLUMNS($J$3:K1232)),"")</f>
        <v>0</v>
      </c>
      <c r="L1233" s="6">
        <f>IFERROR(INDEX($C$4:$E$1338,$H1233,COLUMNS($J$3:L1232)),"")</f>
        <v>1</v>
      </c>
      <c r="M1233" s="7" t="str">
        <f>IFERROR(INDEX($A$4:$E$1338,$H1233,COLUMNS($J$3:M1232)),"")</f>
        <v>Stator, RM21 (Lucas 47205)</v>
      </c>
      <c r="N1233" s="6" t="str">
        <f>IFERROR(INDEX($A$4:$C$1338,$H1233,COLUMNS($H$3:J1232)),"")</f>
        <v>41-13</v>
      </c>
    </row>
    <row r="1234" spans="1:14" x14ac:dyDescent="0.25">
      <c r="A1234" s="12" t="s">
        <v>3059</v>
      </c>
      <c r="B1234" s="13" t="s">
        <v>3060</v>
      </c>
      <c r="C1234" s="12" t="s">
        <v>3061</v>
      </c>
      <c r="D1234" s="12" t="s">
        <v>3062</v>
      </c>
      <c r="E1234" s="12">
        <v>1</v>
      </c>
      <c r="F1234" s="12">
        <f>ROWS($A$4:A1234)</f>
        <v>1231</v>
      </c>
      <c r="G1234" s="12">
        <f t="shared" si="38"/>
        <v>1231</v>
      </c>
      <c r="H1234" s="12">
        <f t="shared" si="39"/>
        <v>1231</v>
      </c>
      <c r="J1234" s="6" t="str">
        <f>IFERROR(INDEX($A$4:$E$1338,$H1234,COLUMNS($J$3:J1233)),"")</f>
        <v>99-1028</v>
      </c>
      <c r="K1234" s="6" t="str">
        <f>IFERROR(INDEX($A$4:$E$1338,$H1234,COLUMNS($J$3:K1233)),"")</f>
        <v>34815A</v>
      </c>
      <c r="L1234" s="6">
        <f>IFERROR(INDEX($C$4:$E$1338,$H1234,COLUMNS($J$3:L1233)),"")</f>
        <v>1</v>
      </c>
      <c r="M1234" s="7" t="str">
        <f>IFERROR(INDEX($A$4:$E$1338,$H1234,COLUMNS($J$3:M1233)),"")</f>
        <v>Rear stop light switch 118SA ()</v>
      </c>
      <c r="N1234" s="6" t="str">
        <f>IFERROR(INDEX($A$4:$C$1338,$H1234,COLUMNS($H$3:J1233)),"")</f>
        <v>83-40</v>
      </c>
    </row>
    <row r="1235" spans="1:14" x14ac:dyDescent="0.25">
      <c r="A1235" s="12" t="s">
        <v>3063</v>
      </c>
      <c r="B1235" s="12" t="s">
        <v>3064</v>
      </c>
      <c r="C1235" s="12" t="s">
        <v>3065</v>
      </c>
      <c r="D1235" s="12" t="s">
        <v>3066</v>
      </c>
      <c r="E1235" s="12">
        <v>1</v>
      </c>
      <c r="F1235" s="12">
        <f>ROWS($A$4:A1235)</f>
        <v>1232</v>
      </c>
      <c r="G1235" s="12">
        <f t="shared" si="38"/>
        <v>1232</v>
      </c>
      <c r="H1235" s="12">
        <f t="shared" si="39"/>
        <v>1232</v>
      </c>
      <c r="J1235" s="6" t="str">
        <f>IFERROR(INDEX($A$4:$E$1338,$H1235,COLUMNS($J$3:J1234)),"")</f>
        <v>99-1033</v>
      </c>
      <c r="K1235" s="6" t="str">
        <f>IFERROR(INDEX($A$4:$E$1338,$H1235,COLUMNS($J$3:K1234)),"")</f>
        <v>622/131</v>
      </c>
      <c r="L1235" s="6">
        <f>IFERROR(INDEX($C$4:$E$1338,$H1235,COLUMNS($J$3:L1234)),"")</f>
        <v>1</v>
      </c>
      <c r="M1235" s="7" t="str">
        <f>IFERROR(INDEX($A$4:$E$1338,$H1235,COLUMNS($J$3:M1234)),"")</f>
        <v>Throttle return spring ()</v>
      </c>
      <c r="N1235" s="6" t="str">
        <f>IFERROR(INDEX($A$4:$C$1338,$H1235,COLUMNS($H$3:J1234)),"")</f>
        <v>27-6</v>
      </c>
    </row>
    <row r="1236" spans="1:14" x14ac:dyDescent="0.25">
      <c r="A1236" s="12" t="s">
        <v>3063</v>
      </c>
      <c r="B1236" s="12" t="s">
        <v>3064</v>
      </c>
      <c r="C1236" s="12" t="s">
        <v>3067</v>
      </c>
      <c r="D1236" s="12" t="s">
        <v>3068</v>
      </c>
      <c r="E1236" s="12">
        <v>1</v>
      </c>
      <c r="F1236" s="12">
        <f>ROWS($A$4:A1236)</f>
        <v>1233</v>
      </c>
      <c r="G1236" s="12">
        <f t="shared" si="38"/>
        <v>1233</v>
      </c>
      <c r="H1236" s="12">
        <f t="shared" si="39"/>
        <v>1233</v>
      </c>
      <c r="J1236" s="6" t="str">
        <f>IFERROR(INDEX($A$4:$E$1338,$H1236,COLUMNS($J$3:J1235)),"")</f>
        <v>99-1033</v>
      </c>
      <c r="K1236" s="6" t="str">
        <f>IFERROR(INDEX($A$4:$E$1338,$H1236,COLUMNS($J$3:K1235)),"")</f>
        <v>622/131</v>
      </c>
      <c r="L1236" s="6">
        <f>IFERROR(INDEX($C$4:$E$1338,$H1236,COLUMNS($J$3:L1235)),"")</f>
        <v>1</v>
      </c>
      <c r="M1236" s="7" t="str">
        <f>IFERROR(INDEX($A$4:$E$1338,$H1236,COLUMNS($J$3:M1235)),"")</f>
        <v>Throttle return spring (Each carburettor)</v>
      </c>
      <c r="N1236" s="6" t="str">
        <f>IFERROR(INDEX($A$4:$C$1338,$H1236,COLUMNS($H$3:J1235)),"")</f>
        <v>29-6</v>
      </c>
    </row>
    <row r="1237" spans="1:14" x14ac:dyDescent="0.25">
      <c r="A1237" s="12" t="s">
        <v>3069</v>
      </c>
      <c r="B1237" s="12" t="s">
        <v>3070</v>
      </c>
      <c r="C1237" s="12" t="s">
        <v>3071</v>
      </c>
      <c r="D1237" s="12" t="s">
        <v>3072</v>
      </c>
      <c r="E1237" s="12">
        <v>1</v>
      </c>
      <c r="F1237" s="12">
        <f>ROWS($A$4:A1237)</f>
        <v>1234</v>
      </c>
      <c r="G1237" s="12">
        <f t="shared" si="38"/>
        <v>1234</v>
      </c>
      <c r="H1237" s="12">
        <f t="shared" si="39"/>
        <v>1234</v>
      </c>
      <c r="J1237" s="6" t="str">
        <f>IFERROR(INDEX($A$4:$E$1338,$H1237,COLUMNS($J$3:J1236)),"")</f>
        <v>99-1034</v>
      </c>
      <c r="K1237" s="6" t="str">
        <f>IFERROR(INDEX($A$4:$E$1338,$H1237,COLUMNS($J$3:K1236)),"")</f>
        <v>622/128</v>
      </c>
      <c r="L1237" s="6">
        <f>IFERROR(INDEX($C$4:$E$1338,$H1237,COLUMNS($J$3:L1236)),"")</f>
        <v>1</v>
      </c>
      <c r="M1237" s="7" t="str">
        <f>IFERROR(INDEX($A$4:$E$1338,$H1237,COLUMNS($J$3:M1236)),"")</f>
        <v>Jet holder ()</v>
      </c>
      <c r="N1237" s="6" t="str">
        <f>IFERROR(INDEX($A$4:$C$1338,$H1237,COLUMNS($H$3:J1236)),"")</f>
        <v>27-16</v>
      </c>
    </row>
    <row r="1238" spans="1:14" x14ac:dyDescent="0.25">
      <c r="A1238" s="12" t="s">
        <v>3069</v>
      </c>
      <c r="B1238" s="12" t="s">
        <v>3070</v>
      </c>
      <c r="C1238" s="12" t="s">
        <v>3073</v>
      </c>
      <c r="D1238" s="12" t="s">
        <v>3074</v>
      </c>
      <c r="E1238" s="12">
        <v>1</v>
      </c>
      <c r="F1238" s="12">
        <f>ROWS($A$4:A1238)</f>
        <v>1235</v>
      </c>
      <c r="G1238" s="12">
        <f t="shared" si="38"/>
        <v>1235</v>
      </c>
      <c r="H1238" s="12">
        <f t="shared" si="39"/>
        <v>1235</v>
      </c>
      <c r="J1238" s="6" t="str">
        <f>IFERROR(INDEX($A$4:$E$1338,$H1238,COLUMNS($J$3:J1237)),"")</f>
        <v>99-1034</v>
      </c>
      <c r="K1238" s="6" t="str">
        <f>IFERROR(INDEX($A$4:$E$1338,$H1238,COLUMNS($J$3:K1237)),"")</f>
        <v>622/128</v>
      </c>
      <c r="L1238" s="6">
        <f>IFERROR(INDEX($C$4:$E$1338,$H1238,COLUMNS($J$3:L1237)),"")</f>
        <v>1</v>
      </c>
      <c r="M1238" s="7" t="str">
        <f>IFERROR(INDEX($A$4:$E$1338,$H1238,COLUMNS($J$3:M1237)),"")</f>
        <v>Jet holder (Each carburettor)</v>
      </c>
      <c r="N1238" s="6" t="str">
        <f>IFERROR(INDEX($A$4:$C$1338,$H1238,COLUMNS($H$3:J1237)),"")</f>
        <v>29-16</v>
      </c>
    </row>
    <row r="1239" spans="1:14" x14ac:dyDescent="0.25">
      <c r="A1239" s="12" t="s">
        <v>3075</v>
      </c>
      <c r="B1239" s="12" t="s">
        <v>3076</v>
      </c>
      <c r="C1239" s="12" t="s">
        <v>3077</v>
      </c>
      <c r="D1239" s="12" t="s">
        <v>3078</v>
      </c>
      <c r="E1239" s="12">
        <v>1</v>
      </c>
      <c r="F1239" s="12">
        <f>ROWS($A$4:A1239)</f>
        <v>1236</v>
      </c>
      <c r="G1239" s="12">
        <f t="shared" si="38"/>
        <v>1236</v>
      </c>
      <c r="H1239" s="12">
        <f t="shared" si="39"/>
        <v>1236</v>
      </c>
      <c r="J1239" s="6" t="str">
        <f>IFERROR(INDEX($A$4:$E$1338,$H1239,COLUMNS($J$3:J1238)),"")</f>
        <v>99-1035</v>
      </c>
      <c r="K1239" s="6" t="str">
        <f>IFERROR(INDEX($A$4:$E$1338,$H1239,COLUMNS($J$3:K1238)),"")</f>
        <v>622/122</v>
      </c>
      <c r="L1239" s="6">
        <f>IFERROR(INDEX($C$4:$E$1338,$H1239,COLUMNS($J$3:L1238)),"")</f>
        <v>1</v>
      </c>
      <c r="M1239" s="7" t="str">
        <f>IFERROR(INDEX($A$4:$E$1338,$H1239,COLUMNS($J$3:M1238)),"")</f>
        <v>Needle jet (. 106) ()</v>
      </c>
      <c r="N1239" s="6" t="str">
        <f>IFERROR(INDEX($A$4:$C$1338,$H1239,COLUMNS($H$3:J1238)),"")</f>
        <v>27-15</v>
      </c>
    </row>
    <row r="1240" spans="1:14" x14ac:dyDescent="0.25">
      <c r="A1240" s="12" t="s">
        <v>3075</v>
      </c>
      <c r="B1240" s="12" t="s">
        <v>3076</v>
      </c>
      <c r="C1240" s="12" t="s">
        <v>3079</v>
      </c>
      <c r="D1240" s="12" t="s">
        <v>3080</v>
      </c>
      <c r="E1240" s="12">
        <v>1</v>
      </c>
      <c r="F1240" s="12">
        <f>ROWS($A$4:A1240)</f>
        <v>1237</v>
      </c>
      <c r="G1240" s="12">
        <f t="shared" si="38"/>
        <v>1237</v>
      </c>
      <c r="H1240" s="12">
        <f t="shared" si="39"/>
        <v>1237</v>
      </c>
      <c r="J1240" s="6" t="str">
        <f>IFERROR(INDEX($A$4:$E$1338,$H1240,COLUMNS($J$3:J1239)),"")</f>
        <v>99-1035</v>
      </c>
      <c r="K1240" s="6" t="str">
        <f>IFERROR(INDEX($A$4:$E$1338,$H1240,COLUMNS($J$3:K1239)),"")</f>
        <v>622/122</v>
      </c>
      <c r="L1240" s="6">
        <f>IFERROR(INDEX($C$4:$E$1338,$H1240,COLUMNS($J$3:L1239)),"")</f>
        <v>1</v>
      </c>
      <c r="M1240" s="7" t="str">
        <f>IFERROR(INDEX($A$4:$E$1338,$H1240,COLUMNS($J$3:M1239)),"")</f>
        <v>Needle jet (.106) (Each carburettor)</v>
      </c>
      <c r="N1240" s="6" t="str">
        <f>IFERROR(INDEX($A$4:$C$1338,$H1240,COLUMNS($H$3:J1239)),"")</f>
        <v>29-15</v>
      </c>
    </row>
    <row r="1241" spans="1:14" x14ac:dyDescent="0.25">
      <c r="A1241" s="12" t="s">
        <v>3081</v>
      </c>
      <c r="B1241" s="12" t="s">
        <v>3082</v>
      </c>
      <c r="C1241" s="12" t="s">
        <v>3083</v>
      </c>
      <c r="D1241" s="12" t="s">
        <v>3084</v>
      </c>
      <c r="E1241" s="12">
        <v>1</v>
      </c>
      <c r="F1241" s="12">
        <f>ROWS($A$4:A1241)</f>
        <v>1238</v>
      </c>
      <c r="G1241" s="12">
        <f t="shared" si="38"/>
        <v>1238</v>
      </c>
      <c r="H1241" s="12">
        <f t="shared" si="39"/>
        <v>1238</v>
      </c>
      <c r="J1241" s="6" t="str">
        <f>IFERROR(INDEX($A$4:$E$1338,$H1241,COLUMNS($J$3:J1240)),"")</f>
        <v>99-1036</v>
      </c>
      <c r="K1241" s="6" t="str">
        <f>IFERROR(INDEX($A$4:$E$1338,$H1241,COLUMNS($J$3:K1240)),"")</f>
        <v>622/124</v>
      </c>
      <c r="L1241" s="6">
        <f>IFERROR(INDEX($C$4:$E$1338,$H1241,COLUMNS($J$3:L1240)),"")</f>
        <v>1</v>
      </c>
      <c r="M1241" s="7" t="str">
        <f>IFERROR(INDEX($A$4:$E$1338,$H1241,COLUMNS($J$3:M1240)),"")</f>
        <v>Needle ()</v>
      </c>
      <c r="N1241" s="6" t="str">
        <f>IFERROR(INDEX($A$4:$C$1338,$H1241,COLUMNS($H$3:J1240)),"")</f>
        <v>27-8</v>
      </c>
    </row>
    <row r="1242" spans="1:14" x14ac:dyDescent="0.25">
      <c r="A1242" s="12" t="s">
        <v>3081</v>
      </c>
      <c r="B1242" s="12" t="s">
        <v>3082</v>
      </c>
      <c r="C1242" s="12" t="s">
        <v>3085</v>
      </c>
      <c r="D1242" s="12" t="s">
        <v>3086</v>
      </c>
      <c r="E1242" s="12">
        <v>1</v>
      </c>
      <c r="F1242" s="12">
        <f>ROWS($A$4:A1242)</f>
        <v>1239</v>
      </c>
      <c r="G1242" s="12">
        <f t="shared" si="38"/>
        <v>1239</v>
      </c>
      <c r="H1242" s="12">
        <f t="shared" si="39"/>
        <v>1239</v>
      </c>
      <c r="J1242" s="6" t="str">
        <f>IFERROR(INDEX($A$4:$E$1338,$H1242,COLUMNS($J$3:J1241)),"")</f>
        <v>99-1036</v>
      </c>
      <c r="K1242" s="6" t="str">
        <f>IFERROR(INDEX($A$4:$E$1338,$H1242,COLUMNS($J$3:K1241)),"")</f>
        <v>622/124</v>
      </c>
      <c r="L1242" s="6">
        <f>IFERROR(INDEX($C$4:$E$1338,$H1242,COLUMNS($J$3:L1241)),"")</f>
        <v>1</v>
      </c>
      <c r="M1242" s="7" t="str">
        <f>IFERROR(INDEX($A$4:$E$1338,$H1242,COLUMNS($J$3:M1241)),"")</f>
        <v>Needle (Each carburettor)</v>
      </c>
      <c r="N1242" s="6" t="str">
        <f>IFERROR(INDEX($A$4:$C$1338,$H1242,COLUMNS($H$3:J1241)),"")</f>
        <v>29-8</v>
      </c>
    </row>
    <row r="1243" spans="1:14" x14ac:dyDescent="0.25">
      <c r="A1243" s="12" t="s">
        <v>3087</v>
      </c>
      <c r="B1243" s="12" t="s">
        <v>3088</v>
      </c>
      <c r="C1243" s="12" t="s">
        <v>3089</v>
      </c>
      <c r="D1243" s="12" t="s">
        <v>3090</v>
      </c>
      <c r="E1243" s="12">
        <v>1</v>
      </c>
      <c r="F1243" s="12">
        <f>ROWS($A$4:A1243)</f>
        <v>1240</v>
      </c>
      <c r="G1243" s="12">
        <f t="shared" si="38"/>
        <v>1240</v>
      </c>
      <c r="H1243" s="12">
        <f t="shared" si="39"/>
        <v>1240</v>
      </c>
      <c r="J1243" s="6" t="str">
        <f>IFERROR(INDEX($A$4:$E$1338,$H1243,COLUMNS($J$3:J1242)),"")</f>
        <v>99-1037</v>
      </c>
      <c r="K1243" s="6" t="str">
        <f>IFERROR(INDEX($A$4:$E$1338,$H1243,COLUMNS($J$3:K1242)),"")</f>
        <v>928/103</v>
      </c>
      <c r="L1243" s="6">
        <f>IFERROR(INDEX($C$4:$E$1338,$H1243,COLUMNS($J$3:L1242)),"")</f>
        <v>1</v>
      </c>
      <c r="M1243" s="7" t="str">
        <f>IFERROR(INDEX($A$4:$E$1338,$H1243,COLUMNS($J$3:M1242)),"")</f>
        <v>Air valve guide ()</v>
      </c>
      <c r="N1243" s="6" t="str">
        <f>IFERROR(INDEX($A$4:$C$1338,$H1243,COLUMNS($H$3:J1242)),"")</f>
        <v>27-11</v>
      </c>
    </row>
    <row r="1244" spans="1:14" x14ac:dyDescent="0.25">
      <c r="A1244" s="12" t="s">
        <v>3087</v>
      </c>
      <c r="B1244" s="12" t="s">
        <v>3088</v>
      </c>
      <c r="C1244" s="12" t="s">
        <v>3091</v>
      </c>
      <c r="D1244" s="12" t="s">
        <v>3092</v>
      </c>
      <c r="E1244" s="12">
        <v>1</v>
      </c>
      <c r="F1244" s="12">
        <f>ROWS($A$4:A1244)</f>
        <v>1241</v>
      </c>
      <c r="G1244" s="12">
        <f t="shared" si="38"/>
        <v>1241</v>
      </c>
      <c r="H1244" s="12">
        <f t="shared" si="39"/>
        <v>1241</v>
      </c>
      <c r="J1244" s="6" t="str">
        <f>IFERROR(INDEX($A$4:$E$1338,$H1244,COLUMNS($J$3:J1243)),"")</f>
        <v>99-1037</v>
      </c>
      <c r="K1244" s="6" t="str">
        <f>IFERROR(INDEX($A$4:$E$1338,$H1244,COLUMNS($J$3:K1243)),"")</f>
        <v>928/103</v>
      </c>
      <c r="L1244" s="6">
        <f>IFERROR(INDEX($C$4:$E$1338,$H1244,COLUMNS($J$3:L1243)),"")</f>
        <v>1</v>
      </c>
      <c r="M1244" s="7" t="str">
        <f>IFERROR(INDEX($A$4:$E$1338,$H1244,COLUMNS($J$3:M1243)),"")</f>
        <v>Air valve guide (Each carburettor)</v>
      </c>
      <c r="N1244" s="6" t="str">
        <f>IFERROR(INDEX($A$4:$C$1338,$H1244,COLUMNS($H$3:J1243)),"")</f>
        <v>29-11</v>
      </c>
    </row>
    <row r="1245" spans="1:14" x14ac:dyDescent="0.25">
      <c r="A1245" s="12" t="s">
        <v>3093</v>
      </c>
      <c r="B1245" s="12" t="s">
        <v>3094</v>
      </c>
      <c r="C1245" s="12" t="s">
        <v>3095</v>
      </c>
      <c r="D1245" s="12" t="s">
        <v>3096</v>
      </c>
      <c r="E1245" s="12">
        <v>1</v>
      </c>
      <c r="F1245" s="12">
        <f>ROWS($A$4:A1245)</f>
        <v>1242</v>
      </c>
      <c r="G1245" s="12">
        <f t="shared" si="38"/>
        <v>1242</v>
      </c>
      <c r="H1245" s="12">
        <f t="shared" si="39"/>
        <v>1242</v>
      </c>
      <c r="J1245" s="6" t="str">
        <f>IFERROR(INDEX($A$4:$E$1338,$H1245,COLUMNS($J$3:J1244)),"")</f>
        <v>99-1038</v>
      </c>
      <c r="K1245" s="6" t="str">
        <f>IFERROR(INDEX($A$4:$E$1338,$H1245,COLUMNS($J$3:K1244)),"")</f>
        <v>622/129</v>
      </c>
      <c r="L1245" s="6">
        <f>IFERROR(INDEX($C$4:$E$1338,$H1245,COLUMNS($J$3:L1244)),"")</f>
        <v>1</v>
      </c>
      <c r="M1245" s="7" t="str">
        <f>IFERROR(INDEX($A$4:$E$1338,$H1245,COLUMNS($J$3:M1244)),"")</f>
        <v>Air valve spring ()</v>
      </c>
      <c r="N1245" s="6" t="str">
        <f>IFERROR(INDEX($A$4:$C$1338,$H1245,COLUMNS($H$3:J1244)),"")</f>
        <v>27-10</v>
      </c>
    </row>
    <row r="1246" spans="1:14" x14ac:dyDescent="0.25">
      <c r="A1246" s="12" t="s">
        <v>3093</v>
      </c>
      <c r="B1246" s="12" t="s">
        <v>3094</v>
      </c>
      <c r="C1246" s="12" t="s">
        <v>3097</v>
      </c>
      <c r="D1246" s="12" t="s">
        <v>3098</v>
      </c>
      <c r="E1246" s="12">
        <v>1</v>
      </c>
      <c r="F1246" s="12">
        <f>ROWS($A$4:A1246)</f>
        <v>1243</v>
      </c>
      <c r="G1246" s="12">
        <f t="shared" si="38"/>
        <v>1243</v>
      </c>
      <c r="H1246" s="12">
        <f t="shared" si="39"/>
        <v>1243</v>
      </c>
      <c r="J1246" s="6" t="str">
        <f>IFERROR(INDEX($A$4:$E$1338,$H1246,COLUMNS($J$3:J1245)),"")</f>
        <v>99-1038</v>
      </c>
      <c r="K1246" s="6" t="str">
        <f>IFERROR(INDEX($A$4:$E$1338,$H1246,COLUMNS($J$3:K1245)),"")</f>
        <v>622/129</v>
      </c>
      <c r="L1246" s="6">
        <f>IFERROR(INDEX($C$4:$E$1338,$H1246,COLUMNS($J$3:L1245)),"")</f>
        <v>1</v>
      </c>
      <c r="M1246" s="7" t="str">
        <f>IFERROR(INDEX($A$4:$E$1338,$H1246,COLUMNS($J$3:M1245)),"")</f>
        <v>Air valve spring (Each carburettor)</v>
      </c>
      <c r="N1246" s="6" t="str">
        <f>IFERROR(INDEX($A$4:$C$1338,$H1246,COLUMNS($H$3:J1245)),"")</f>
        <v>29-10</v>
      </c>
    </row>
    <row r="1247" spans="1:14" x14ac:dyDescent="0.25">
      <c r="A1247" s="12" t="s">
        <v>3099</v>
      </c>
      <c r="C1247" s="12" t="s">
        <v>3100</v>
      </c>
      <c r="D1247" s="12" t="s">
        <v>3101</v>
      </c>
      <c r="E1247" s="12">
        <v>2</v>
      </c>
      <c r="F1247" s="12">
        <f>ROWS($A$4:A1247)</f>
        <v>1244</v>
      </c>
      <c r="G1247" s="12">
        <f t="shared" si="38"/>
        <v>1244</v>
      </c>
      <c r="H1247" s="12">
        <f t="shared" si="39"/>
        <v>1244</v>
      </c>
      <c r="J1247" s="6" t="str">
        <f>IFERROR(INDEX($A$4:$E$1338,$H1247,COLUMNS($J$3:J1246)),"")</f>
        <v>99-1048</v>
      </c>
      <c r="K1247" s="6">
        <f>IFERROR(INDEX($A$4:$E$1338,$H1247,COLUMNS($J$3:K1246)),"")</f>
        <v>0</v>
      </c>
      <c r="L1247" s="6">
        <f>IFERROR(INDEX($C$4:$E$1338,$H1247,COLUMNS($J$3:L1246)),"")</f>
        <v>2</v>
      </c>
      <c r="M1247" s="7" t="str">
        <f>IFERROR(INDEX($A$4:$E$1338,$H1247,COLUMNS($J$3:M1246)),"")</f>
        <v xml:space="preserve">   Spring, 110 lbs. chrome (Girling 64543708)</v>
      </c>
      <c r="N1247" s="6" t="str">
        <f>IFERROR(INDEX($A$4:$C$1338,$H1247,COLUMNS($H$3:J1246)),"")</f>
        <v>45-22</v>
      </c>
    </row>
    <row r="1248" spans="1:14" x14ac:dyDescent="0.25">
      <c r="A1248" s="12" t="s">
        <v>3102</v>
      </c>
      <c r="B1248" s="12" t="s">
        <v>3103</v>
      </c>
      <c r="C1248" s="12" t="s">
        <v>3104</v>
      </c>
      <c r="D1248" s="12" t="s">
        <v>3105</v>
      </c>
      <c r="E1248" s="12">
        <v>1</v>
      </c>
      <c r="F1248" s="12">
        <f>ROWS($A$4:A1248)</f>
        <v>1245</v>
      </c>
      <c r="G1248" s="12">
        <f t="shared" si="38"/>
        <v>1245</v>
      </c>
      <c r="H1248" s="12">
        <f t="shared" si="39"/>
        <v>1245</v>
      </c>
      <c r="J1248" s="6" t="str">
        <f>IFERROR(INDEX($A$4:$E$1338,$H1248,COLUMNS($J$3:J1247)),"")</f>
        <v>99-1124</v>
      </c>
      <c r="K1248" s="6" t="str">
        <f>IFERROR(INDEX($A$4:$E$1338,$H1248,COLUMNS($J$3:K1247)),"")</f>
        <v>13/163</v>
      </c>
      <c r="L1248" s="6">
        <f>IFERROR(INDEX($C$4:$E$1338,$H1248,COLUMNS($J$3:L1247)),"")</f>
        <v>1</v>
      </c>
      <c r="M1248" s="7" t="str">
        <f>IFERROR(INDEX($A$4:$E$1338,$H1248,COLUMNS($J$3:M1247)),"")</f>
        <v>Banjo washer ()</v>
      </c>
      <c r="N1248" s="6" t="str">
        <f>IFERROR(INDEX($A$4:$C$1338,$H1248,COLUMNS($H$3:J1247)),"")</f>
        <v>27-25</v>
      </c>
    </row>
    <row r="1249" spans="1:14" x14ac:dyDescent="0.25">
      <c r="A1249" s="12" t="s">
        <v>3102</v>
      </c>
      <c r="B1249" s="12" t="s">
        <v>3103</v>
      </c>
      <c r="C1249" s="12" t="s">
        <v>3106</v>
      </c>
      <c r="D1249" s="12" t="s">
        <v>3107</v>
      </c>
      <c r="E1249" s="12">
        <v>1</v>
      </c>
      <c r="F1249" s="12">
        <f>ROWS($A$4:A1249)</f>
        <v>1246</v>
      </c>
      <c r="G1249" s="12">
        <f t="shared" si="38"/>
        <v>1246</v>
      </c>
      <c r="H1249" s="12">
        <f t="shared" si="39"/>
        <v>1246</v>
      </c>
      <c r="J1249" s="6" t="str">
        <f>IFERROR(INDEX($A$4:$E$1338,$H1249,COLUMNS($J$3:J1248)),"")</f>
        <v>99-1124</v>
      </c>
      <c r="K1249" s="6" t="str">
        <f>IFERROR(INDEX($A$4:$E$1338,$H1249,COLUMNS($J$3:K1248)),"")</f>
        <v>13/163</v>
      </c>
      <c r="L1249" s="6">
        <f>IFERROR(INDEX($C$4:$E$1338,$H1249,COLUMNS($J$3:L1248)),"")</f>
        <v>1</v>
      </c>
      <c r="M1249" s="7" t="str">
        <f>IFERROR(INDEX($A$4:$E$1338,$H1249,COLUMNS($J$3:M1248)),"")</f>
        <v>Banjo washer (Each carburettor)</v>
      </c>
      <c r="N1249" s="6" t="str">
        <f>IFERROR(INDEX($A$4:$C$1338,$H1249,COLUMNS($H$3:J1248)),"")</f>
        <v>29-25</v>
      </c>
    </row>
    <row r="1250" spans="1:14" x14ac:dyDescent="0.25">
      <c r="A1250" s="12" t="s">
        <v>3108</v>
      </c>
      <c r="B1250" s="12" t="s">
        <v>3109</v>
      </c>
      <c r="C1250" s="12" t="s">
        <v>3110</v>
      </c>
      <c r="D1250" s="12" t="s">
        <v>2373</v>
      </c>
      <c r="E1250" s="12">
        <v>1</v>
      </c>
      <c r="F1250" s="12">
        <f>ROWS($A$4:A1250)</f>
        <v>1247</v>
      </c>
      <c r="G1250" s="12">
        <f t="shared" si="38"/>
        <v>1247</v>
      </c>
      <c r="H1250" s="12">
        <f t="shared" si="39"/>
        <v>1247</v>
      </c>
      <c r="J1250" s="6" t="str">
        <f>IFERROR(INDEX($A$4:$E$1338,$H1250,COLUMNS($J$3:J1249)),"")</f>
        <v>99-1152</v>
      </c>
      <c r="K1250" s="6" t="str">
        <f>IFERROR(INDEX($A$4:$E$1338,$H1250,COLUMNS($J$3:K1249)),"")</f>
        <v>622/147</v>
      </c>
      <c r="L1250" s="6">
        <f>IFERROR(INDEX($C$4:$E$1338,$H1250,COLUMNS($J$3:L1249)),"")</f>
        <v>1</v>
      </c>
      <c r="M1250" s="7" t="str">
        <f>IFERROR(INDEX($A$4:$E$1338,$H1250,COLUMNS($J$3:M1249)),"")</f>
        <v>Drain plug ()</v>
      </c>
      <c r="N1250" s="6" t="str">
        <f>IFERROR(INDEX($A$4:$C$1338,$H1250,COLUMNS($H$3:J1249)),"")</f>
        <v>27-26</v>
      </c>
    </row>
    <row r="1251" spans="1:14" x14ac:dyDescent="0.25">
      <c r="A1251" s="12" t="s">
        <v>3108</v>
      </c>
      <c r="B1251" s="12" t="s">
        <v>3109</v>
      </c>
      <c r="C1251" s="12" t="s">
        <v>3111</v>
      </c>
      <c r="D1251" s="12" t="s">
        <v>3112</v>
      </c>
      <c r="E1251" s="12">
        <v>1</v>
      </c>
      <c r="F1251" s="12">
        <f>ROWS($A$4:A1251)</f>
        <v>1248</v>
      </c>
      <c r="G1251" s="12">
        <f t="shared" si="38"/>
        <v>1248</v>
      </c>
      <c r="H1251" s="12">
        <f t="shared" si="39"/>
        <v>1248</v>
      </c>
      <c r="J1251" s="6" t="str">
        <f>IFERROR(INDEX($A$4:$E$1338,$H1251,COLUMNS($J$3:J1250)),"")</f>
        <v>99-1152</v>
      </c>
      <c r="K1251" s="6" t="str">
        <f>IFERROR(INDEX($A$4:$E$1338,$H1251,COLUMNS($J$3:K1250)),"")</f>
        <v>622/147</v>
      </c>
      <c r="L1251" s="6">
        <f>IFERROR(INDEX($C$4:$E$1338,$H1251,COLUMNS($J$3:L1250)),"")</f>
        <v>1</v>
      </c>
      <c r="M1251" s="7" t="str">
        <f>IFERROR(INDEX($A$4:$E$1338,$H1251,COLUMNS($J$3:M1250)),"")</f>
        <v>Drain plug (Each carburettor)</v>
      </c>
      <c r="N1251" s="6" t="str">
        <f>IFERROR(INDEX($A$4:$C$1338,$H1251,COLUMNS($H$3:J1250)),"")</f>
        <v>29-26</v>
      </c>
    </row>
    <row r="1252" spans="1:14" x14ac:dyDescent="0.25">
      <c r="A1252" s="12" t="s">
        <v>3113</v>
      </c>
      <c r="B1252" s="12" t="s">
        <v>3114</v>
      </c>
      <c r="C1252" s="12" t="s">
        <v>3115</v>
      </c>
      <c r="D1252" s="12" t="s">
        <v>3116</v>
      </c>
      <c r="E1252" s="12">
        <v>1</v>
      </c>
      <c r="F1252" s="12">
        <f>ROWS($A$4:A1252)</f>
        <v>1249</v>
      </c>
      <c r="G1252" s="12">
        <f t="shared" si="38"/>
        <v>1249</v>
      </c>
      <c r="H1252" s="12">
        <f t="shared" si="39"/>
        <v>1249</v>
      </c>
      <c r="J1252" s="6" t="str">
        <f>IFERROR(INDEX($A$4:$E$1338,$H1252,COLUMNS($J$3:J1251)),"")</f>
        <v>99-1153</v>
      </c>
      <c r="K1252" s="6" t="str">
        <f>IFERROR(INDEX($A$4:$E$1338,$H1252,COLUMNS($J$3:K1251)),"")</f>
        <v>622/151</v>
      </c>
      <c r="L1252" s="6">
        <f>IFERROR(INDEX($C$4:$E$1338,$H1252,COLUMNS($J$3:L1251)),"")</f>
        <v>1</v>
      </c>
      <c r="M1252" s="7" t="str">
        <f>IFERROR(INDEX($A$4:$E$1338,$H1252,COLUMNS($J$3:M1251)),"")</f>
        <v>Drain plug washer ()</v>
      </c>
      <c r="N1252" s="6" t="str">
        <f>IFERROR(INDEX($A$4:$C$1338,$H1252,COLUMNS($H$3:J1251)),"")</f>
        <v>27-27</v>
      </c>
    </row>
    <row r="1253" spans="1:14" x14ac:dyDescent="0.25">
      <c r="A1253" s="12" t="s">
        <v>3113</v>
      </c>
      <c r="B1253" s="12" t="s">
        <v>3114</v>
      </c>
      <c r="C1253" s="12" t="s">
        <v>3117</v>
      </c>
      <c r="D1253" s="12" t="s">
        <v>3118</v>
      </c>
      <c r="E1253" s="12">
        <v>1</v>
      </c>
      <c r="F1253" s="12">
        <f>ROWS($A$4:A1253)</f>
        <v>1250</v>
      </c>
      <c r="G1253" s="12">
        <f t="shared" si="38"/>
        <v>1250</v>
      </c>
      <c r="H1253" s="12">
        <f t="shared" si="39"/>
        <v>1250</v>
      </c>
      <c r="J1253" s="6" t="str">
        <f>IFERROR(INDEX($A$4:$E$1338,$H1253,COLUMNS($J$3:J1252)),"")</f>
        <v>99-1153</v>
      </c>
      <c r="K1253" s="6" t="str">
        <f>IFERROR(INDEX($A$4:$E$1338,$H1253,COLUMNS($J$3:K1252)),"")</f>
        <v>622/151</v>
      </c>
      <c r="L1253" s="6">
        <f>IFERROR(INDEX($C$4:$E$1338,$H1253,COLUMNS($J$3:L1252)),"")</f>
        <v>1</v>
      </c>
      <c r="M1253" s="7" t="str">
        <f>IFERROR(INDEX($A$4:$E$1338,$H1253,COLUMNS($J$3:M1252)),"")</f>
        <v>Drain plug washer (Each carburettor)</v>
      </c>
      <c r="N1253" s="6" t="str">
        <f>IFERROR(INDEX($A$4:$C$1338,$H1253,COLUMNS($H$3:J1252)),"")</f>
        <v>29-27</v>
      </c>
    </row>
    <row r="1254" spans="1:14" x14ac:dyDescent="0.25">
      <c r="A1254" s="12" t="s">
        <v>3119</v>
      </c>
      <c r="B1254" s="13">
        <v>57183</v>
      </c>
      <c r="C1254" s="12" t="s">
        <v>3120</v>
      </c>
      <c r="D1254" s="12" t="s">
        <v>3121</v>
      </c>
      <c r="E1254" s="12">
        <v>2</v>
      </c>
      <c r="F1254" s="12">
        <f>ROWS($A$4:A1254)</f>
        <v>1251</v>
      </c>
      <c r="G1254" s="12">
        <f t="shared" si="38"/>
        <v>1251</v>
      </c>
      <c r="H1254" s="12">
        <f t="shared" si="39"/>
        <v>1251</v>
      </c>
      <c r="J1254" s="6" t="str">
        <f>IFERROR(INDEX($A$4:$E$1338,$H1254,COLUMNS($J$3:J1253)),"")</f>
        <v>99-1161</v>
      </c>
      <c r="K1254" s="6">
        <f>IFERROR(INDEX($A$4:$E$1338,$H1254,COLUMNS($J$3:K1253)),"")</f>
        <v>57183</v>
      </c>
      <c r="L1254" s="6">
        <f>IFERROR(INDEX($C$4:$E$1338,$H1254,COLUMNS($J$3:L1253)),"")</f>
        <v>2</v>
      </c>
      <c r="M1254" s="7" t="str">
        <f>IFERROR(INDEX($A$4:$E$1338,$H1254,COLUMNS($J$3:M1253)),"")</f>
        <v>Reflector - amber ()</v>
      </c>
      <c r="N1254" s="6" t="str">
        <f>IFERROR(INDEX($A$4:$C$1338,$H1254,COLUMNS($H$3:J1253)),"")</f>
        <v>83-32</v>
      </c>
    </row>
    <row r="1255" spans="1:14" x14ac:dyDescent="0.25">
      <c r="A1255" s="12" t="s">
        <v>3122</v>
      </c>
      <c r="B1255" s="13">
        <v>382</v>
      </c>
      <c r="C1255" s="12" t="s">
        <v>3123</v>
      </c>
      <c r="D1255" s="12" t="s">
        <v>3124</v>
      </c>
      <c r="E1255" s="12">
        <v>1</v>
      </c>
      <c r="F1255" s="12">
        <f>ROWS($A$4:A1255)</f>
        <v>1252</v>
      </c>
      <c r="G1255" s="12">
        <f t="shared" si="38"/>
        <v>1252</v>
      </c>
      <c r="H1255" s="12">
        <f t="shared" si="39"/>
        <v>1252</v>
      </c>
      <c r="J1255" s="6" t="str">
        <f>IFERROR(INDEX($A$4:$E$1338,$H1255,COLUMNS($J$3:J1254)),"")</f>
        <v>99-1192</v>
      </c>
      <c r="K1255" s="6">
        <f>IFERROR(INDEX($A$4:$E$1338,$H1255,COLUMNS($J$3:K1254)),"")</f>
        <v>382</v>
      </c>
      <c r="L1255" s="6">
        <f>IFERROR(INDEX($C$4:$E$1338,$H1255,COLUMNS($J$3:L1254)),"")</f>
        <v>1</v>
      </c>
      <c r="M1255" s="7" t="str">
        <f>IFERROR(INDEX($A$4:$E$1338,$H1255,COLUMNS($J$3:M1254)),"")</f>
        <v>Bulb ()</v>
      </c>
      <c r="N1255" s="6" t="str">
        <f>IFERROR(INDEX($A$4:$C$1338,$H1255,COLUMNS($H$3:J1254)),"")</f>
        <v>85-30</v>
      </c>
    </row>
    <row r="1256" spans="1:14" x14ac:dyDescent="0.25">
      <c r="A1256" s="12" t="s">
        <v>3125</v>
      </c>
      <c r="B1256" s="13">
        <v>54123401</v>
      </c>
      <c r="C1256" s="12" t="s">
        <v>3126</v>
      </c>
      <c r="D1256" s="12" t="s">
        <v>367</v>
      </c>
      <c r="E1256" s="12">
        <v>2</v>
      </c>
      <c r="F1256" s="12">
        <f>ROWS($A$4:A1256)</f>
        <v>1253</v>
      </c>
      <c r="G1256" s="12">
        <f t="shared" si="38"/>
        <v>1253</v>
      </c>
      <c r="H1256" s="12">
        <f t="shared" si="39"/>
        <v>1253</v>
      </c>
      <c r="J1256" s="6" t="str">
        <f>IFERROR(INDEX($A$4:$E$1338,$H1256,COLUMNS($J$3:J1255)),"")</f>
        <v>99-1193</v>
      </c>
      <c r="K1256" s="6">
        <f>IFERROR(INDEX($A$4:$E$1338,$H1256,COLUMNS($J$3:K1255)),"")</f>
        <v>54123401</v>
      </c>
      <c r="L1256" s="6">
        <f>IFERROR(INDEX($C$4:$E$1338,$H1256,COLUMNS($J$3:L1255)),"")</f>
        <v>2</v>
      </c>
      <c r="M1256" s="7" t="str">
        <f>IFERROR(INDEX($A$4:$E$1338,$H1256,COLUMNS($J$3:M1255)),"")</f>
        <v>Screw ()</v>
      </c>
      <c r="N1256" s="6" t="str">
        <f>IFERROR(INDEX($A$4:$C$1338,$H1256,COLUMNS($H$3:J1255)),"")</f>
        <v>85-31</v>
      </c>
    </row>
    <row r="1257" spans="1:14" x14ac:dyDescent="0.25">
      <c r="A1257" s="12" t="s">
        <v>3127</v>
      </c>
      <c r="B1257" s="13">
        <v>35048</v>
      </c>
      <c r="C1257" s="12" t="s">
        <v>3128</v>
      </c>
      <c r="D1257" s="12" t="s">
        <v>3129</v>
      </c>
      <c r="E1257" s="12">
        <v>1</v>
      </c>
      <c r="F1257" s="12">
        <f>ROWS($A$4:A1257)</f>
        <v>1254</v>
      </c>
      <c r="G1257" s="12">
        <f t="shared" si="38"/>
        <v>1254</v>
      </c>
      <c r="H1257" s="12">
        <f t="shared" si="39"/>
        <v>1254</v>
      </c>
      <c r="J1257" s="6" t="str">
        <f>IFERROR(INDEX($A$4:$E$1338,$H1257,COLUMNS($J$3:J1256)),"")</f>
        <v>99-1201</v>
      </c>
      <c r="K1257" s="6">
        <f>IFERROR(INDEX($A$4:$E$1338,$H1257,COLUMNS($J$3:K1256)),"")</f>
        <v>35048</v>
      </c>
      <c r="L1257" s="6">
        <f>IFERROR(INDEX($C$4:$E$1338,$H1257,COLUMNS($J$3:L1256)),"")</f>
        <v>1</v>
      </c>
      <c r="M1257" s="7" t="str">
        <f>IFERROR(INDEX($A$4:$E$1338,$H1257,COLUMNS($J$3:M1256)),"")</f>
        <v>Flasher unit ()</v>
      </c>
      <c r="N1257" s="6" t="str">
        <f>IFERROR(INDEX($A$4:$C$1338,$H1257,COLUMNS($H$3:J1256)),"")</f>
        <v>83-18</v>
      </c>
    </row>
    <row r="1258" spans="1:14" x14ac:dyDescent="0.25">
      <c r="A1258" s="12" t="s">
        <v>3130</v>
      </c>
      <c r="B1258" s="13">
        <v>54385091</v>
      </c>
      <c r="C1258" s="12" t="s">
        <v>3131</v>
      </c>
      <c r="D1258" s="12" t="s">
        <v>3132</v>
      </c>
      <c r="E1258" s="12">
        <v>1</v>
      </c>
      <c r="F1258" s="12">
        <f>ROWS($A$4:A1258)</f>
        <v>1255</v>
      </c>
      <c r="G1258" s="12">
        <f t="shared" si="38"/>
        <v>1255</v>
      </c>
      <c r="H1258" s="12">
        <f t="shared" si="39"/>
        <v>1255</v>
      </c>
      <c r="J1258" s="6" t="str">
        <f>IFERROR(INDEX($A$4:$E$1338,$H1258,COLUMNS($J$3:J1257)),"")</f>
        <v>99-1204</v>
      </c>
      <c r="K1258" s="6">
        <f>IFERROR(INDEX($A$4:$E$1338,$H1258,COLUMNS($J$3:K1257)),"")</f>
        <v>54385091</v>
      </c>
      <c r="L1258" s="6">
        <f>IFERROR(INDEX($C$4:$E$1338,$H1258,COLUMNS($J$3:L1257)),"")</f>
        <v>1</v>
      </c>
      <c r="M1258" s="7" t="str">
        <f>IFERROR(INDEX($A$4:$E$1338,$H1258,COLUMNS($J$3:M1257)),"")</f>
        <v>Clip, flasher unit ()</v>
      </c>
      <c r="N1258" s="6" t="str">
        <f>IFERROR(INDEX($A$4:$C$1338,$H1258,COLUMNS($H$3:J1257)),"")</f>
        <v>83-19</v>
      </c>
    </row>
    <row r="1259" spans="1:14" x14ac:dyDescent="0.25">
      <c r="A1259" s="12" t="s">
        <v>3133</v>
      </c>
      <c r="B1259" s="13">
        <v>54363453</v>
      </c>
      <c r="C1259" s="12" t="s">
        <v>3134</v>
      </c>
      <c r="D1259" s="12" t="s">
        <v>3135</v>
      </c>
      <c r="E1259" s="12">
        <v>1</v>
      </c>
      <c r="F1259" s="12">
        <f>ROWS($A$4:A1259)</f>
        <v>1256</v>
      </c>
      <c r="G1259" s="12">
        <f t="shared" si="38"/>
        <v>1256</v>
      </c>
      <c r="H1259" s="12">
        <f t="shared" si="39"/>
        <v>1256</v>
      </c>
      <c r="J1259" s="6" t="str">
        <f>IFERROR(INDEX($A$4:$E$1338,$H1259,COLUMNS($J$3:J1258)),"")</f>
        <v>99-1207</v>
      </c>
      <c r="K1259" s="6">
        <f>IFERROR(INDEX($A$4:$E$1338,$H1259,COLUMNS($J$3:K1258)),"")</f>
        <v>54363453</v>
      </c>
      <c r="L1259" s="6">
        <f>IFERROR(INDEX($C$4:$E$1338,$H1259,COLUMNS($J$3:L1258)),"")</f>
        <v>1</v>
      </c>
      <c r="M1259" s="7" t="str">
        <f>IFERROR(INDEX($A$4:$E$1338,$H1259,COLUMNS($J$3:M1258)),"")</f>
        <v>Warning light, amber ()</v>
      </c>
      <c r="N1259" s="6" t="str">
        <f>IFERROR(INDEX($A$4:$C$1338,$H1259,COLUMNS($H$3:J1258)),"")</f>
        <v>85-13</v>
      </c>
    </row>
    <row r="1260" spans="1:14" x14ac:dyDescent="0.25">
      <c r="A1260" s="12" t="s">
        <v>3136</v>
      </c>
      <c r="B1260" s="13">
        <v>54363454</v>
      </c>
      <c r="C1260" s="12" t="s">
        <v>3137</v>
      </c>
      <c r="D1260" s="12" t="s">
        <v>3138</v>
      </c>
      <c r="E1260" s="12">
        <v>1</v>
      </c>
      <c r="F1260" s="12">
        <f>ROWS($A$4:A1260)</f>
        <v>1257</v>
      </c>
      <c r="G1260" s="12">
        <f t="shared" si="38"/>
        <v>1257</v>
      </c>
      <c r="H1260" s="12">
        <f t="shared" si="39"/>
        <v>1257</v>
      </c>
      <c r="J1260" s="6" t="str">
        <f>IFERROR(INDEX($A$4:$E$1338,$H1260,COLUMNS($J$3:J1259)),"")</f>
        <v>99-1208</v>
      </c>
      <c r="K1260" s="6">
        <f>IFERROR(INDEX($A$4:$E$1338,$H1260,COLUMNS($J$3:K1259)),"")</f>
        <v>54363454</v>
      </c>
      <c r="L1260" s="6">
        <f>IFERROR(INDEX($C$4:$E$1338,$H1260,COLUMNS($J$3:L1259)),"")</f>
        <v>1</v>
      </c>
      <c r="M1260" s="7" t="str">
        <f>IFERROR(INDEX($A$4:$E$1338,$H1260,COLUMNS($J$3:M1259)),"")</f>
        <v>Warning light, red ()</v>
      </c>
      <c r="N1260" s="6" t="str">
        <f>IFERROR(INDEX($A$4:$C$1338,$H1260,COLUMNS($H$3:J1259)),"")</f>
        <v>85-11</v>
      </c>
    </row>
    <row r="1261" spans="1:14" x14ac:dyDescent="0.25">
      <c r="A1261" s="12" t="s">
        <v>3139</v>
      </c>
      <c r="B1261" s="13">
        <v>54363455</v>
      </c>
      <c r="C1261" s="12" t="s">
        <v>3140</v>
      </c>
      <c r="D1261" s="12" t="s">
        <v>3141</v>
      </c>
      <c r="E1261" s="12">
        <v>1</v>
      </c>
      <c r="F1261" s="12">
        <f>ROWS($A$4:A1261)</f>
        <v>1258</v>
      </c>
      <c r="G1261" s="12">
        <f t="shared" si="38"/>
        <v>1258</v>
      </c>
      <c r="H1261" s="12">
        <f t="shared" si="39"/>
        <v>1258</v>
      </c>
      <c r="J1261" s="6" t="str">
        <f>IFERROR(INDEX($A$4:$E$1338,$H1261,COLUMNS($J$3:J1260)),"")</f>
        <v>99-1209</v>
      </c>
      <c r="K1261" s="6">
        <f>IFERROR(INDEX($A$4:$E$1338,$H1261,COLUMNS($J$3:K1260)),"")</f>
        <v>54363455</v>
      </c>
      <c r="L1261" s="6">
        <f>IFERROR(INDEX($C$4:$E$1338,$H1261,COLUMNS($J$3:L1260)),"")</f>
        <v>1</v>
      </c>
      <c r="M1261" s="7" t="str">
        <f>IFERROR(INDEX($A$4:$E$1338,$H1261,COLUMNS($J$3:M1260)),"")</f>
        <v>Warning light, green ()</v>
      </c>
      <c r="N1261" s="6" t="str">
        <f>IFERROR(INDEX($A$4:$C$1338,$H1261,COLUMNS($H$3:J1260)),"")</f>
        <v>85-12</v>
      </c>
    </row>
    <row r="1262" spans="1:14" x14ac:dyDescent="0.25">
      <c r="A1262" s="12" t="s">
        <v>3142</v>
      </c>
      <c r="B1262" s="13">
        <v>54140331</v>
      </c>
      <c r="C1262" s="12" t="s">
        <v>3143</v>
      </c>
      <c r="D1262" s="12" t="s">
        <v>1467</v>
      </c>
      <c r="E1262" s="12">
        <v>3</v>
      </c>
      <c r="F1262" s="12">
        <f>ROWS($A$4:A1262)</f>
        <v>1259</v>
      </c>
      <c r="G1262" s="12">
        <f t="shared" si="38"/>
        <v>1259</v>
      </c>
      <c r="H1262" s="12">
        <f t="shared" si="39"/>
        <v>1259</v>
      </c>
      <c r="J1262" s="6" t="str">
        <f>IFERROR(INDEX($A$4:$E$1338,$H1262,COLUMNS($J$3:J1261)),"")</f>
        <v>99-1210</v>
      </c>
      <c r="K1262" s="6">
        <f>IFERROR(INDEX($A$4:$E$1338,$H1262,COLUMNS($J$3:K1261)),"")</f>
        <v>54140331</v>
      </c>
      <c r="L1262" s="6">
        <f>IFERROR(INDEX($C$4:$E$1338,$H1262,COLUMNS($J$3:L1261)),"")</f>
        <v>3</v>
      </c>
      <c r="M1262" s="7" t="str">
        <f>IFERROR(INDEX($A$4:$E$1338,$H1262,COLUMNS($J$3:M1261)),"")</f>
        <v>Sealing washer ()</v>
      </c>
      <c r="N1262" s="6" t="str">
        <f>IFERROR(INDEX($A$4:$C$1338,$H1262,COLUMNS($H$3:J1261)),"")</f>
        <v>85-14</v>
      </c>
    </row>
    <row r="1263" spans="1:14" x14ac:dyDescent="0.25">
      <c r="A1263" s="12" t="s">
        <v>3144</v>
      </c>
      <c r="B1263" s="13">
        <v>54573590</v>
      </c>
      <c r="C1263" s="12" t="s">
        <v>3145</v>
      </c>
      <c r="D1263" s="12" t="s">
        <v>3146</v>
      </c>
      <c r="E1263" s="12">
        <v>1</v>
      </c>
      <c r="F1263" s="12">
        <f>ROWS($A$4:A1263)</f>
        <v>1260</v>
      </c>
      <c r="G1263" s="12">
        <f t="shared" si="38"/>
        <v>1260</v>
      </c>
      <c r="H1263" s="12">
        <f t="shared" si="39"/>
        <v>1260</v>
      </c>
      <c r="J1263" s="6" t="str">
        <f>IFERROR(INDEX($A$4:$E$1338,$H1263,COLUMNS($J$3:J1262)),"")</f>
        <v>99-1213</v>
      </c>
      <c r="K1263" s="6">
        <f>IFERROR(INDEX($A$4:$E$1338,$H1263,COLUMNS($J$3:K1262)),"")</f>
        <v>54573590</v>
      </c>
      <c r="L1263" s="6">
        <f>IFERROR(INDEX($C$4:$E$1338,$H1263,COLUMNS($J$3:L1262)),"")</f>
        <v>1</v>
      </c>
      <c r="M1263" s="7" t="str">
        <f>IFERROR(INDEX($A$4:$E$1338,$H1263,COLUMNS($J$3:M1262)),"")</f>
        <v>Pilot bulbholder ()</v>
      </c>
      <c r="N1263" s="6" t="str">
        <f>IFERROR(INDEX($A$4:$C$1338,$H1263,COLUMNS($H$3:J1262)),"")</f>
        <v>85-10</v>
      </c>
    </row>
    <row r="1264" spans="1:14" x14ac:dyDescent="0.25">
      <c r="A1264" s="12" t="s">
        <v>3147</v>
      </c>
      <c r="B1264" s="13">
        <v>370</v>
      </c>
      <c r="C1264" s="12" t="s">
        <v>24</v>
      </c>
      <c r="D1264" s="12" t="s">
        <v>3148</v>
      </c>
      <c r="E1264" s="12">
        <v>1</v>
      </c>
      <c r="F1264" s="12">
        <f>ROWS($A$4:A1264)</f>
        <v>1261</v>
      </c>
      <c r="G1264" s="12">
        <f t="shared" si="38"/>
        <v>1261</v>
      </c>
      <c r="H1264" s="12">
        <f t="shared" si="39"/>
        <v>1261</v>
      </c>
      <c r="J1264" s="6" t="str">
        <f>IFERROR(INDEX($A$4:$E$1338,$H1264,COLUMNS($J$3:J1263)),"")</f>
        <v>99-1214</v>
      </c>
      <c r="K1264" s="6">
        <f>IFERROR(INDEX($A$4:$E$1338,$H1264,COLUMNS($J$3:K1263)),"")</f>
        <v>370</v>
      </c>
      <c r="L1264" s="6">
        <f>IFERROR(INDEX($C$4:$E$1338,$H1264,COLUMNS($J$3:L1263)),"")</f>
        <v>1</v>
      </c>
      <c r="M1264" s="7" t="str">
        <f>IFERROR(INDEX($A$4:$E$1338,$H1264,COLUMNS($J$3:M1263)),"")</f>
        <v>Main bulb, 45/35W (UK-USA-Canada)</v>
      </c>
      <c r="N1264" s="6" t="str">
        <f>IFERROR(INDEX($A$4:$C$1338,$H1264,COLUMNS($H$3:J1263)),"")</f>
        <v>85-7</v>
      </c>
    </row>
    <row r="1265" spans="1:14" x14ac:dyDescent="0.25">
      <c r="A1265" s="12" t="s">
        <v>3149</v>
      </c>
      <c r="B1265" s="13">
        <v>54115106</v>
      </c>
      <c r="C1265" s="12" t="s">
        <v>3150</v>
      </c>
      <c r="D1265" s="12" t="s">
        <v>3151</v>
      </c>
      <c r="E1265" s="12">
        <v>2</v>
      </c>
      <c r="F1265" s="12">
        <f>ROWS($A$4:A1265)</f>
        <v>1262</v>
      </c>
      <c r="G1265" s="12">
        <f t="shared" si="38"/>
        <v>1262</v>
      </c>
      <c r="H1265" s="12">
        <f t="shared" si="39"/>
        <v>1262</v>
      </c>
      <c r="J1265" s="6" t="str">
        <f>IFERROR(INDEX($A$4:$E$1338,$H1265,COLUMNS($J$3:J1264)),"")</f>
        <v>99-1223</v>
      </c>
      <c r="K1265" s="6">
        <f>IFERROR(INDEX($A$4:$E$1338,$H1265,COLUMNS($J$3:K1264)),"")</f>
        <v>54115106</v>
      </c>
      <c r="L1265" s="6">
        <f>IFERROR(INDEX($C$4:$E$1338,$H1265,COLUMNS($J$3:L1264)),"")</f>
        <v>2</v>
      </c>
      <c r="M1265" s="7" t="str">
        <f>IFERROR(INDEX($A$4:$E$1338,$H1265,COLUMNS($J$3:M1264)),"")</f>
        <v>Screw, headlamp fixing ()</v>
      </c>
      <c r="N1265" s="6" t="str">
        <f>IFERROR(INDEX($A$4:$C$1338,$H1265,COLUMNS($H$3:J1264)),"")</f>
        <v>85-18</v>
      </c>
    </row>
    <row r="1266" spans="1:14" x14ac:dyDescent="0.25">
      <c r="A1266" s="12" t="s">
        <v>3152</v>
      </c>
      <c r="B1266" s="13">
        <v>143086</v>
      </c>
      <c r="C1266" s="12" t="s">
        <v>3153</v>
      </c>
      <c r="D1266" s="12" t="s">
        <v>3154</v>
      </c>
      <c r="E1266" s="12">
        <v>2</v>
      </c>
      <c r="F1266" s="12">
        <f>ROWS($A$4:A1266)</f>
        <v>1263</v>
      </c>
      <c r="G1266" s="12">
        <f t="shared" si="38"/>
        <v>1263</v>
      </c>
      <c r="H1266" s="12">
        <f t="shared" si="39"/>
        <v>1263</v>
      </c>
      <c r="J1266" s="6" t="str">
        <f>IFERROR(INDEX($A$4:$E$1338,$H1266,COLUMNS($J$3:J1265)),"")</f>
        <v>99-1224</v>
      </c>
      <c r="K1266" s="6">
        <f>IFERROR(INDEX($A$4:$E$1338,$H1266,COLUMNS($J$3:K1265)),"")</f>
        <v>143086</v>
      </c>
      <c r="L1266" s="6">
        <f>IFERROR(INDEX($C$4:$E$1338,$H1266,COLUMNS($J$3:L1265)),"")</f>
        <v>2</v>
      </c>
      <c r="M1266" s="7" t="str">
        <f>IFERROR(INDEX($A$4:$E$1338,$H1266,COLUMNS($J$3:M1265)),"")</f>
        <v>Washer, headlamp fixing ()</v>
      </c>
      <c r="N1266" s="6" t="str">
        <f>IFERROR(INDEX($A$4:$C$1338,$H1266,COLUMNS($H$3:J1265)),"")</f>
        <v>85-19</v>
      </c>
    </row>
    <row r="1267" spans="1:14" x14ac:dyDescent="0.25">
      <c r="A1267" s="12" t="s">
        <v>3155</v>
      </c>
      <c r="B1267" s="13">
        <v>70228</v>
      </c>
      <c r="C1267" s="12" t="s">
        <v>3156</v>
      </c>
      <c r="D1267" s="12" t="s">
        <v>3157</v>
      </c>
      <c r="E1267" s="12">
        <v>1</v>
      </c>
      <c r="F1267" s="12">
        <f>ROWS($A$4:A1267)</f>
        <v>1264</v>
      </c>
      <c r="G1267" s="12">
        <f t="shared" si="38"/>
        <v>1264</v>
      </c>
      <c r="H1267" s="12">
        <f t="shared" si="39"/>
        <v>1264</v>
      </c>
      <c r="J1267" s="6" t="str">
        <f>IFERROR(INDEX($A$4:$E$1338,$H1267,COLUMNS($J$3:J1266)),"")</f>
        <v>99-1245</v>
      </c>
      <c r="K1267" s="6">
        <f>IFERROR(INDEX($A$4:$E$1338,$H1267,COLUMNS($J$3:K1266)),"")</f>
        <v>70228</v>
      </c>
      <c r="L1267" s="6">
        <f>IFERROR(INDEX($C$4:$E$1338,$H1267,COLUMNS($J$3:L1266)),"")</f>
        <v>1</v>
      </c>
      <c r="M1267" s="7" t="str">
        <f>IFERROR(INDEX($A$4:$E$1338,$H1267,COLUMNS($J$3:M1266)),"")</f>
        <v>Horn ()</v>
      </c>
      <c r="N1267" s="6" t="str">
        <f>IFERROR(INDEX($A$4:$C$1338,$H1267,COLUMNS($H$3:J1266)),"")</f>
        <v>83-27</v>
      </c>
    </row>
    <row r="1268" spans="1:14" x14ac:dyDescent="0.25">
      <c r="A1268" s="12" t="s">
        <v>3158</v>
      </c>
      <c r="B1268" s="13">
        <v>60600091</v>
      </c>
      <c r="C1268" s="12" t="s">
        <v>446</v>
      </c>
      <c r="D1268" s="12" t="s">
        <v>3159</v>
      </c>
      <c r="E1268" s="12">
        <v>2</v>
      </c>
      <c r="F1268" s="12">
        <f>ROWS($A$4:A1268)</f>
        <v>1265</v>
      </c>
      <c r="G1268" s="12">
        <f t="shared" si="38"/>
        <v>1265</v>
      </c>
      <c r="H1268" s="12">
        <f t="shared" si="39"/>
        <v>1265</v>
      </c>
      <c r="J1268" s="6" t="str">
        <f>IFERROR(INDEX($A$4:$E$1338,$H1268,COLUMNS($J$3:J1267)),"")</f>
        <v>99-1246</v>
      </c>
      <c r="K1268" s="6">
        <f>IFERROR(INDEX($A$4:$E$1338,$H1268,COLUMNS($J$3:K1267)),"")</f>
        <v>60600091</v>
      </c>
      <c r="L1268" s="6">
        <f>IFERROR(INDEX($C$4:$E$1338,$H1268,COLUMNS($J$3:L1267)),"")</f>
        <v>2</v>
      </c>
      <c r="M1268" s="7" t="str">
        <f>IFERROR(INDEX($A$4:$E$1338,$H1268,COLUMNS($J$3:M1267)),"")</f>
        <v>Stanchion, flasher lamp front ()</v>
      </c>
      <c r="N1268" s="6" t="str">
        <f>IFERROR(INDEX($A$4:$C$1338,$H1268,COLUMNS($H$3:J1267)),"")</f>
        <v>85-32</v>
      </c>
    </row>
    <row r="1269" spans="1:14" x14ac:dyDescent="0.25">
      <c r="A1269" s="12" t="s">
        <v>3160</v>
      </c>
      <c r="B1269" s="13">
        <v>54525927</v>
      </c>
      <c r="C1269" s="12" t="s">
        <v>33</v>
      </c>
      <c r="D1269" s="12" t="s">
        <v>3161</v>
      </c>
      <c r="E1269" s="12">
        <v>1</v>
      </c>
      <c r="F1269" s="12">
        <f>ROWS($A$4:A1269)</f>
        <v>1266</v>
      </c>
      <c r="G1269" s="12">
        <f t="shared" si="38"/>
        <v>1266</v>
      </c>
      <c r="H1269" s="12">
        <f t="shared" si="39"/>
        <v>1266</v>
      </c>
      <c r="J1269" s="6" t="str">
        <f>IFERROR(INDEX($A$4:$E$1338,$H1269,COLUMNS($J$3:J1268)),"")</f>
        <v>99-1249</v>
      </c>
      <c r="K1269" s="6">
        <f>IFERROR(INDEX($A$4:$E$1338,$H1269,COLUMNS($J$3:K1268)),"")</f>
        <v>54525927</v>
      </c>
      <c r="L1269" s="6">
        <f>IFERROR(INDEX($C$4:$E$1338,$H1269,COLUMNS($J$3:L1268)),"")</f>
        <v>1</v>
      </c>
      <c r="M1269" s="7" t="str">
        <f>IFERROR(INDEX($A$4:$E$1338,$H1269,COLUMNS($J$3:M1268)),"")</f>
        <v>Light unit (UK-USA-Canada)</v>
      </c>
      <c r="N1269" s="6" t="str">
        <f>IFERROR(INDEX($A$4:$C$1338,$H1269,COLUMNS($H$3:J1268)),"")</f>
        <v>85-3</v>
      </c>
    </row>
    <row r="1270" spans="1:14" x14ac:dyDescent="0.25">
      <c r="A1270" s="12" t="s">
        <v>3162</v>
      </c>
      <c r="B1270" s="13">
        <v>34419</v>
      </c>
      <c r="C1270" s="12" t="s">
        <v>27</v>
      </c>
      <c r="D1270" s="12" t="s">
        <v>3163</v>
      </c>
      <c r="E1270" s="12">
        <v>1</v>
      </c>
      <c r="F1270" s="12">
        <f>ROWS($A$4:A1270)</f>
        <v>1267</v>
      </c>
      <c r="G1270" s="12">
        <f t="shared" si="38"/>
        <v>1267</v>
      </c>
      <c r="H1270" s="12">
        <f t="shared" si="39"/>
        <v>1267</v>
      </c>
      <c r="J1270" s="6" t="str">
        <f>IFERROR(INDEX($A$4:$E$1338,$H1270,COLUMNS($J$3:J1269)),"")</f>
        <v>99-1251</v>
      </c>
      <c r="K1270" s="6">
        <f>IFERROR(INDEX($A$4:$E$1338,$H1270,COLUMNS($J$3:K1269)),"")</f>
        <v>34419</v>
      </c>
      <c r="L1270" s="6">
        <f>IFERROR(INDEX($C$4:$E$1338,$H1270,COLUMNS($J$3:L1269)),"")</f>
        <v>1</v>
      </c>
      <c r="M1270" s="7" t="str">
        <f>IFERROR(INDEX($A$4:$E$1338,$H1270,COLUMNS($J$3:M1269)),"")</f>
        <v>Light switch ()</v>
      </c>
      <c r="N1270" s="6" t="str">
        <f>IFERROR(INDEX($A$4:$C$1338,$H1270,COLUMNS($H$3:J1269)),"")</f>
        <v>85-15</v>
      </c>
    </row>
    <row r="1271" spans="1:14" x14ac:dyDescent="0.25">
      <c r="A1271" s="12" t="s">
        <v>3164</v>
      </c>
      <c r="C1271" s="12" t="s">
        <v>3165</v>
      </c>
      <c r="D1271" s="12" t="s">
        <v>3166</v>
      </c>
      <c r="E1271" s="12">
        <v>1</v>
      </c>
      <c r="F1271" s="12">
        <f>ROWS($A$4:A1271)</f>
        <v>1268</v>
      </c>
      <c r="G1271" s="12">
        <f t="shared" si="38"/>
        <v>1268</v>
      </c>
      <c r="H1271" s="12">
        <f t="shared" si="39"/>
        <v>1268</v>
      </c>
      <c r="J1271" s="6" t="str">
        <f>IFERROR(INDEX($A$4:$E$1338,$H1271,COLUMNS($J$3:J1270)),"")</f>
        <v>99-1263</v>
      </c>
      <c r="K1271" s="6">
        <f>IFERROR(INDEX($A$4:$E$1338,$H1271,COLUMNS($J$3:K1270)),"")</f>
        <v>0</v>
      </c>
      <c r="L1271" s="6">
        <f>IFERROR(INDEX($C$4:$E$1338,$H1271,COLUMNS($J$3:L1270)),"")</f>
        <v>1</v>
      </c>
      <c r="M1271" s="7" t="str">
        <f>IFERROR(INDEX($A$4:$E$1338,$H1271,COLUMNS($J$3:M1270)),"")</f>
        <v>AUTO ADVANCE UNIT (Lucas 54425657)</v>
      </c>
      <c r="N1271" s="6" t="str">
        <f>IFERROR(INDEX($A$4:$C$1338,$H1271,COLUMNS($H$3:J1270)),"")</f>
        <v>31-18</v>
      </c>
    </row>
    <row r="1272" spans="1:14" x14ac:dyDescent="0.25">
      <c r="A1272" s="12" t="s">
        <v>3167</v>
      </c>
      <c r="C1272" s="12" t="s">
        <v>3168</v>
      </c>
      <c r="D1272" s="12" t="s">
        <v>3169</v>
      </c>
      <c r="E1272" s="12">
        <v>1</v>
      </c>
      <c r="F1272" s="12">
        <f>ROWS($A$4:A1272)</f>
        <v>1269</v>
      </c>
      <c r="G1272" s="12">
        <f t="shared" si="38"/>
        <v>1269</v>
      </c>
      <c r="H1272" s="12">
        <f t="shared" si="39"/>
        <v>1269</v>
      </c>
      <c r="J1272" s="6" t="str">
        <f>IFERROR(INDEX($A$4:$E$1338,$H1272,COLUMNS($J$3:J1271)),"")</f>
        <v>99-1264</v>
      </c>
      <c r="K1272" s="6">
        <f>IFERROR(INDEX($A$4:$E$1338,$H1272,COLUMNS($J$3:K1271)),"")</f>
        <v>0</v>
      </c>
      <c r="L1272" s="6">
        <f>IFERROR(INDEX($C$4:$E$1338,$H1272,COLUMNS($J$3:L1271)),"")</f>
        <v>1</v>
      </c>
      <c r="M1272" s="7" t="str">
        <f>IFERROR(INDEX($A$4:$E$1338,$H1272,COLUMNS($J$3:M1271)),"")</f>
        <v>Spring set (Lucas 54412229)</v>
      </c>
      <c r="N1272" s="6" t="str">
        <f>IFERROR(INDEX($A$4:$C$1338,$H1272,COLUMNS($H$3:J1271)),"")</f>
        <v>31-19</v>
      </c>
    </row>
    <row r="1273" spans="1:14" x14ac:dyDescent="0.25">
      <c r="A1273" s="12" t="s">
        <v>3170</v>
      </c>
      <c r="C1273" s="12" t="s">
        <v>3171</v>
      </c>
      <c r="D1273" s="12" t="s">
        <v>3172</v>
      </c>
      <c r="E1273" s="12">
        <v>1</v>
      </c>
      <c r="F1273" s="12">
        <f>ROWS($A$4:A1273)</f>
        <v>1270</v>
      </c>
      <c r="G1273" s="12">
        <f t="shared" si="38"/>
        <v>1270</v>
      </c>
      <c r="H1273" s="12">
        <f t="shared" si="39"/>
        <v>1270</v>
      </c>
      <c r="J1273" s="6" t="str">
        <f>IFERROR(INDEX($A$4:$E$1338,$H1273,COLUMNS($J$3:J1272)),"")</f>
        <v>99-1265</v>
      </c>
      <c r="K1273" s="6">
        <f>IFERROR(INDEX($A$4:$E$1338,$H1273,COLUMNS($J$3:K1272)),"")</f>
        <v>0</v>
      </c>
      <c r="L1273" s="6">
        <f>IFERROR(INDEX($C$4:$E$1338,$H1273,COLUMNS($J$3:L1272)),"")</f>
        <v>1</v>
      </c>
      <c r="M1273" s="7" t="str">
        <f>IFERROR(INDEX($A$4:$E$1338,$H1273,COLUMNS($J$3:M1272)),"")</f>
        <v>CONTACT BREAKER PLATE ASSEMBLY (Lucas 54425160)</v>
      </c>
      <c r="N1273" s="6" t="str">
        <f>IFERROR(INDEX($A$4:$C$1338,$H1273,COLUMNS($H$3:J1272)),"")</f>
        <v>31-20</v>
      </c>
    </row>
    <row r="1274" spans="1:14" x14ac:dyDescent="0.25">
      <c r="A1274" s="12" t="s">
        <v>3173</v>
      </c>
      <c r="C1274" s="12" t="s">
        <v>3174</v>
      </c>
      <c r="D1274" s="12" t="s">
        <v>3175</v>
      </c>
      <c r="E1274" s="12">
        <v>2</v>
      </c>
      <c r="F1274" s="12">
        <f>ROWS($A$4:A1274)</f>
        <v>1271</v>
      </c>
      <c r="G1274" s="12">
        <f t="shared" si="38"/>
        <v>1271</v>
      </c>
      <c r="H1274" s="12">
        <f t="shared" si="39"/>
        <v>1271</v>
      </c>
      <c r="J1274" s="6" t="str">
        <f>IFERROR(INDEX($A$4:$E$1338,$H1274,COLUMNS($J$3:J1273)),"")</f>
        <v>99-1266</v>
      </c>
      <c r="K1274" s="6">
        <f>IFERROR(INDEX($A$4:$E$1338,$H1274,COLUMNS($J$3:K1273)),"")</f>
        <v>0</v>
      </c>
      <c r="L1274" s="6">
        <f>IFERROR(INDEX($C$4:$E$1338,$H1274,COLUMNS($J$3:L1273)),"")</f>
        <v>2</v>
      </c>
      <c r="M1274" s="7" t="str">
        <f>IFERROR(INDEX($A$4:$E$1338,$H1274,COLUMNS($J$3:M1273)),"")</f>
        <v>Contact set (Lucas 60600271)</v>
      </c>
      <c r="N1274" s="6" t="str">
        <f>IFERROR(INDEX($A$4:$C$1338,$H1274,COLUMNS($H$3:J1273)),"")</f>
        <v>31-21</v>
      </c>
    </row>
    <row r="1275" spans="1:14" x14ac:dyDescent="0.25">
      <c r="A1275" s="12" t="s">
        <v>3176</v>
      </c>
      <c r="B1275" s="13">
        <v>60512</v>
      </c>
      <c r="C1275" s="12" t="s">
        <v>21</v>
      </c>
      <c r="D1275" s="12" t="s">
        <v>3177</v>
      </c>
      <c r="E1275" s="12">
        <v>1</v>
      </c>
      <c r="F1275" s="12">
        <f>ROWS($A$4:A1275)</f>
        <v>1272</v>
      </c>
      <c r="G1275" s="12">
        <f t="shared" si="38"/>
        <v>1272</v>
      </c>
      <c r="H1275" s="12">
        <f t="shared" si="39"/>
        <v>1272</v>
      </c>
      <c r="J1275" s="6" t="str">
        <f>IFERROR(INDEX($A$4:$E$1338,$H1275,COLUMNS($J$3:J1274)),"")</f>
        <v>99-1267</v>
      </c>
      <c r="K1275" s="6">
        <f>IFERROR(INDEX($A$4:$E$1338,$H1275,COLUMNS($J$3:K1274)),"")</f>
        <v>60512</v>
      </c>
      <c r="L1275" s="6">
        <f>IFERROR(INDEX($C$4:$E$1338,$H1275,COLUMNS($J$3:L1274)),"")</f>
        <v>1</v>
      </c>
      <c r="M1275" s="7" t="str">
        <f>IFERROR(INDEX($A$4:$E$1338,$H1275,COLUMNS($J$3:M1274)),"")</f>
        <v>HEADLAMP COMPLETE (UK-USA-Canada)</v>
      </c>
      <c r="N1275" s="6" t="str">
        <f>IFERROR(INDEX($A$4:$C$1338,$H1275,COLUMNS($H$3:J1274)),"")</f>
        <v>85-1</v>
      </c>
    </row>
    <row r="1276" spans="1:14" x14ac:dyDescent="0.25">
      <c r="A1276" s="12" t="s">
        <v>3178</v>
      </c>
      <c r="B1276" s="13" t="s">
        <v>3179</v>
      </c>
      <c r="C1276" s="12" t="s">
        <v>3180</v>
      </c>
      <c r="D1276" s="12" t="s">
        <v>3181</v>
      </c>
      <c r="E1276" s="12">
        <v>1</v>
      </c>
      <c r="F1276" s="12">
        <f>ROWS($A$4:A1276)</f>
        <v>1273</v>
      </c>
      <c r="G1276" s="12">
        <f t="shared" si="38"/>
        <v>1273</v>
      </c>
      <c r="H1276" s="12">
        <f t="shared" si="39"/>
        <v>1273</v>
      </c>
      <c r="J1276" s="6" t="str">
        <f>IFERROR(INDEX($A$4:$E$1338,$H1276,COLUMNS($J$3:J1275)),"")</f>
        <v>99-2753</v>
      </c>
      <c r="K1276" s="6" t="str">
        <f>IFERROR(INDEX($A$4:$E$1338,$H1276,COLUMNS($J$3:K1275)),"")</f>
        <v>3338-901</v>
      </c>
      <c r="L1276" s="6">
        <f>IFERROR(INDEX($C$4:$E$1338,$H1276,COLUMNS($J$3:L1275)),"")</f>
        <v>1</v>
      </c>
      <c r="M1276" s="7" t="str">
        <f>IFERROR(INDEX($A$4:$E$1338,$H1276,COLUMNS($J$3:M1275)),"")</f>
        <v>Switch housing ()</v>
      </c>
      <c r="N1276" s="6" t="str">
        <f>IFERROR(INDEX($A$4:$C$1338,$H1276,COLUMNS($H$3:J1275)),"")</f>
        <v>57-9</v>
      </c>
    </row>
    <row r="1277" spans="1:14" x14ac:dyDescent="0.25">
      <c r="A1277" s="12" t="s">
        <v>3182</v>
      </c>
      <c r="B1277" s="13" t="s">
        <v>3183</v>
      </c>
      <c r="C1277" s="12" t="s">
        <v>3184</v>
      </c>
      <c r="D1277" s="12" t="s">
        <v>3185</v>
      </c>
      <c r="E1277" s="12">
        <v>1</v>
      </c>
      <c r="F1277" s="12">
        <f>ROWS($A$4:A1277)</f>
        <v>1274</v>
      </c>
      <c r="G1277" s="12">
        <f t="shared" si="38"/>
        <v>1274</v>
      </c>
      <c r="H1277" s="12">
        <f t="shared" si="39"/>
        <v>1274</v>
      </c>
      <c r="J1277" s="6" t="str">
        <f>IFERROR(INDEX($A$4:$E$1338,$H1277,COLUMNS($J$3:J1276)),"")</f>
        <v>99-2754</v>
      </c>
      <c r="K1277" s="6" t="str">
        <f>IFERROR(INDEX($A$4:$E$1338,$H1277,COLUMNS($J$3:K1276)),"")</f>
        <v>4312-318</v>
      </c>
      <c r="L1277" s="6">
        <f>IFERROR(INDEX($C$4:$E$1338,$H1277,COLUMNS($J$3:L1276)),"")</f>
        <v>1</v>
      </c>
      <c r="M1277" s="7" t="str">
        <f>IFERROR(INDEX($A$4:$E$1338,$H1277,COLUMNS($J$3:M1276)),"")</f>
        <v>Trap valve ()</v>
      </c>
      <c r="N1277" s="6" t="str">
        <f>IFERROR(INDEX($A$4:$C$1338,$H1277,COLUMNS($H$3:J1276)),"")</f>
        <v>57-10</v>
      </c>
    </row>
    <row r="1278" spans="1:14" x14ac:dyDescent="0.25">
      <c r="A1278" s="12" t="s">
        <v>3186</v>
      </c>
      <c r="B1278" s="13" t="s">
        <v>3187</v>
      </c>
      <c r="C1278" s="12" t="s">
        <v>3188</v>
      </c>
      <c r="D1278" s="12" t="s">
        <v>1027</v>
      </c>
      <c r="E1278" s="12">
        <v>1</v>
      </c>
      <c r="F1278" s="12">
        <f>ROWS($A$4:A1278)</f>
        <v>1275</v>
      </c>
      <c r="G1278" s="12">
        <f t="shared" si="38"/>
        <v>1275</v>
      </c>
      <c r="H1278" s="12">
        <f t="shared" si="39"/>
        <v>1275</v>
      </c>
      <c r="J1278" s="6" t="str">
        <f>IFERROR(INDEX($A$4:$E$1338,$H1278,COLUMNS($J$3:J1277)),"")</f>
        <v>99-2755</v>
      </c>
      <c r="K1278" s="6" t="str">
        <f>IFERROR(INDEX($A$4:$E$1338,$H1278,COLUMNS($J$3:K1277)),"")</f>
        <v>3118-234</v>
      </c>
      <c r="L1278" s="6">
        <f>IFERROR(INDEX($C$4:$E$1338,$H1278,COLUMNS($J$3:L1277)),"")</f>
        <v>1</v>
      </c>
      <c r="M1278" s="7" t="str">
        <f>IFERROR(INDEX($A$4:$E$1338,$H1278,COLUMNS($J$3:M1277)),"")</f>
        <v>Spring ()</v>
      </c>
      <c r="N1278" s="6" t="str">
        <f>IFERROR(INDEX($A$4:$C$1338,$H1278,COLUMNS($H$3:J1277)),"")</f>
        <v>57-11</v>
      </c>
    </row>
    <row r="1279" spans="1:14" x14ac:dyDescent="0.25">
      <c r="A1279" s="12" t="s">
        <v>3189</v>
      </c>
      <c r="B1279" s="13" t="s">
        <v>3190</v>
      </c>
      <c r="C1279" s="12" t="s">
        <v>3191</v>
      </c>
      <c r="D1279" s="12" t="s">
        <v>3192</v>
      </c>
      <c r="E1279" s="12">
        <v>1</v>
      </c>
      <c r="F1279" s="12">
        <f>ROWS($A$4:A1279)</f>
        <v>1276</v>
      </c>
      <c r="G1279" s="12">
        <f t="shared" si="38"/>
        <v>1276</v>
      </c>
      <c r="H1279" s="12">
        <f t="shared" si="39"/>
        <v>1276</v>
      </c>
      <c r="J1279" s="6" t="str">
        <f>IFERROR(INDEX($A$4:$E$1338,$H1279,COLUMNS($J$3:J1278)),"")</f>
        <v>99-2756</v>
      </c>
      <c r="K1279" s="6" t="str">
        <f>IFERROR(INDEX($A$4:$E$1338,$H1279,COLUMNS($J$3:K1278)),"")</f>
        <v>3675-216</v>
      </c>
      <c r="L1279" s="6">
        <f>IFERROR(INDEX($C$4:$E$1338,$H1279,COLUMNS($J$3:L1278)),"")</f>
        <v>1</v>
      </c>
      <c r="M1279" s="7" t="str">
        <f>IFERROR(INDEX($A$4:$E$1338,$H1279,COLUMNS($J$3:M1278)),"")</f>
        <v>Spring retainer ()</v>
      </c>
      <c r="N1279" s="6" t="str">
        <f>IFERROR(INDEX($A$4:$C$1338,$H1279,COLUMNS($H$3:J1278)),"")</f>
        <v>57-12</v>
      </c>
    </row>
    <row r="1280" spans="1:14" x14ac:dyDescent="0.25">
      <c r="A1280" s="12" t="s">
        <v>3193</v>
      </c>
      <c r="B1280" s="13" t="s">
        <v>3194</v>
      </c>
      <c r="C1280" s="12" t="s">
        <v>3195</v>
      </c>
      <c r="D1280" s="12" t="s">
        <v>3196</v>
      </c>
      <c r="E1280" s="12">
        <v>1</v>
      </c>
      <c r="F1280" s="12">
        <f>ROWS($A$4:A1280)</f>
        <v>1277</v>
      </c>
      <c r="G1280" s="12">
        <f t="shared" si="38"/>
        <v>1277</v>
      </c>
      <c r="H1280" s="12">
        <f t="shared" si="39"/>
        <v>1277</v>
      </c>
      <c r="J1280" s="6" t="str">
        <f>IFERROR(INDEX($A$4:$E$1338,$H1280,COLUMNS($J$3:J1279)),"")</f>
        <v>99-2757</v>
      </c>
      <c r="K1280" s="6" t="str">
        <f>IFERROR(INDEX($A$4:$E$1338,$H1280,COLUMNS($J$3:K1279)),"")</f>
        <v>3842-424</v>
      </c>
      <c r="L1280" s="6">
        <f>IFERROR(INDEX($C$4:$E$1338,$H1280,COLUMNS($J$3:L1279)),"")</f>
        <v>1</v>
      </c>
      <c r="M1280" s="7" t="str">
        <f>IFERROR(INDEX($A$4:$E$1338,$H1280,COLUMNS($J$3:M1279)),"")</f>
        <v>Primary cup ()</v>
      </c>
      <c r="N1280" s="6" t="str">
        <f>IFERROR(INDEX($A$4:$C$1338,$H1280,COLUMNS($H$3:J1279)),"")</f>
        <v>57-13</v>
      </c>
    </row>
    <row r="1281" spans="1:14" x14ac:dyDescent="0.25">
      <c r="A1281" s="12" t="s">
        <v>3197</v>
      </c>
      <c r="B1281" s="13">
        <v>106418</v>
      </c>
      <c r="C1281" s="12" t="s">
        <v>3198</v>
      </c>
      <c r="D1281" s="12" t="s">
        <v>3199</v>
      </c>
      <c r="E1281" s="12">
        <v>1</v>
      </c>
      <c r="F1281" s="12">
        <f>ROWS($A$4:A1281)</f>
        <v>1278</v>
      </c>
      <c r="G1281" s="12">
        <f t="shared" si="38"/>
        <v>1278</v>
      </c>
      <c r="H1281" s="12">
        <f t="shared" si="39"/>
        <v>1278</v>
      </c>
      <c r="J1281" s="6" t="str">
        <f>IFERROR(INDEX($A$4:$E$1338,$H1281,COLUMNS($J$3:J1280)),"")</f>
        <v>99-2758</v>
      </c>
      <c r="K1281" s="6">
        <f>IFERROR(INDEX($A$4:$E$1338,$H1281,COLUMNS($J$3:K1280)),"")</f>
        <v>106418</v>
      </c>
      <c r="L1281" s="6">
        <f>IFERROR(INDEX($C$4:$E$1338,$H1281,COLUMNS($J$3:L1280)),"")</f>
        <v>1</v>
      </c>
      <c r="M1281" s="7" t="str">
        <f>IFERROR(INDEX($A$4:$E$1338,$H1281,COLUMNS($J$3:M1280)),"")</f>
        <v>Piston washer ()</v>
      </c>
      <c r="N1281" s="6" t="str">
        <f>IFERROR(INDEX($A$4:$C$1338,$H1281,COLUMNS($H$3:J1280)),"")</f>
        <v>57-14</v>
      </c>
    </row>
    <row r="1282" spans="1:14" x14ac:dyDescent="0.25">
      <c r="A1282" s="12" t="s">
        <v>3200</v>
      </c>
      <c r="B1282" s="13" t="s">
        <v>3201</v>
      </c>
      <c r="C1282" s="12" t="s">
        <v>3202</v>
      </c>
      <c r="D1282" s="12" t="s">
        <v>8</v>
      </c>
      <c r="E1282" s="12">
        <v>1</v>
      </c>
      <c r="F1282" s="12">
        <f>ROWS($A$4:A1282)</f>
        <v>1279</v>
      </c>
      <c r="G1282" s="12">
        <f t="shared" si="38"/>
        <v>1279</v>
      </c>
      <c r="H1282" s="12">
        <f t="shared" si="39"/>
        <v>1279</v>
      </c>
      <c r="J1282" s="6" t="str">
        <f>IFERROR(INDEX($A$4:$E$1338,$H1282,COLUMNS($J$3:J1281)),"")</f>
        <v>99-2759</v>
      </c>
      <c r="K1282" s="6" t="str">
        <f>IFERROR(INDEX($A$4:$E$1338,$H1282,COLUMNS($J$3:K1281)),"")</f>
        <v>3261-542</v>
      </c>
      <c r="L1282" s="6">
        <f>IFERROR(INDEX($C$4:$E$1338,$H1282,COLUMNS($J$3:L1281)),"")</f>
        <v>1</v>
      </c>
      <c r="M1282" s="7" t="str">
        <f>IFERROR(INDEX($A$4:$E$1338,$H1282,COLUMNS($J$3:M1281)),"")</f>
        <v>Piston ()</v>
      </c>
      <c r="N1282" s="6" t="str">
        <f>IFERROR(INDEX($A$4:$C$1338,$H1282,COLUMNS($H$3:J1281)),"")</f>
        <v>57-15</v>
      </c>
    </row>
    <row r="1283" spans="1:14" x14ac:dyDescent="0.25">
      <c r="A1283" s="12" t="s">
        <v>3203</v>
      </c>
      <c r="B1283" s="13" t="s">
        <v>3204</v>
      </c>
      <c r="C1283" s="12" t="s">
        <v>3205</v>
      </c>
      <c r="D1283" s="12" t="s">
        <v>3206</v>
      </c>
      <c r="E1283" s="12">
        <v>1</v>
      </c>
      <c r="F1283" s="12">
        <f>ROWS($A$4:A1283)</f>
        <v>1280</v>
      </c>
      <c r="G1283" s="12">
        <f t="shared" si="38"/>
        <v>1280</v>
      </c>
      <c r="H1283" s="12">
        <f t="shared" si="39"/>
        <v>1280</v>
      </c>
      <c r="J1283" s="6" t="str">
        <f>IFERROR(INDEX($A$4:$E$1338,$H1283,COLUMNS($J$3:J1282)),"")</f>
        <v>99-2760</v>
      </c>
      <c r="K1283" s="6" t="str">
        <f>IFERROR(INDEX($A$4:$E$1338,$H1283,COLUMNS($J$3:K1282)),"")</f>
        <v>3871-473</v>
      </c>
      <c r="L1283" s="6">
        <f>IFERROR(INDEX($C$4:$E$1338,$H1283,COLUMNS($J$3:L1282)),"")</f>
        <v>1</v>
      </c>
      <c r="M1283" s="7" t="str">
        <f>IFERROR(INDEX($A$4:$E$1338,$H1283,COLUMNS($J$3:M1282)),"")</f>
        <v>Secondary cup ()</v>
      </c>
      <c r="N1283" s="6" t="str">
        <f>IFERROR(INDEX($A$4:$C$1338,$H1283,COLUMNS($H$3:J1282)),"")</f>
        <v>57-16</v>
      </c>
    </row>
    <row r="1284" spans="1:14" x14ac:dyDescent="0.25">
      <c r="A1284" s="12" t="s">
        <v>3207</v>
      </c>
      <c r="B1284" s="13" t="s">
        <v>3208</v>
      </c>
      <c r="C1284" s="12" t="s">
        <v>3209</v>
      </c>
      <c r="D1284" s="12" t="s">
        <v>970</v>
      </c>
      <c r="E1284" s="12">
        <v>1</v>
      </c>
      <c r="F1284" s="12">
        <f>ROWS($A$4:A1284)</f>
        <v>1281</v>
      </c>
      <c r="G1284" s="12">
        <f t="shared" si="38"/>
        <v>1281</v>
      </c>
      <c r="H1284" s="12">
        <f t="shared" si="39"/>
        <v>1281</v>
      </c>
      <c r="J1284" s="6" t="str">
        <f>IFERROR(INDEX($A$4:$E$1338,$H1284,COLUMNS($J$3:J1283)),"")</f>
        <v>99-2761</v>
      </c>
      <c r="K1284" s="6" t="str">
        <f>IFERROR(INDEX($A$4:$E$1338,$H1284,COLUMNS($J$3:K1283)),"")</f>
        <v>K29103</v>
      </c>
      <c r="L1284" s="6">
        <f>IFERROR(INDEX($C$4:$E$1338,$H1284,COLUMNS($J$3:L1283)),"")</f>
        <v>1</v>
      </c>
      <c r="M1284" s="7" t="str">
        <f>IFERROR(INDEX($A$4:$E$1338,$H1284,COLUMNS($J$3:M1283)),"")</f>
        <v>Circlip ()</v>
      </c>
      <c r="N1284" s="6" t="str">
        <f>IFERROR(INDEX($A$4:$C$1338,$H1284,COLUMNS($H$3:J1283)),"")</f>
        <v>57-17</v>
      </c>
    </row>
    <row r="1285" spans="1:14" x14ac:dyDescent="0.25">
      <c r="A1285" s="12" t="s">
        <v>3210</v>
      </c>
      <c r="B1285" s="13" t="s">
        <v>3211</v>
      </c>
      <c r="C1285" s="12" t="s">
        <v>3212</v>
      </c>
      <c r="D1285" s="12" t="s">
        <v>1471</v>
      </c>
      <c r="E1285" s="12">
        <v>1</v>
      </c>
      <c r="F1285" s="12">
        <f>ROWS($A$4:A1285)</f>
        <v>1282</v>
      </c>
      <c r="G1285" s="12">
        <f t="shared" ref="G1285:G1338" si="40">IF(AND(ISNUMBER(SEARCH($F$2,A1285)),ISNUMBER(SEARCH($E$2,D1285))),F1285,"")</f>
        <v>1282</v>
      </c>
      <c r="H1285" s="12">
        <f t="shared" ref="H1285:H1338" si="41">IFERROR(SMALL($G$4:$G$1338,F1285),"")</f>
        <v>1282</v>
      </c>
      <c r="J1285" s="6" t="str">
        <f>IFERROR(INDEX($A$4:$E$1338,$H1285,COLUMNS($J$3:J1284)),"")</f>
        <v>99-2762</v>
      </c>
      <c r="K1285" s="6" t="str">
        <f>IFERROR(INDEX($A$4:$E$1338,$H1285,COLUMNS($J$3:K1284)),"")</f>
        <v>3811-420</v>
      </c>
      <c r="L1285" s="6">
        <f>IFERROR(INDEX($C$4:$E$1338,$H1285,COLUMNS($J$3:L1284)),"")</f>
        <v>1</v>
      </c>
      <c r="M1285" s="7" t="str">
        <f>IFERROR(INDEX($A$4:$E$1338,$H1285,COLUMNS($J$3:M1284)),"")</f>
        <v>Rubber boot ()</v>
      </c>
      <c r="N1285" s="6" t="str">
        <f>IFERROR(INDEX($A$4:$C$1338,$H1285,COLUMNS($H$3:J1284)),"")</f>
        <v>57-18</v>
      </c>
    </row>
    <row r="1286" spans="1:14" x14ac:dyDescent="0.25">
      <c r="A1286" s="12" t="s">
        <v>3213</v>
      </c>
      <c r="B1286" s="13" t="s">
        <v>3214</v>
      </c>
      <c r="C1286" s="12" t="s">
        <v>3215</v>
      </c>
      <c r="D1286" s="12" t="s">
        <v>3216</v>
      </c>
      <c r="E1286" s="12">
        <v>1</v>
      </c>
      <c r="F1286" s="12">
        <f>ROWS($A$4:A1286)</f>
        <v>1283</v>
      </c>
      <c r="G1286" s="12">
        <f t="shared" si="40"/>
        <v>1283</v>
      </c>
      <c r="H1286" s="12">
        <f t="shared" si="41"/>
        <v>1283</v>
      </c>
      <c r="J1286" s="6" t="str">
        <f>IFERROR(INDEX($A$4:$E$1338,$H1286,COLUMNS($J$3:J1285)),"")</f>
        <v>99-2763</v>
      </c>
      <c r="K1286" s="6" t="str">
        <f>IFERROR(INDEX($A$4:$E$1338,$H1286,COLUMNS($J$3:K1285)),"")</f>
        <v>3476-209</v>
      </c>
      <c r="L1286" s="6">
        <f>IFERROR(INDEX($C$4:$E$1338,$H1286,COLUMNS($J$3:L1285)),"")</f>
        <v>1</v>
      </c>
      <c r="M1286" s="7" t="str">
        <f>IFERROR(INDEX($A$4:$E$1338,$H1286,COLUMNS($J$3:M1285)),"")</f>
        <v>Grub screw ()</v>
      </c>
      <c r="N1286" s="6" t="str">
        <f>IFERROR(INDEX($A$4:$C$1338,$H1286,COLUMNS($H$3:J1285)),"")</f>
        <v>57-19</v>
      </c>
    </row>
    <row r="1287" spans="1:14" x14ac:dyDescent="0.25">
      <c r="A1287" s="12" t="s">
        <v>3217</v>
      </c>
      <c r="B1287" s="13" t="s">
        <v>6</v>
      </c>
      <c r="C1287" s="12" t="s">
        <v>3218</v>
      </c>
      <c r="D1287" s="12" t="s">
        <v>8</v>
      </c>
      <c r="E1287" s="12">
        <v>2</v>
      </c>
      <c r="F1287" s="12">
        <f>ROWS($A$4:A1287)</f>
        <v>1284</v>
      </c>
      <c r="G1287" s="12">
        <f t="shared" si="40"/>
        <v>1284</v>
      </c>
      <c r="H1287" s="12">
        <f t="shared" si="41"/>
        <v>1284</v>
      </c>
      <c r="J1287" s="6" t="str">
        <f>IFERROR(INDEX($A$4:$E$1338,$H1287,COLUMNS($J$3:J1286)),"")</f>
        <v>99-2765</v>
      </c>
      <c r="K1287" s="6" t="str">
        <f>IFERROR(INDEX($A$4:$E$1338,$H1287,COLUMNS($J$3:K1286)),"")</f>
        <v>3275-428</v>
      </c>
      <c r="L1287" s="6">
        <f>IFERROR(INDEX($C$4:$E$1338,$H1287,COLUMNS($J$3:L1286)),"")</f>
        <v>2</v>
      </c>
      <c r="M1287" s="7" t="str">
        <f>IFERROR(INDEX($A$4:$E$1338,$H1287,COLUMNS($J$3:M1286)),"")</f>
        <v>Piston ()</v>
      </c>
      <c r="N1287" s="6" t="str">
        <f>IFERROR(INDEX($A$4:$C$1338,$H1287,COLUMNS($H$3:J1286)),"")</f>
        <v>57-42</v>
      </c>
    </row>
    <row r="1288" spans="1:14" x14ac:dyDescent="0.25">
      <c r="A1288" s="13" t="s">
        <v>3219</v>
      </c>
      <c r="B1288" s="13">
        <v>96498</v>
      </c>
      <c r="C1288" s="12" t="s">
        <v>3220</v>
      </c>
      <c r="D1288" s="12" t="s">
        <v>467</v>
      </c>
      <c r="E1288" s="12">
        <v>2</v>
      </c>
      <c r="F1288" s="12">
        <f>ROWS($A$4:A1288)</f>
        <v>1285</v>
      </c>
      <c r="G1288" s="12">
        <f t="shared" si="40"/>
        <v>1285</v>
      </c>
      <c r="H1288" s="12">
        <f t="shared" si="41"/>
        <v>1285</v>
      </c>
      <c r="J1288" s="6" t="str">
        <f>IFERROR(INDEX($A$4:$E$1338,$H1288,COLUMNS($J$3:J1287)),"")</f>
        <v>99-2766</v>
      </c>
      <c r="K1288" s="6">
        <f>IFERROR(INDEX($A$4:$E$1338,$H1288,COLUMNS($J$3:K1287)),"")</f>
        <v>96498</v>
      </c>
      <c r="L1288" s="6">
        <f>IFERROR(INDEX($C$4:$E$1338,$H1288,COLUMNS($J$3:L1287)),"")</f>
        <v>2</v>
      </c>
      <c r="M1288" s="7" t="str">
        <f>IFERROR(INDEX($A$4:$E$1338,$H1288,COLUMNS($J$3:M1287)),"")</f>
        <v>Fluid seal ()</v>
      </c>
      <c r="N1288" s="6" t="str">
        <f>IFERROR(INDEX($A$4:$C$1338,$H1288,COLUMNS($H$3:J1287)),"")</f>
        <v>63-7</v>
      </c>
    </row>
    <row r="1289" spans="1:14" x14ac:dyDescent="0.25">
      <c r="A1289" s="12" t="s">
        <v>3219</v>
      </c>
      <c r="B1289" s="13">
        <v>96498</v>
      </c>
      <c r="C1289" s="12" t="s">
        <v>3221</v>
      </c>
      <c r="D1289" s="12" t="s">
        <v>467</v>
      </c>
      <c r="E1289" s="12">
        <v>2</v>
      </c>
      <c r="F1289" s="12">
        <f>ROWS($A$4:A1289)</f>
        <v>1286</v>
      </c>
      <c r="G1289" s="12">
        <f t="shared" si="40"/>
        <v>1286</v>
      </c>
      <c r="H1289" s="12">
        <f t="shared" si="41"/>
        <v>1286</v>
      </c>
      <c r="J1289" s="6" t="str">
        <f>IFERROR(INDEX($A$4:$E$1338,$H1289,COLUMNS($J$3:J1288)),"")</f>
        <v>99-2766</v>
      </c>
      <c r="K1289" s="6">
        <f>IFERROR(INDEX($A$4:$E$1338,$H1289,COLUMNS($J$3:K1288)),"")</f>
        <v>96498</v>
      </c>
      <c r="L1289" s="6">
        <f>IFERROR(INDEX($C$4:$E$1338,$H1289,COLUMNS($J$3:L1288)),"")</f>
        <v>2</v>
      </c>
      <c r="M1289" s="7" t="str">
        <f>IFERROR(INDEX($A$4:$E$1338,$H1289,COLUMNS($J$3:M1288)),"")</f>
        <v>Fluid seal ()</v>
      </c>
      <c r="N1289" s="6" t="str">
        <f>IFERROR(INDEX($A$4:$C$1338,$H1289,COLUMNS($H$3:J1288)),"")</f>
        <v>57-43</v>
      </c>
    </row>
    <row r="1290" spans="1:14" x14ac:dyDescent="0.25">
      <c r="A1290" s="13" t="s">
        <v>3222</v>
      </c>
      <c r="B1290" s="13" t="s">
        <v>3223</v>
      </c>
      <c r="C1290" s="12" t="s">
        <v>3224</v>
      </c>
      <c r="D1290" s="12" t="s">
        <v>3225</v>
      </c>
      <c r="E1290" s="12">
        <v>2</v>
      </c>
      <c r="F1290" s="12">
        <f>ROWS($A$4:A1290)</f>
        <v>1287</v>
      </c>
      <c r="G1290" s="12">
        <f t="shared" si="40"/>
        <v>1287</v>
      </c>
      <c r="H1290" s="12">
        <f t="shared" si="41"/>
        <v>1287</v>
      </c>
      <c r="J1290" s="6" t="str">
        <f>IFERROR(INDEX($A$4:$E$1338,$H1290,COLUMNS($J$3:J1289)),"")</f>
        <v>99-2767</v>
      </c>
      <c r="K1290" s="6" t="str">
        <f>IFERROR(INDEX($A$4:$E$1338,$H1290,COLUMNS($J$3:K1289)),"")</f>
        <v>SSB72075</v>
      </c>
      <c r="L1290" s="6">
        <f>IFERROR(INDEX($C$4:$E$1338,$H1290,COLUMNS($J$3:L1289)),"")</f>
        <v>2</v>
      </c>
      <c r="M1290" s="7" t="str">
        <f>IFERROR(INDEX($A$4:$E$1338,$H1290,COLUMNS($J$3:M1289)),"")</f>
        <v>Retamer ()</v>
      </c>
      <c r="N1290" s="6" t="str">
        <f>IFERROR(INDEX($A$4:$C$1338,$H1290,COLUMNS($H$3:J1289)),"")</f>
        <v>63-8</v>
      </c>
    </row>
    <row r="1291" spans="1:14" x14ac:dyDescent="0.25">
      <c r="A1291" s="12" t="s">
        <v>3222</v>
      </c>
      <c r="B1291" s="13" t="s">
        <v>3223</v>
      </c>
      <c r="C1291" s="12" t="s">
        <v>3226</v>
      </c>
      <c r="D1291" s="12" t="s">
        <v>3227</v>
      </c>
      <c r="E1291" s="12">
        <v>2</v>
      </c>
      <c r="F1291" s="12">
        <f>ROWS($A$4:A1291)</f>
        <v>1288</v>
      </c>
      <c r="G1291" s="12">
        <f t="shared" si="40"/>
        <v>1288</v>
      </c>
      <c r="H1291" s="12">
        <f t="shared" si="41"/>
        <v>1288</v>
      </c>
      <c r="J1291" s="6" t="str">
        <f>IFERROR(INDEX($A$4:$E$1338,$H1291,COLUMNS($J$3:J1290)),"")</f>
        <v>99-2767</v>
      </c>
      <c r="K1291" s="6" t="str">
        <f>IFERROR(INDEX($A$4:$E$1338,$H1291,COLUMNS($J$3:K1290)),"")</f>
        <v>SSB72075</v>
      </c>
      <c r="L1291" s="6">
        <f>IFERROR(INDEX($C$4:$E$1338,$H1291,COLUMNS($J$3:L1290)),"")</f>
        <v>2</v>
      </c>
      <c r="M1291" s="7" t="str">
        <f>IFERROR(INDEX($A$4:$E$1338,$H1291,COLUMNS($J$3:M1290)),"")</f>
        <v>Retainer ()</v>
      </c>
      <c r="N1291" s="6" t="str">
        <f>IFERROR(INDEX($A$4:$C$1338,$H1291,COLUMNS($H$3:J1290)),"")</f>
        <v>57-44</v>
      </c>
    </row>
    <row r="1292" spans="1:14" x14ac:dyDescent="0.25">
      <c r="A1292" s="12" t="s">
        <v>3228</v>
      </c>
      <c r="B1292" s="13" t="s">
        <v>3229</v>
      </c>
      <c r="C1292" s="12" t="s">
        <v>3230</v>
      </c>
      <c r="D1292" s="12" t="s">
        <v>3231</v>
      </c>
      <c r="E1292" s="12">
        <v>1</v>
      </c>
      <c r="F1292" s="12">
        <f>ROWS($A$4:A1292)</f>
        <v>1289</v>
      </c>
      <c r="G1292" s="12">
        <f t="shared" si="40"/>
        <v>1289</v>
      </c>
      <c r="H1292" s="12">
        <f t="shared" si="41"/>
        <v>1289</v>
      </c>
      <c r="J1292" s="6" t="str">
        <f>IFERROR(INDEX($A$4:$E$1338,$H1292,COLUMNS($J$3:J1291)),"")</f>
        <v>99-2770</v>
      </c>
      <c r="K1292" s="6" t="str">
        <f>IFERROR(INDEX($A$4:$E$1338,$H1292,COLUMNS($J$3:K1291)),"")</f>
        <v>4221-072</v>
      </c>
      <c r="L1292" s="6">
        <f>IFERROR(INDEX($C$4:$E$1338,$H1292,COLUMNS($J$3:L1291)),"")</f>
        <v>1</v>
      </c>
      <c r="M1292" s="7" t="str">
        <f>IFERROR(INDEX($A$4:$E$1338,$H1292,COLUMNS($J$3:M1291)),"")</f>
        <v>Barrel and tank assembly ()</v>
      </c>
      <c r="N1292" s="6" t="str">
        <f>IFERROR(INDEX($A$4:$C$1338,$H1292,COLUMNS($H$3:J1291)),"")</f>
        <v>57-5</v>
      </c>
    </row>
    <row r="1293" spans="1:14" x14ac:dyDescent="0.25">
      <c r="A1293" s="12" t="s">
        <v>3232</v>
      </c>
      <c r="B1293" s="12" t="s">
        <v>3233</v>
      </c>
      <c r="C1293" s="12" t="s">
        <v>3234</v>
      </c>
      <c r="D1293" s="12" t="s">
        <v>3235</v>
      </c>
      <c r="E1293" s="12">
        <v>1</v>
      </c>
      <c r="F1293" s="12">
        <f>ROWS($A$4:A1293)</f>
        <v>1290</v>
      </c>
      <c r="G1293" s="12">
        <f t="shared" si="40"/>
        <v>1290</v>
      </c>
      <c r="H1293" s="12">
        <f t="shared" si="41"/>
        <v>1290</v>
      </c>
      <c r="J1293" s="6" t="str">
        <f>IFERROR(INDEX($A$4:$E$1338,$H1293,COLUMNS($J$3:J1292)),"")</f>
        <v>Amal</v>
      </c>
      <c r="K1293" s="6" t="str">
        <f>IFERROR(INDEX($A$4:$E$1338,$H1293,COLUMNS($J$3:K1292)),"")</f>
        <v>R930</v>
      </c>
      <c r="L1293" s="6">
        <f>IFERROR(INDEX($C$4:$E$1338,$H1293,COLUMNS($J$3:L1292)),"")</f>
        <v>1</v>
      </c>
      <c r="M1293" s="7" t="str">
        <f>IFERROR(INDEX($A$4:$E$1338,$H1293,COLUMNS($J$3:M1292)),"")</f>
        <v>Carburettor body, RIGHT ()</v>
      </c>
      <c r="N1293" s="6" t="str">
        <f>IFERROR(INDEX($A$4:$C$1338,$H1293,COLUMNS($H$3:J1292)),"")</f>
        <v>29-2</v>
      </c>
    </row>
    <row r="1294" spans="1:14" x14ac:dyDescent="0.25">
      <c r="A1294" s="12" t="s">
        <v>3232</v>
      </c>
      <c r="B1294" s="12" t="s">
        <v>3236</v>
      </c>
      <c r="C1294" s="12" t="s">
        <v>3237</v>
      </c>
      <c r="D1294" s="12" t="s">
        <v>3238</v>
      </c>
      <c r="E1294" s="12">
        <v>1</v>
      </c>
      <c r="F1294" s="12">
        <f>ROWS($A$4:A1294)</f>
        <v>1291</v>
      </c>
      <c r="G1294" s="12">
        <f t="shared" si="40"/>
        <v>1291</v>
      </c>
      <c r="H1294" s="12">
        <f t="shared" si="41"/>
        <v>1291</v>
      </c>
      <c r="J1294" s="6" t="str">
        <f>IFERROR(INDEX($A$4:$E$1338,$H1294,COLUMNS($J$3:J1293)),"")</f>
        <v>Amal</v>
      </c>
      <c r="K1294" s="6" t="str">
        <f>IFERROR(INDEX($A$4:$E$1338,$H1294,COLUMNS($J$3:K1293)),"")</f>
        <v>16/328</v>
      </c>
      <c r="L1294" s="6">
        <f>IFERROR(INDEX($C$4:$E$1338,$H1294,COLUMNS($J$3:L1293)),"")</f>
        <v>1</v>
      </c>
      <c r="M1294" s="7" t="str">
        <f>IFERROR(INDEX($A$4:$E$1338,$H1294,COLUMNS($J$3:M1293)),"")</f>
        <v>Body, top half ()</v>
      </c>
      <c r="N1294" s="6" t="str">
        <f>IFERROR(INDEX($A$4:$C$1338,$H1294,COLUMNS($H$3:J1293)),"")</f>
        <v>75-4</v>
      </c>
    </row>
    <row r="1295" spans="1:14" x14ac:dyDescent="0.25">
      <c r="A1295" s="12" t="s">
        <v>3232</v>
      </c>
      <c r="B1295" s="12" t="s">
        <v>3239</v>
      </c>
      <c r="C1295" s="12" t="s">
        <v>3240</v>
      </c>
      <c r="D1295" s="12" t="s">
        <v>3241</v>
      </c>
      <c r="E1295" s="12">
        <v>1</v>
      </c>
      <c r="F1295" s="12">
        <f>ROWS($A$4:A1295)</f>
        <v>1292</v>
      </c>
      <c r="G1295" s="12">
        <f t="shared" si="40"/>
        <v>1292</v>
      </c>
      <c r="H1295" s="12">
        <f t="shared" si="41"/>
        <v>1292</v>
      </c>
      <c r="J1295" s="6" t="str">
        <f>IFERROR(INDEX($A$4:$E$1338,$H1295,COLUMNS($J$3:J1294)),"")</f>
        <v>Amal</v>
      </c>
      <c r="K1295" s="6" t="str">
        <f>IFERROR(INDEX($A$4:$E$1338,$H1295,COLUMNS($J$3:K1294)),"")</f>
        <v>16/329</v>
      </c>
      <c r="L1295" s="6">
        <f>IFERROR(INDEX($C$4:$E$1338,$H1295,COLUMNS($J$3:L1294)),"")</f>
        <v>1</v>
      </c>
      <c r="M1295" s="7" t="str">
        <f>IFERROR(INDEX($A$4:$E$1338,$H1295,COLUMNS($J$3:M1294)),"")</f>
        <v>Body, bottom half ()</v>
      </c>
      <c r="N1295" s="6" t="str">
        <f>IFERROR(INDEX($A$4:$C$1338,$H1295,COLUMNS($H$3:J1294)),"")</f>
        <v>75-5</v>
      </c>
    </row>
    <row r="1296" spans="1:14" x14ac:dyDescent="0.25">
      <c r="A1296" s="12" t="s">
        <v>3232</v>
      </c>
      <c r="B1296" s="12" t="s">
        <v>3242</v>
      </c>
      <c r="C1296" s="12" t="s">
        <v>3243</v>
      </c>
      <c r="D1296" s="12" t="s">
        <v>3244</v>
      </c>
      <c r="E1296" s="12">
        <v>1</v>
      </c>
      <c r="F1296" s="12">
        <f>ROWS($A$4:A1296)</f>
        <v>1293</v>
      </c>
      <c r="G1296" s="12">
        <f t="shared" si="40"/>
        <v>1293</v>
      </c>
      <c r="H1296" s="12">
        <f t="shared" si="41"/>
        <v>1293</v>
      </c>
      <c r="J1296" s="6" t="str">
        <f>IFERROR(INDEX($A$4:$E$1338,$H1296,COLUMNS($J$3:J1295)),"")</f>
        <v>Amal</v>
      </c>
      <c r="K1296" s="6" t="str">
        <f>IFERROR(INDEX($A$4:$E$1338,$H1296,COLUMNS($J$3:K1295)),"")</f>
        <v>16/008</v>
      </c>
      <c r="L1296" s="6">
        <f>IFERROR(INDEX($C$4:$E$1338,$H1296,COLUMNS($J$3:L1295)),"")</f>
        <v>1</v>
      </c>
      <c r="M1296" s="7" t="str">
        <f>IFERROR(INDEX($A$4:$E$1338,$H1296,COLUMNS($J$3:M1295)),"")</f>
        <v>Friction spring ()</v>
      </c>
      <c r="N1296" s="6" t="str">
        <f>IFERROR(INDEX($A$4:$C$1338,$H1296,COLUMNS($H$3:J1295)),"")</f>
        <v>75-6</v>
      </c>
    </row>
    <row r="1297" spans="1:14" x14ac:dyDescent="0.25">
      <c r="A1297" s="12" t="s">
        <v>3232</v>
      </c>
      <c r="B1297" s="12" t="s">
        <v>3245</v>
      </c>
      <c r="C1297" s="12" t="s">
        <v>3246</v>
      </c>
      <c r="D1297" s="12" t="s">
        <v>367</v>
      </c>
      <c r="E1297" s="12">
        <v>1</v>
      </c>
      <c r="F1297" s="12">
        <f>ROWS($A$4:A1297)</f>
        <v>1294</v>
      </c>
      <c r="G1297" s="12">
        <f t="shared" si="40"/>
        <v>1294</v>
      </c>
      <c r="H1297" s="12">
        <f t="shared" si="41"/>
        <v>1294</v>
      </c>
      <c r="J1297" s="6" t="str">
        <f>IFERROR(INDEX($A$4:$E$1338,$H1297,COLUMNS($J$3:J1296)),"")</f>
        <v>Amal</v>
      </c>
      <c r="K1297" s="6" t="str">
        <f>IFERROR(INDEX($A$4:$E$1338,$H1297,COLUMNS($J$3:K1296)),"")</f>
        <v>16/009</v>
      </c>
      <c r="L1297" s="6">
        <f>IFERROR(INDEX($C$4:$E$1338,$H1297,COLUMNS($J$3:L1296)),"")</f>
        <v>1</v>
      </c>
      <c r="M1297" s="7" t="str">
        <f>IFERROR(INDEX($A$4:$E$1338,$H1297,COLUMNS($J$3:M1296)),"")</f>
        <v>Screw ()</v>
      </c>
      <c r="N1297" s="6" t="str">
        <f>IFERROR(INDEX($A$4:$C$1338,$H1297,COLUMNS($H$3:J1296)),"")</f>
        <v>75-7</v>
      </c>
    </row>
    <row r="1298" spans="1:14" x14ac:dyDescent="0.25">
      <c r="A1298" s="12" t="s">
        <v>3232</v>
      </c>
      <c r="B1298" s="12" t="s">
        <v>3247</v>
      </c>
      <c r="C1298" s="12" t="s">
        <v>3248</v>
      </c>
      <c r="D1298" s="12" t="s">
        <v>988</v>
      </c>
      <c r="E1298" s="12">
        <v>1</v>
      </c>
      <c r="F1298" s="12">
        <f>ROWS($A$4:A1298)</f>
        <v>1295</v>
      </c>
      <c r="G1298" s="12">
        <f t="shared" si="40"/>
        <v>1295</v>
      </c>
      <c r="H1298" s="12">
        <f t="shared" si="41"/>
        <v>1295</v>
      </c>
      <c r="J1298" s="6" t="str">
        <f>IFERROR(INDEX($A$4:$E$1338,$H1298,COLUMNS($J$3:J1297)),"")</f>
        <v>Amal</v>
      </c>
      <c r="K1298" s="6" t="str">
        <f>IFERROR(INDEX($A$4:$E$1338,$H1298,COLUMNS($J$3:K1297)),"")</f>
        <v>16/010</v>
      </c>
      <c r="L1298" s="6">
        <f>IFERROR(INDEX($C$4:$E$1338,$H1298,COLUMNS($J$3:L1297)),"")</f>
        <v>1</v>
      </c>
      <c r="M1298" s="7" t="str">
        <f>IFERROR(INDEX($A$4:$E$1338,$H1298,COLUMNS($J$3:M1297)),"")</f>
        <v>Locknut ()</v>
      </c>
      <c r="N1298" s="6" t="str">
        <f>IFERROR(INDEX($A$4:$C$1338,$H1298,COLUMNS($H$3:J1297)),"")</f>
        <v>75-8</v>
      </c>
    </row>
    <row r="1299" spans="1:14" x14ac:dyDescent="0.25">
      <c r="A1299" s="12" t="s">
        <v>3232</v>
      </c>
      <c r="B1299" s="12" t="s">
        <v>45</v>
      </c>
      <c r="C1299" s="12" t="s">
        <v>3249</v>
      </c>
      <c r="D1299" s="12" t="s">
        <v>3250</v>
      </c>
      <c r="E1299" s="12">
        <v>1</v>
      </c>
      <c r="F1299" s="12">
        <f>ROWS($A$4:A1299)</f>
        <v>1296</v>
      </c>
      <c r="G1299" s="12">
        <f t="shared" si="40"/>
        <v>1296</v>
      </c>
      <c r="H1299" s="12">
        <f t="shared" si="41"/>
        <v>1296</v>
      </c>
      <c r="J1299" s="6" t="str">
        <f>IFERROR(INDEX($A$4:$E$1338,$H1299,COLUMNS($J$3:J1298)),"")</f>
        <v>Amal</v>
      </c>
      <c r="K1299" s="6" t="str">
        <f>IFERROR(INDEX($A$4:$E$1338,$H1299,COLUMNS($J$3:K1298)),"")</f>
        <v>-</v>
      </c>
      <c r="L1299" s="6">
        <f>IFERROR(INDEX($C$4:$E$1338,$H1299,COLUMNS($J$3:L1298)),"")</f>
        <v>1</v>
      </c>
      <c r="M1299" s="7" t="str">
        <f>IFERROR(INDEX($A$4:$E$1338,$H1299,COLUMNS($J$3:M1298)),"")</f>
        <v>Rotor ()</v>
      </c>
      <c r="N1299" s="6" t="str">
        <f>IFERROR(INDEX($A$4:$C$1338,$H1299,COLUMNS($H$3:J1298)),"")</f>
        <v>75-9</v>
      </c>
    </row>
    <row r="1300" spans="1:14" x14ac:dyDescent="0.25">
      <c r="A1300" s="12" t="s">
        <v>3232</v>
      </c>
      <c r="B1300" s="12" t="s">
        <v>3251</v>
      </c>
      <c r="C1300" s="12" t="s">
        <v>3252</v>
      </c>
      <c r="D1300" s="12" t="s">
        <v>3253</v>
      </c>
      <c r="E1300" s="12">
        <v>1</v>
      </c>
      <c r="F1300" s="12">
        <f>ROWS($A$4:A1300)</f>
        <v>1297</v>
      </c>
      <c r="G1300" s="12">
        <f t="shared" si="40"/>
        <v>1297</v>
      </c>
      <c r="H1300" s="12">
        <f t="shared" si="41"/>
        <v>1297</v>
      </c>
      <c r="J1300" s="6" t="str">
        <f>IFERROR(INDEX($A$4:$E$1338,$H1300,COLUMNS($J$3:J1299)),"")</f>
        <v>Amal</v>
      </c>
      <c r="K1300" s="6" t="str">
        <f>IFERROR(INDEX($A$4:$E$1338,$H1300,COLUMNS($J$3:K1299)),"")</f>
        <v>12/556</v>
      </c>
      <c r="L1300" s="6">
        <f>IFERROR(INDEX($C$4:$E$1338,$H1300,COLUMNS($J$3:L1299)),"")</f>
        <v>1</v>
      </c>
      <c r="M1300" s="7" t="str">
        <f>IFERROR(INDEX($A$4:$E$1338,$H1300,COLUMNS($J$3:M1299)),"")</f>
        <v>Lever ()</v>
      </c>
      <c r="N1300" s="6" t="str">
        <f>IFERROR(INDEX($A$4:$C$1338,$H1300,COLUMNS($H$3:J1299)),"")</f>
        <v>75-15</v>
      </c>
    </row>
    <row r="1301" spans="1:14" x14ac:dyDescent="0.25">
      <c r="A1301" s="12" t="s">
        <v>3232</v>
      </c>
      <c r="B1301" s="12" t="s">
        <v>3254</v>
      </c>
      <c r="C1301" s="12" t="s">
        <v>3255</v>
      </c>
      <c r="D1301" s="12" t="s">
        <v>58</v>
      </c>
      <c r="E1301" s="12">
        <v>1</v>
      </c>
      <c r="F1301" s="12">
        <f>ROWS($A$4:A1301)</f>
        <v>1298</v>
      </c>
      <c r="G1301" s="12">
        <f t="shared" si="40"/>
        <v>1298</v>
      </c>
      <c r="H1301" s="12">
        <f t="shared" si="41"/>
        <v>1298</v>
      </c>
      <c r="J1301" s="6" t="str">
        <f>IFERROR(INDEX($A$4:$E$1338,$H1301,COLUMNS($J$3:J1300)),"")</f>
        <v>Amal</v>
      </c>
      <c r="K1301" s="6" t="str">
        <f>IFERROR(INDEX($A$4:$E$1338,$H1301,COLUMNS($J$3:K1300)),"")</f>
        <v>12/607</v>
      </c>
      <c r="L1301" s="6">
        <f>IFERROR(INDEX($C$4:$E$1338,$H1301,COLUMNS($J$3:L1300)),"")</f>
        <v>1</v>
      </c>
      <c r="M1301" s="7" t="str">
        <f>IFERROR(INDEX($A$4:$E$1338,$H1301,COLUMNS($J$3:M1300)),"")</f>
        <v>Bolt ()</v>
      </c>
      <c r="N1301" s="6" t="str">
        <f>IFERROR(INDEX($A$4:$C$1338,$H1301,COLUMNS($H$3:J1300)),"")</f>
        <v>75-16</v>
      </c>
    </row>
    <row r="1302" spans="1:14" x14ac:dyDescent="0.25">
      <c r="A1302" s="12" t="s">
        <v>3232</v>
      </c>
      <c r="B1302" s="12" t="s">
        <v>3256</v>
      </c>
      <c r="C1302" s="12" t="s">
        <v>3257</v>
      </c>
      <c r="D1302" s="12" t="s">
        <v>1534</v>
      </c>
      <c r="E1302" s="12">
        <v>1</v>
      </c>
      <c r="F1302" s="12">
        <f>ROWS($A$4:A1302)</f>
        <v>1299</v>
      </c>
      <c r="G1302" s="12">
        <f t="shared" si="40"/>
        <v>1299</v>
      </c>
      <c r="H1302" s="12">
        <f t="shared" si="41"/>
        <v>1299</v>
      </c>
      <c r="J1302" s="6" t="str">
        <f>IFERROR(INDEX($A$4:$E$1338,$H1302,COLUMNS($J$3:J1301)),"")</f>
        <v>Amal</v>
      </c>
      <c r="K1302" s="6" t="str">
        <f>IFERROR(INDEX($A$4:$E$1338,$H1302,COLUMNS($J$3:K1301)),"")</f>
        <v>12/606</v>
      </c>
      <c r="L1302" s="6">
        <f>IFERROR(INDEX($C$4:$E$1338,$H1302,COLUMNS($J$3:L1301)),"")</f>
        <v>1</v>
      </c>
      <c r="M1302" s="7" t="str">
        <f>IFERROR(INDEX($A$4:$E$1338,$H1302,COLUMNS($J$3:M1301)),"")</f>
        <v>Cap ()</v>
      </c>
      <c r="N1302" s="6" t="str">
        <f>IFERROR(INDEX($A$4:$C$1338,$H1302,COLUMNS($H$3:J1301)),"")</f>
        <v>75-17</v>
      </c>
    </row>
    <row r="1303" spans="1:14" x14ac:dyDescent="0.25">
      <c r="A1303" s="12" t="s">
        <v>3232</v>
      </c>
      <c r="B1303" s="12" t="s">
        <v>3258</v>
      </c>
      <c r="C1303" s="12" t="s">
        <v>3259</v>
      </c>
      <c r="D1303" s="12" t="s">
        <v>1290</v>
      </c>
      <c r="E1303" s="12">
        <v>1</v>
      </c>
      <c r="F1303" s="12">
        <f>ROWS($A$4:A1303)</f>
        <v>1300</v>
      </c>
      <c r="G1303" s="12">
        <f t="shared" si="40"/>
        <v>1300</v>
      </c>
      <c r="H1303" s="12">
        <f t="shared" si="41"/>
        <v>1300</v>
      </c>
      <c r="J1303" s="6" t="str">
        <f>IFERROR(INDEX($A$4:$E$1338,$H1303,COLUMNS($J$3:J1302)),"")</f>
        <v>Amal</v>
      </c>
      <c r="K1303" s="6" t="str">
        <f>IFERROR(INDEX($A$4:$E$1338,$H1303,COLUMNS($J$3:K1302)),"")</f>
        <v>12/033</v>
      </c>
      <c r="L1303" s="6">
        <f>IFERROR(INDEX($C$4:$E$1338,$H1303,COLUMNS($J$3:L1302)),"")</f>
        <v>1</v>
      </c>
      <c r="M1303" s="7" t="str">
        <f>IFERROR(INDEX($A$4:$E$1338,$H1303,COLUMNS($J$3:M1302)),"")</f>
        <v>Spring washer ()</v>
      </c>
      <c r="N1303" s="6" t="str">
        <f>IFERROR(INDEX($A$4:$C$1338,$H1303,COLUMNS($H$3:J1302)),"")</f>
        <v>75-18</v>
      </c>
    </row>
    <row r="1304" spans="1:14" x14ac:dyDescent="0.25">
      <c r="A1304" s="12" t="s">
        <v>3232</v>
      </c>
      <c r="B1304" s="12" t="s">
        <v>3260</v>
      </c>
      <c r="C1304" s="12" t="s">
        <v>3261</v>
      </c>
      <c r="D1304" s="12" t="s">
        <v>3262</v>
      </c>
      <c r="E1304" s="12">
        <v>1</v>
      </c>
      <c r="F1304" s="12">
        <f>ROWS($A$4:A1304)</f>
        <v>1301</v>
      </c>
      <c r="G1304" s="12">
        <f t="shared" si="40"/>
        <v>1301</v>
      </c>
      <c r="H1304" s="12">
        <f t="shared" si="41"/>
        <v>1301</v>
      </c>
      <c r="J1304" s="6" t="str">
        <f>IFERROR(INDEX($A$4:$E$1338,$H1304,COLUMNS($J$3:J1303)),"")</f>
        <v>Amal</v>
      </c>
      <c r="K1304" s="6" t="str">
        <f>IFERROR(INDEX($A$4:$E$1338,$H1304,COLUMNS($J$3:K1303)),"")</f>
        <v>622/172</v>
      </c>
      <c r="L1304" s="6">
        <f>IFERROR(INDEX($C$4:$E$1338,$H1304,COLUMNS($J$3:L1303)),"")</f>
        <v>1</v>
      </c>
      <c r="M1304" s="7" t="str">
        <f>IFERROR(INDEX($A$4:$E$1338,$H1304,COLUMNS($J$3:M1303)),"")</f>
        <v>Tickler complete (Not illustrated)</v>
      </c>
      <c r="N1304" s="6" t="str">
        <f>IFERROR(INDEX($A$4:$C$1338,$H1304,COLUMNS($H$3:J1303)),"")</f>
        <v>29-</v>
      </c>
    </row>
    <row r="1305" spans="1:14" x14ac:dyDescent="0.25">
      <c r="A1305" s="12" t="s">
        <v>3263</v>
      </c>
      <c r="B1305" s="12" t="s">
        <v>3264</v>
      </c>
      <c r="C1305" s="12" t="s">
        <v>3265</v>
      </c>
      <c r="D1305" s="12" t="s">
        <v>3266</v>
      </c>
      <c r="E1305" s="12">
        <v>1</v>
      </c>
      <c r="F1305" s="12">
        <f>ROWS($A$4:A1305)</f>
        <v>1302</v>
      </c>
      <c r="G1305" s="12">
        <f t="shared" si="40"/>
        <v>1302</v>
      </c>
      <c r="H1305" s="12">
        <f t="shared" si="41"/>
        <v>1302</v>
      </c>
      <c r="J1305" s="6" t="str">
        <f>IFERROR(INDEX($A$4:$E$1338,$H1305,COLUMNS($J$3:J1304)),"")</f>
        <v>Amal.</v>
      </c>
      <c r="K1305" s="6" t="str">
        <f>IFERROR(INDEX($A$4:$E$1338,$H1305,COLUMNS($J$3:K1304)),"")</f>
        <v>930/005</v>
      </c>
      <c r="L1305" s="6">
        <f>IFERROR(INDEX($C$4:$E$1338,$H1305,COLUMNS($J$3:L1304)),"")</f>
        <v>1</v>
      </c>
      <c r="M1305" s="7" t="str">
        <f>IFERROR(INDEX($A$4:$E$1338,$H1305,COLUMNS($J$3:M1304)),"")</f>
        <v>Carburettor body ()</v>
      </c>
      <c r="N1305" s="6" t="str">
        <f>IFERROR(INDEX($A$4:$C$1338,$H1305,COLUMNS($H$3:J1304)),"")</f>
        <v>27-2</v>
      </c>
    </row>
    <row r="1306" spans="1:14" x14ac:dyDescent="0.25">
      <c r="A1306" s="12" t="s">
        <v>3263</v>
      </c>
      <c r="B1306" s="12" t="s">
        <v>3267</v>
      </c>
      <c r="C1306" s="12" t="s">
        <v>3234</v>
      </c>
      <c r="D1306" s="12" t="s">
        <v>3268</v>
      </c>
      <c r="E1306" s="12">
        <v>1</v>
      </c>
      <c r="F1306" s="12">
        <f>ROWS($A$4:A1306)</f>
        <v>1303</v>
      </c>
      <c r="G1306" s="12">
        <f t="shared" si="40"/>
        <v>1303</v>
      </c>
      <c r="H1306" s="12">
        <f t="shared" si="41"/>
        <v>1303</v>
      </c>
      <c r="J1306" s="6" t="str">
        <f>IFERROR(INDEX($A$4:$E$1338,$H1306,COLUMNS($J$3:J1305)),"")</f>
        <v>Amal.</v>
      </c>
      <c r="K1306" s="6" t="str">
        <f>IFERROR(INDEX($A$4:$E$1338,$H1306,COLUMNS($J$3:K1305)),"")</f>
        <v>L930</v>
      </c>
      <c r="L1306" s="6">
        <f>IFERROR(INDEX($C$4:$E$1338,$H1306,COLUMNS($J$3:L1305)),"")</f>
        <v>1</v>
      </c>
      <c r="M1306" s="7" t="str">
        <f>IFERROR(INDEX($A$4:$E$1338,$H1306,COLUMNS($J$3:M1305)),"")</f>
        <v>Carburettor body, LEFT ()</v>
      </c>
      <c r="N1306" s="6" t="str">
        <f>IFERROR(INDEX($A$4:$C$1338,$H1306,COLUMNS($H$3:J1305)),"")</f>
        <v>29-2</v>
      </c>
    </row>
    <row r="1307" spans="1:14" x14ac:dyDescent="0.25">
      <c r="A1307" s="12" t="s">
        <v>3263</v>
      </c>
      <c r="B1307" s="12" t="s">
        <v>3269</v>
      </c>
      <c r="C1307" s="12" t="s">
        <v>3270</v>
      </c>
      <c r="D1307" s="12" t="s">
        <v>3271</v>
      </c>
      <c r="E1307" s="12">
        <v>1</v>
      </c>
      <c r="F1307" s="12">
        <f>ROWS($A$4:A1307)</f>
        <v>1304</v>
      </c>
      <c r="G1307" s="12">
        <f t="shared" si="40"/>
        <v>1304</v>
      </c>
      <c r="H1307" s="12">
        <f t="shared" si="41"/>
        <v>1304</v>
      </c>
      <c r="J1307" s="6" t="str">
        <f>IFERROR(INDEX($A$4:$E$1338,$H1307,COLUMNS($J$3:J1306)),"")</f>
        <v>Amal.</v>
      </c>
      <c r="K1307" s="6" t="str">
        <f>IFERROR(INDEX($A$4:$E$1338,$H1307,COLUMNS($J$3:K1306)),"")</f>
        <v>928/098</v>
      </c>
      <c r="L1307" s="6">
        <f>IFERROR(INDEX($C$4:$E$1338,$H1307,COLUMNS($J$3:L1306)),"")</f>
        <v>1</v>
      </c>
      <c r="M1307" s="7" t="str">
        <f>IFERROR(INDEX($A$4:$E$1338,$H1307,COLUMNS($J$3:M1306)),"")</f>
        <v>Mixing chamber top ()</v>
      </c>
      <c r="N1307" s="6" t="str">
        <f>IFERROR(INDEX($A$4:$C$1338,$H1307,COLUMNS($H$3:J1306)),"")</f>
        <v>27-3</v>
      </c>
    </row>
    <row r="1308" spans="1:14" x14ac:dyDescent="0.25">
      <c r="A1308" s="12" t="s">
        <v>3263</v>
      </c>
      <c r="B1308" s="12" t="s">
        <v>3269</v>
      </c>
      <c r="C1308" s="12" t="s">
        <v>3272</v>
      </c>
      <c r="D1308" s="12" t="s">
        <v>3273</v>
      </c>
      <c r="E1308" s="12">
        <v>1</v>
      </c>
      <c r="F1308" s="12">
        <f>ROWS($A$4:A1308)</f>
        <v>1305</v>
      </c>
      <c r="G1308" s="12">
        <f t="shared" si="40"/>
        <v>1305</v>
      </c>
      <c r="H1308" s="12">
        <f t="shared" si="41"/>
        <v>1305</v>
      </c>
      <c r="J1308" s="6" t="str">
        <f>IFERROR(INDEX($A$4:$E$1338,$H1308,COLUMNS($J$3:J1307)),"")</f>
        <v>Amal.</v>
      </c>
      <c r="K1308" s="6" t="str">
        <f>IFERROR(INDEX($A$4:$E$1338,$H1308,COLUMNS($J$3:K1307)),"")</f>
        <v>928/098</v>
      </c>
      <c r="L1308" s="6">
        <f>IFERROR(INDEX($C$4:$E$1338,$H1308,COLUMNS($J$3:L1307)),"")</f>
        <v>1</v>
      </c>
      <c r="M1308" s="7" t="str">
        <f>IFERROR(INDEX($A$4:$E$1338,$H1308,COLUMNS($J$3:M1307)),"")</f>
        <v>Mixing chamber top (Each carburettor)</v>
      </c>
      <c r="N1308" s="6" t="str">
        <f>IFERROR(INDEX($A$4:$C$1338,$H1308,COLUMNS($H$3:J1307)),"")</f>
        <v>29-3</v>
      </c>
    </row>
    <row r="1309" spans="1:14" x14ac:dyDescent="0.25">
      <c r="A1309" s="12" t="s">
        <v>3263</v>
      </c>
      <c r="B1309" s="12" t="s">
        <v>3260</v>
      </c>
      <c r="C1309" s="12" t="s">
        <v>3274</v>
      </c>
      <c r="D1309" s="12" t="s">
        <v>3275</v>
      </c>
      <c r="E1309" s="12">
        <v>1</v>
      </c>
      <c r="F1309" s="12">
        <f>ROWS($A$4:A1309)</f>
        <v>1306</v>
      </c>
      <c r="G1309" s="12">
        <f t="shared" si="40"/>
        <v>1306</v>
      </c>
      <c r="H1309" s="12">
        <f t="shared" si="41"/>
        <v>1306</v>
      </c>
      <c r="J1309" s="6" t="str">
        <f>IFERROR(INDEX($A$4:$E$1338,$H1309,COLUMNS($J$3:J1308)),"")</f>
        <v>Amal.</v>
      </c>
      <c r="K1309" s="6" t="str">
        <f>IFERROR(INDEX($A$4:$E$1338,$H1309,COLUMNS($J$3:K1308)),"")</f>
        <v>622/172</v>
      </c>
      <c r="L1309" s="6">
        <f>IFERROR(INDEX($C$4:$E$1338,$H1309,COLUMNS($J$3:L1308)),"")</f>
        <v>1</v>
      </c>
      <c r="M1309" s="7" t="str">
        <f>IFERROR(INDEX($A$4:$E$1338,$H1309,COLUMNS($J$3:M1308)),"")</f>
        <v>Tickler complete ()</v>
      </c>
      <c r="N1309" s="6" t="str">
        <f>IFERROR(INDEX($A$4:$C$1338,$H1309,COLUMNS($H$3:J1308)),"")</f>
        <v>27-</v>
      </c>
    </row>
    <row r="1310" spans="1:14" x14ac:dyDescent="0.25">
      <c r="A1310" s="12" t="s">
        <v>3276</v>
      </c>
      <c r="B1310" s="13" t="s">
        <v>3277</v>
      </c>
      <c r="C1310" s="12" t="s">
        <v>3278</v>
      </c>
      <c r="D1310" s="12" t="s">
        <v>8</v>
      </c>
      <c r="E1310" s="12">
        <v>1</v>
      </c>
      <c r="F1310" s="12">
        <f>ROWS($A$4:A1310)</f>
        <v>1307</v>
      </c>
      <c r="G1310" s="12">
        <f t="shared" si="40"/>
        <v>1307</v>
      </c>
      <c r="H1310" s="12">
        <f t="shared" si="41"/>
        <v>1307</v>
      </c>
      <c r="J1310" s="6" t="str">
        <f>IFERROR(INDEX($A$4:$E$1338,$H1310,COLUMNS($J$3:J1309)),"")</f>
        <v>AP.LTD</v>
      </c>
      <c r="K1310" s="6" t="str">
        <f>IFERROR(INDEX($A$4:$E$1338,$H1310,COLUMNS($J$3:K1309)),"")</f>
        <v>3761-270</v>
      </c>
      <c r="L1310" s="6">
        <f>IFERROR(INDEX($C$4:$E$1338,$H1310,COLUMNS($J$3:L1309)),"")</f>
        <v>1</v>
      </c>
      <c r="M1310" s="7" t="str">
        <f>IFERROR(INDEX($A$4:$E$1338,$H1310,COLUMNS($J$3:M1309)),"")</f>
        <v>Piston ()</v>
      </c>
      <c r="N1310" s="6" t="str">
        <f>IFERROR(INDEX($A$4:$C$1338,$H1310,COLUMNS($H$3:J1309)),"")</f>
        <v>57-3</v>
      </c>
    </row>
    <row r="1311" spans="1:14" x14ac:dyDescent="0.25">
      <c r="A1311" s="13" t="s">
        <v>3276</v>
      </c>
      <c r="B1311" s="13" t="s">
        <v>3279</v>
      </c>
      <c r="C1311" s="12" t="s">
        <v>3280</v>
      </c>
      <c r="D1311" s="12" t="s">
        <v>3281</v>
      </c>
      <c r="E1311" s="12">
        <v>2</v>
      </c>
      <c r="F1311" s="12">
        <f>ROWS($A$4:A1311)</f>
        <v>1308</v>
      </c>
      <c r="G1311" s="12">
        <f t="shared" si="40"/>
        <v>1308</v>
      </c>
      <c r="H1311" s="12">
        <f t="shared" si="41"/>
        <v>1308</v>
      </c>
      <c r="J1311" s="6" t="str">
        <f>IFERROR(INDEX($A$4:$E$1338,$H1311,COLUMNS($J$3:J1310)),"")</f>
        <v>AP.LTD</v>
      </c>
      <c r="K1311" s="6" t="str">
        <f>IFERROR(INDEX($A$4:$E$1338,$H1311,COLUMNS($J$3:K1310)),"")</f>
        <v>4741-570</v>
      </c>
      <c r="L1311" s="6">
        <f>IFERROR(INDEX($C$4:$E$1338,$H1311,COLUMNS($J$3:L1310)),"")</f>
        <v>2</v>
      </c>
      <c r="M1311" s="7" t="str">
        <f>IFERROR(INDEX($A$4:$E$1338,$H1311,COLUMNS($J$3:M1310)),"")</f>
        <v>Brake pad ( Order kit Part No. 99-2769)</v>
      </c>
      <c r="N1311" s="6" t="str">
        <f>IFERROR(INDEX($A$4:$C$1338,$H1311,COLUMNS($H$3:J1310)),"")</f>
        <v>63-3</v>
      </c>
    </row>
    <row r="1312" spans="1:14" x14ac:dyDescent="0.25">
      <c r="A1312" s="12" t="s">
        <v>3276</v>
      </c>
      <c r="B1312" s="13" t="s">
        <v>3282</v>
      </c>
      <c r="C1312" s="12" t="s">
        <v>3283</v>
      </c>
      <c r="D1312" s="12" t="s">
        <v>3284</v>
      </c>
      <c r="E1312" s="12">
        <v>1</v>
      </c>
      <c r="F1312" s="12">
        <f>ROWS($A$4:A1312)</f>
        <v>1309</v>
      </c>
      <c r="G1312" s="12">
        <f t="shared" si="40"/>
        <v>1309</v>
      </c>
      <c r="H1312" s="12">
        <f t="shared" si="41"/>
        <v>1309</v>
      </c>
      <c r="J1312" s="6" t="str">
        <f>IFERROR(INDEX($A$4:$E$1338,$H1312,COLUMNS($J$3:J1311)),"")</f>
        <v>AP.LTD</v>
      </c>
      <c r="K1312" s="6" t="str">
        <f>IFERROR(INDEX($A$4:$E$1338,$H1312,COLUMNS($J$3:K1311)),"")</f>
        <v>3528-441</v>
      </c>
      <c r="L1312" s="6">
        <f>IFERROR(INDEX($C$4:$E$1338,$H1312,COLUMNS($J$3:L1311)),"")</f>
        <v>1</v>
      </c>
      <c r="M1312" s="7" t="str">
        <f>IFERROR(INDEX($A$4:$E$1338,$H1312,COLUMNS($J$3:M1311)),"")</f>
        <v>Spiral pin ()</v>
      </c>
      <c r="N1312" s="6" t="str">
        <f>IFERROR(INDEX($A$4:$C$1338,$H1312,COLUMNS($H$3:J1311)),"")</f>
        <v>57-4</v>
      </c>
    </row>
    <row r="1313" spans="1:14" x14ac:dyDescent="0.25">
      <c r="A1313" s="13" t="s">
        <v>3276</v>
      </c>
      <c r="B1313" s="13" t="s">
        <v>3285</v>
      </c>
      <c r="C1313" s="12" t="s">
        <v>3286</v>
      </c>
      <c r="D1313" s="12" t="s">
        <v>3287</v>
      </c>
      <c r="E1313" s="12">
        <v>2</v>
      </c>
      <c r="F1313" s="12">
        <f>ROWS($A$4:A1313)</f>
        <v>1310</v>
      </c>
      <c r="G1313" s="12">
        <f t="shared" si="40"/>
        <v>1310</v>
      </c>
      <c r="H1313" s="12">
        <f t="shared" si="41"/>
        <v>1310</v>
      </c>
      <c r="J1313" s="6" t="str">
        <f>IFERROR(INDEX($A$4:$E$1338,$H1313,COLUMNS($J$3:J1312)),"")</f>
        <v>AP.LTD</v>
      </c>
      <c r="K1313" s="6" t="str">
        <f>IFERROR(INDEX($A$4:$E$1338,$H1313,COLUMNS($J$3:K1312)),"")</f>
        <v>K19866TP</v>
      </c>
      <c r="L1313" s="6">
        <f>IFERROR(INDEX($C$4:$E$1338,$H1313,COLUMNS($J$3:L1312)),"")</f>
        <v>2</v>
      </c>
      <c r="M1313" s="7" t="str">
        <f>IFERROR(INDEX($A$4:$E$1338,$H1313,COLUMNS($J$3:M1312)),"")</f>
        <v>Retaining pin ()</v>
      </c>
      <c r="N1313" s="6" t="str">
        <f>IFERROR(INDEX($A$4:$C$1338,$H1313,COLUMNS($H$3:J1312)),"")</f>
        <v>63-4</v>
      </c>
    </row>
    <row r="1314" spans="1:14" x14ac:dyDescent="0.25">
      <c r="A1314" s="13" t="s">
        <v>3276</v>
      </c>
      <c r="B1314" s="13">
        <v>28696</v>
      </c>
      <c r="C1314" s="12" t="s">
        <v>3288</v>
      </c>
      <c r="D1314" s="12" t="s">
        <v>3289</v>
      </c>
      <c r="E1314" s="12">
        <v>1</v>
      </c>
      <c r="F1314" s="12">
        <f>ROWS($A$4:A1314)</f>
        <v>1311</v>
      </c>
      <c r="G1314" s="12">
        <f t="shared" si="40"/>
        <v>1311</v>
      </c>
      <c r="H1314" s="12">
        <f t="shared" si="41"/>
        <v>1311</v>
      </c>
      <c r="J1314" s="6" t="str">
        <f>IFERROR(INDEX($A$4:$E$1338,$H1314,COLUMNS($J$3:J1313)),"")</f>
        <v>AP.LTD</v>
      </c>
      <c r="K1314" s="6">
        <f>IFERROR(INDEX($A$4:$E$1338,$H1314,COLUMNS($J$3:K1313)),"")</f>
        <v>28696</v>
      </c>
      <c r="L1314" s="6">
        <f>IFERROR(INDEX($C$4:$E$1338,$H1314,COLUMNS($J$3:L1313)),"")</f>
        <v>1</v>
      </c>
      <c r="M1314" s="7" t="str">
        <f>IFERROR(INDEX($A$4:$E$1338,$H1314,COLUMNS($J$3:M1313)),"")</f>
        <v>Bleed nipple ()</v>
      </c>
      <c r="N1314" s="6" t="str">
        <f>IFERROR(INDEX($A$4:$C$1338,$H1314,COLUMNS($H$3:J1313)),"")</f>
        <v>63-5</v>
      </c>
    </row>
    <row r="1315" spans="1:14" x14ac:dyDescent="0.25">
      <c r="A1315" s="13" t="s">
        <v>3276</v>
      </c>
      <c r="B1315" s="13" t="s">
        <v>3290</v>
      </c>
      <c r="C1315" s="12" t="s">
        <v>3291</v>
      </c>
      <c r="D1315" s="12" t="s">
        <v>58</v>
      </c>
      <c r="E1315" s="12">
        <v>2</v>
      </c>
      <c r="F1315" s="12">
        <f>ROWS($A$4:A1315)</f>
        <v>1312</v>
      </c>
      <c r="G1315" s="12">
        <f t="shared" si="40"/>
        <v>1312</v>
      </c>
      <c r="H1315" s="12">
        <f t="shared" si="41"/>
        <v>1312</v>
      </c>
      <c r="J1315" s="6" t="str">
        <f>IFERROR(INDEX($A$4:$E$1338,$H1315,COLUMNS($J$3:J1314)),"")</f>
        <v>AP.LTD</v>
      </c>
      <c r="K1315" s="6" t="str">
        <f>IFERROR(INDEX($A$4:$E$1338,$H1315,COLUMNS($J$3:K1314)),"")</f>
        <v>3437-307</v>
      </c>
      <c r="L1315" s="6">
        <f>IFERROR(INDEX($C$4:$E$1338,$H1315,COLUMNS($J$3:L1314)),"")</f>
        <v>2</v>
      </c>
      <c r="M1315" s="7" t="str">
        <f>IFERROR(INDEX($A$4:$E$1338,$H1315,COLUMNS($J$3:M1314)),"")</f>
        <v>Bolt ()</v>
      </c>
      <c r="N1315" s="6" t="str">
        <f>IFERROR(INDEX($A$4:$C$1338,$H1315,COLUMNS($H$3:J1314)),"")</f>
        <v>63-10</v>
      </c>
    </row>
    <row r="1316" spans="1:14" x14ac:dyDescent="0.25">
      <c r="A1316" s="12" t="s">
        <v>3276</v>
      </c>
      <c r="B1316" s="13" t="s">
        <v>3279</v>
      </c>
      <c r="C1316" s="12" t="s">
        <v>3292</v>
      </c>
      <c r="D1316" s="12" t="s">
        <v>3293</v>
      </c>
      <c r="E1316" s="12">
        <v>2</v>
      </c>
      <c r="F1316" s="12">
        <f>ROWS($A$4:A1316)</f>
        <v>1313</v>
      </c>
      <c r="G1316" s="12">
        <f t="shared" si="40"/>
        <v>1313</v>
      </c>
      <c r="H1316" s="12">
        <f t="shared" si="41"/>
        <v>1313</v>
      </c>
      <c r="J1316" s="6" t="str">
        <f>IFERROR(INDEX($A$4:$E$1338,$H1316,COLUMNS($J$3:J1315)),"")</f>
        <v>AP.LTD</v>
      </c>
      <c r="K1316" s="6" t="str">
        <f>IFERROR(INDEX($A$4:$E$1338,$H1316,COLUMNS($J$3:K1315)),"")</f>
        <v>4741-570</v>
      </c>
      <c r="L1316" s="6">
        <f>IFERROR(INDEX($C$4:$E$1338,$H1316,COLUMNS($J$3:L1315)),"")</f>
        <v>2</v>
      </c>
      <c r="M1316" s="7" t="str">
        <f>IFERROR(INDEX($A$4:$E$1338,$H1316,COLUMNS($J$3:M1315)),"")</f>
        <v>Brake pad (Order kit, Part No.99-2769)</v>
      </c>
      <c r="N1316" s="6" t="str">
        <f>IFERROR(INDEX($A$4:$C$1338,$H1316,COLUMNS($H$3:J1315)),"")</f>
        <v>57-39</v>
      </c>
    </row>
    <row r="1317" spans="1:14" x14ac:dyDescent="0.25">
      <c r="A1317" s="12" t="s">
        <v>3276</v>
      </c>
      <c r="B1317" s="13" t="s">
        <v>3285</v>
      </c>
      <c r="C1317" s="12" t="s">
        <v>3294</v>
      </c>
      <c r="D1317" s="12" t="s">
        <v>3295</v>
      </c>
      <c r="E1317" s="12">
        <v>2</v>
      </c>
      <c r="F1317" s="12">
        <f>ROWS($A$4:A1317)</f>
        <v>1314</v>
      </c>
      <c r="G1317" s="12">
        <f t="shared" si="40"/>
        <v>1314</v>
      </c>
      <c r="H1317" s="12">
        <f t="shared" si="41"/>
        <v>1314</v>
      </c>
      <c r="J1317" s="6" t="str">
        <f>IFERROR(INDEX($A$4:$E$1338,$H1317,COLUMNS($J$3:J1316)),"")</f>
        <v>AP.LTD</v>
      </c>
      <c r="K1317" s="6" t="str">
        <f>IFERROR(INDEX($A$4:$E$1338,$H1317,COLUMNS($J$3:K1316)),"")</f>
        <v>K19866TP</v>
      </c>
      <c r="L1317" s="6">
        <f>IFERROR(INDEX($C$4:$E$1338,$H1317,COLUMNS($J$3:L1316)),"")</f>
        <v>2</v>
      </c>
      <c r="M1317" s="7" t="str">
        <f>IFERROR(INDEX($A$4:$E$1338,$H1317,COLUMNS($J$3:M1316)),"")</f>
        <v>Retaining pin (Order kit, Part No.99-2769)</v>
      </c>
      <c r="N1317" s="6" t="str">
        <f>IFERROR(INDEX($A$4:$C$1338,$H1317,COLUMNS($H$3:J1316)),"")</f>
        <v>57-40</v>
      </c>
    </row>
    <row r="1318" spans="1:14" x14ac:dyDescent="0.25">
      <c r="A1318" s="12" t="s">
        <v>3276</v>
      </c>
      <c r="B1318" s="13" t="s">
        <v>3296</v>
      </c>
      <c r="C1318" s="12" t="s">
        <v>3297</v>
      </c>
      <c r="D1318" s="12" t="s">
        <v>3289</v>
      </c>
      <c r="E1318" s="12">
        <v>1</v>
      </c>
      <c r="F1318" s="12">
        <f>ROWS($A$4:A1318)</f>
        <v>1315</v>
      </c>
      <c r="G1318" s="12">
        <f t="shared" si="40"/>
        <v>1315</v>
      </c>
      <c r="H1318" s="12">
        <f t="shared" si="41"/>
        <v>1315</v>
      </c>
      <c r="J1318" s="6" t="str">
        <f>IFERROR(INDEX($A$4:$E$1338,$H1318,COLUMNS($J$3:J1317)),"")</f>
        <v>AP.LTD</v>
      </c>
      <c r="K1318" s="6" t="str">
        <f>IFERROR(INDEX($A$4:$E$1338,$H1318,COLUMNS($J$3:K1317)),"")</f>
        <v>3468-229</v>
      </c>
      <c r="L1318" s="6">
        <f>IFERROR(INDEX($C$4:$E$1338,$H1318,COLUMNS($J$3:L1317)),"")</f>
        <v>1</v>
      </c>
      <c r="M1318" s="7" t="str">
        <f>IFERROR(INDEX($A$4:$E$1338,$H1318,COLUMNS($J$3:M1317)),"")</f>
        <v>Bleed nipple ()</v>
      </c>
      <c r="N1318" s="6" t="str">
        <f>IFERROR(INDEX($A$4:$C$1338,$H1318,COLUMNS($H$3:J1317)),"")</f>
        <v>57-41</v>
      </c>
    </row>
    <row r="1319" spans="1:14" x14ac:dyDescent="0.25">
      <c r="A1319" s="12" t="s">
        <v>3276</v>
      </c>
      <c r="B1319" s="13" t="s">
        <v>3290</v>
      </c>
      <c r="C1319" s="12" t="s">
        <v>3298</v>
      </c>
      <c r="D1319" s="12" t="s">
        <v>3299</v>
      </c>
      <c r="E1319" s="12">
        <v>2</v>
      </c>
      <c r="F1319" s="12">
        <f>ROWS($A$4:A1319)</f>
        <v>1316</v>
      </c>
      <c r="G1319" s="12">
        <f t="shared" si="40"/>
        <v>1316</v>
      </c>
      <c r="H1319" s="12">
        <f t="shared" si="41"/>
        <v>1316</v>
      </c>
      <c r="J1319" s="6" t="str">
        <f>IFERROR(INDEX($A$4:$E$1338,$H1319,COLUMNS($J$3:J1318)),"")</f>
        <v>AP.LTD</v>
      </c>
      <c r="K1319" s="6" t="str">
        <f>IFERROR(INDEX($A$4:$E$1338,$H1319,COLUMNS($J$3:K1318)),"")</f>
        <v>3437-307</v>
      </c>
      <c r="L1319" s="6">
        <f>IFERROR(INDEX($C$4:$E$1338,$H1319,COLUMNS($J$3:L1318)),"")</f>
        <v>2</v>
      </c>
      <c r="M1319" s="7" t="str">
        <f>IFERROR(INDEX($A$4:$E$1338,$H1319,COLUMNS($J$3:M1318)),"")</f>
        <v>Bolt, caliper halves ()</v>
      </c>
      <c r="N1319" s="6" t="str">
        <f>IFERROR(INDEX($A$4:$C$1338,$H1319,COLUMNS($H$3:J1318)),"")</f>
        <v>57-46</v>
      </c>
    </row>
    <row r="1320" spans="1:14" x14ac:dyDescent="0.25">
      <c r="A1320" s="12" t="s">
        <v>3300</v>
      </c>
      <c r="C1320" s="12" t="s">
        <v>3301</v>
      </c>
      <c r="D1320" s="12" t="s">
        <v>3302</v>
      </c>
      <c r="F1320" s="12">
        <f>ROWS($A$4:A1320)</f>
        <v>1317</v>
      </c>
      <c r="G1320" s="12">
        <f t="shared" si="40"/>
        <v>1317</v>
      </c>
      <c r="H1320" s="12">
        <f t="shared" si="41"/>
        <v>1317</v>
      </c>
      <c r="J1320" s="6" t="str">
        <f>IFERROR(INDEX($A$4:$E$1338,$H1320,COLUMNS($J$3:J1319)),"")</f>
        <v>Girling</v>
      </c>
      <c r="K1320" s="6">
        <f>IFERROR(INDEX($A$4:$E$1338,$H1320,COLUMNS($J$3:K1319)),"")</f>
        <v>0</v>
      </c>
      <c r="L1320" s="6">
        <f>IFERROR(INDEX($C$4:$E$1338,$H1320,COLUMNS($J$3:L1319)),"")</f>
        <v>0</v>
      </c>
      <c r="M1320" s="7" t="str">
        <f>IFERROR(INDEX($A$4:$E$1338,$H1320,COLUMNS($J$3:M1319)),"")</f>
        <v xml:space="preserve">   Damper unit (Girling 6405263)</v>
      </c>
      <c r="N1320" s="6" t="str">
        <f>IFERROR(INDEX($A$4:$C$1338,$H1320,COLUMNS($H$3:J1319)),"")</f>
        <v>45-19</v>
      </c>
    </row>
    <row r="1321" spans="1:14" x14ac:dyDescent="0.25">
      <c r="A1321" s="12" t="s">
        <v>3303</v>
      </c>
      <c r="B1321" s="13">
        <v>51271406</v>
      </c>
      <c r="C1321" s="12" t="s">
        <v>3304</v>
      </c>
      <c r="D1321" s="12" t="s">
        <v>3305</v>
      </c>
      <c r="E1321" s="12">
        <v>1</v>
      </c>
      <c r="F1321" s="12">
        <f>ROWS($A$4:A1321)</f>
        <v>1318</v>
      </c>
      <c r="G1321" s="12">
        <f t="shared" si="40"/>
        <v>1318</v>
      </c>
      <c r="H1321" s="12">
        <f t="shared" si="41"/>
        <v>1318</v>
      </c>
      <c r="J1321" s="6" t="str">
        <f>IFERROR(INDEX($A$4:$E$1338,$H1321,COLUMNS($J$3:J1320)),"")</f>
        <v>Lucas</v>
      </c>
      <c r="K1321" s="6">
        <f>IFERROR(INDEX($A$4:$E$1338,$H1321,COLUMNS($J$3:K1320)),"")</f>
        <v>51271406</v>
      </c>
      <c r="L1321" s="6">
        <f>IFERROR(INDEX($C$4:$E$1338,$H1321,COLUMNS($J$3:L1320)),"")</f>
        <v>1</v>
      </c>
      <c r="M1321" s="7" t="str">
        <f>IFERROR(INDEX($A$4:$E$1338,$H1321,COLUMNS($J$3:M1320)),"")</f>
        <v>Bulb holder ()</v>
      </c>
      <c r="N1321" s="6" t="str">
        <f>IFERROR(INDEX($A$4:$C$1338,$H1321,COLUMNS($H$3:J1320)),"")</f>
        <v>81-3</v>
      </c>
    </row>
    <row r="1322" spans="1:14" x14ac:dyDescent="0.25">
      <c r="A1322" s="12" t="s">
        <v>3303</v>
      </c>
      <c r="B1322" s="13">
        <v>643</v>
      </c>
      <c r="C1322" s="12" t="s">
        <v>3306</v>
      </c>
      <c r="D1322" s="12" t="s">
        <v>3124</v>
      </c>
      <c r="E1322" s="12">
        <v>1</v>
      </c>
      <c r="F1322" s="12">
        <f>ROWS($A$4:A1322)</f>
        <v>1319</v>
      </c>
      <c r="G1322" s="12">
        <f t="shared" si="40"/>
        <v>1319</v>
      </c>
      <c r="H1322" s="12">
        <f t="shared" si="41"/>
        <v>1319</v>
      </c>
      <c r="J1322" s="6" t="str">
        <f>IFERROR(INDEX($A$4:$E$1338,$H1322,COLUMNS($J$3:J1321)),"")</f>
        <v>Lucas</v>
      </c>
      <c r="K1322" s="6">
        <f>IFERROR(INDEX($A$4:$E$1338,$H1322,COLUMNS($J$3:K1321)),"")</f>
        <v>643</v>
      </c>
      <c r="L1322" s="6">
        <f>IFERROR(INDEX($C$4:$E$1338,$H1322,COLUMNS($J$3:L1321)),"")</f>
        <v>1</v>
      </c>
      <c r="M1322" s="7" t="str">
        <f>IFERROR(INDEX($A$4:$E$1338,$H1322,COLUMNS($J$3:M1321)),"")</f>
        <v>Bulb ()</v>
      </c>
      <c r="N1322" s="6" t="str">
        <f>IFERROR(INDEX($A$4:$C$1338,$H1322,COLUMNS($H$3:J1321)),"")</f>
        <v>81-4</v>
      </c>
    </row>
    <row r="1323" spans="1:14" x14ac:dyDescent="0.25">
      <c r="A1323" s="12" t="s">
        <v>3303</v>
      </c>
      <c r="B1323" s="13">
        <v>144921</v>
      </c>
      <c r="C1323" s="12" t="s">
        <v>3307</v>
      </c>
      <c r="D1323" s="12" t="s">
        <v>367</v>
      </c>
      <c r="E1323" s="12">
        <v>1</v>
      </c>
      <c r="F1323" s="12">
        <f>ROWS($A$4:A1323)</f>
        <v>1320</v>
      </c>
      <c r="G1323" s="12">
        <f t="shared" si="40"/>
        <v>1320</v>
      </c>
      <c r="H1323" s="12">
        <f t="shared" si="41"/>
        <v>1320</v>
      </c>
      <c r="J1323" s="6" t="str">
        <f>IFERROR(INDEX($A$4:$E$1338,$H1323,COLUMNS($J$3:J1322)),"")</f>
        <v>Lucas</v>
      </c>
      <c r="K1323" s="6">
        <f>IFERROR(INDEX($A$4:$E$1338,$H1323,COLUMNS($J$3:K1322)),"")</f>
        <v>144921</v>
      </c>
      <c r="L1323" s="6">
        <f>IFERROR(INDEX($C$4:$E$1338,$H1323,COLUMNS($J$3:L1322)),"")</f>
        <v>1</v>
      </c>
      <c r="M1323" s="7" t="str">
        <f>IFERROR(INDEX($A$4:$E$1338,$H1323,COLUMNS($J$3:M1322)),"")</f>
        <v>Screw ()</v>
      </c>
      <c r="N1323" s="6" t="str">
        <f>IFERROR(INDEX($A$4:$C$1338,$H1323,COLUMNS($H$3:J1322)),"")</f>
        <v>85-5</v>
      </c>
    </row>
    <row r="1324" spans="1:14" x14ac:dyDescent="0.25">
      <c r="A1324" s="12" t="s">
        <v>3303</v>
      </c>
      <c r="B1324" s="13">
        <v>534296</v>
      </c>
      <c r="C1324" s="12" t="s">
        <v>3308</v>
      </c>
      <c r="D1324" s="12" t="s">
        <v>3309</v>
      </c>
      <c r="E1324" s="12">
        <v>1</v>
      </c>
      <c r="F1324" s="12">
        <f>ROWS($A$4:A1324)</f>
        <v>1321</v>
      </c>
      <c r="G1324" s="12">
        <f t="shared" si="40"/>
        <v>1321</v>
      </c>
      <c r="H1324" s="12">
        <f t="shared" si="41"/>
        <v>1321</v>
      </c>
      <c r="J1324" s="6" t="str">
        <f>IFERROR(INDEX($A$4:$E$1338,$H1324,COLUMNS($J$3:J1323)),"")</f>
        <v>Lucas</v>
      </c>
      <c r="K1324" s="6">
        <f>IFERROR(INDEX($A$4:$E$1338,$H1324,COLUMNS($J$3:K1323)),"")</f>
        <v>534296</v>
      </c>
      <c r="L1324" s="6">
        <f>IFERROR(INDEX($C$4:$E$1338,$H1324,COLUMNS($J$3:L1323)),"")</f>
        <v>1</v>
      </c>
      <c r="M1324" s="7" t="str">
        <f>IFERROR(INDEX($A$4:$E$1338,$H1324,COLUMNS($J$3:M1323)),"")</f>
        <v>Plate ()</v>
      </c>
      <c r="N1324" s="6" t="str">
        <f>IFERROR(INDEX($A$4:$C$1338,$H1324,COLUMNS($H$3:J1323)),"")</f>
        <v>85-6</v>
      </c>
    </row>
    <row r="1325" spans="1:14" x14ac:dyDescent="0.25">
      <c r="A1325" s="12" t="s">
        <v>3303</v>
      </c>
      <c r="B1325" s="13">
        <v>554602</v>
      </c>
      <c r="C1325" s="12" t="s">
        <v>3310</v>
      </c>
      <c r="D1325" s="12" t="s">
        <v>3311</v>
      </c>
      <c r="E1325" s="12">
        <v>1</v>
      </c>
      <c r="F1325" s="12">
        <f>ROWS($A$4:A1325)</f>
        <v>1322</v>
      </c>
      <c r="G1325" s="12">
        <f t="shared" si="40"/>
        <v>1322</v>
      </c>
      <c r="H1325" s="12">
        <f t="shared" si="41"/>
        <v>1322</v>
      </c>
      <c r="J1325" s="6" t="str">
        <f>IFERROR(INDEX($A$4:$E$1338,$H1325,COLUMNS($J$3:J1324)),"")</f>
        <v>Lucas</v>
      </c>
      <c r="K1325" s="6">
        <f>IFERROR(INDEX($A$4:$E$1338,$H1325,COLUMNS($J$3:K1324)),"")</f>
        <v>554602</v>
      </c>
      <c r="L1325" s="6">
        <f>IFERROR(INDEX($C$4:$E$1338,$H1325,COLUMNS($J$3:L1324)),"")</f>
        <v>1</v>
      </c>
      <c r="M1325" s="7" t="str">
        <f>IFERROR(INDEX($A$4:$E$1338,$H1325,COLUMNS($J$3:M1324)),"")</f>
        <v>Bulbholder (UK-USA-Canada)</v>
      </c>
      <c r="N1325" s="6" t="str">
        <f>IFERROR(INDEX($A$4:$C$1338,$H1325,COLUMNS($H$3:J1324)),"")</f>
        <v>85-8</v>
      </c>
    </row>
    <row r="1326" spans="1:14" x14ac:dyDescent="0.25">
      <c r="A1326" s="12" t="s">
        <v>3303</v>
      </c>
      <c r="B1326" s="13">
        <v>553783</v>
      </c>
      <c r="C1326" s="12" t="s">
        <v>3310</v>
      </c>
      <c r="D1326" s="12" t="s">
        <v>3312</v>
      </c>
      <c r="E1326" s="12">
        <v>1</v>
      </c>
      <c r="F1326" s="12">
        <f>ROWS($A$4:A1326)</f>
        <v>1323</v>
      </c>
      <c r="G1326" s="12">
        <f t="shared" si="40"/>
        <v>1323</v>
      </c>
      <c r="H1326" s="12">
        <f t="shared" si="41"/>
        <v>1323</v>
      </c>
      <c r="J1326" s="6" t="str">
        <f>IFERROR(INDEX($A$4:$E$1338,$H1326,COLUMNS($J$3:J1325)),"")</f>
        <v>Lucas</v>
      </c>
      <c r="K1326" s="6">
        <f>IFERROR(INDEX($A$4:$E$1338,$H1326,COLUMNS($J$3:K1325)),"")</f>
        <v>553783</v>
      </c>
      <c r="L1326" s="6">
        <f>IFERROR(INDEX($C$4:$E$1338,$H1326,COLUMNS($J$3:L1325)),"")</f>
        <v>1</v>
      </c>
      <c r="M1326" s="7" t="str">
        <f>IFERROR(INDEX($A$4:$E$1338,$H1326,COLUMNS($J$3:M1325)),"")</f>
        <v>Bulbholder (Europe)</v>
      </c>
      <c r="N1326" s="6" t="str">
        <f>IFERROR(INDEX($A$4:$C$1338,$H1326,COLUMNS($H$3:J1325)),"")</f>
        <v>85-8</v>
      </c>
    </row>
    <row r="1327" spans="1:14" x14ac:dyDescent="0.25">
      <c r="A1327" s="12" t="s">
        <v>3303</v>
      </c>
      <c r="B1327" s="13">
        <v>54584931</v>
      </c>
      <c r="C1327" s="12" t="s">
        <v>3313</v>
      </c>
      <c r="D1327" s="12" t="s">
        <v>3314</v>
      </c>
      <c r="E1327" s="12">
        <v>1</v>
      </c>
      <c r="F1327" s="12">
        <f>ROWS($A$4:A1327)</f>
        <v>1324</v>
      </c>
      <c r="G1327" s="12">
        <f t="shared" si="40"/>
        <v>1324</v>
      </c>
      <c r="H1327" s="12">
        <f t="shared" si="41"/>
        <v>1324</v>
      </c>
      <c r="J1327" s="6" t="str">
        <f>IFERROR(INDEX($A$4:$E$1338,$H1327,COLUMNS($J$3:J1326)),"")</f>
        <v>Lucas</v>
      </c>
      <c r="K1327" s="6">
        <f>IFERROR(INDEX($A$4:$E$1338,$H1327,COLUMNS($J$3:K1326)),"")</f>
        <v>54584931</v>
      </c>
      <c r="L1327" s="6">
        <f>IFERROR(INDEX($C$4:$E$1338,$H1327,COLUMNS($J$3:L1326)),"")</f>
        <v>1</v>
      </c>
      <c r="M1327" s="7" t="str">
        <f>IFERROR(INDEX($A$4:$E$1338,$H1327,COLUMNS($J$3:M1326)),"")</f>
        <v xml:space="preserve">   Base assembly ()</v>
      </c>
      <c r="N1327" s="6" t="str">
        <f>IFERROR(INDEX($A$4:$C$1338,$H1327,COLUMNS($H$3:J1326)),"")</f>
        <v>73-13</v>
      </c>
    </row>
    <row r="1328" spans="1:14" x14ac:dyDescent="0.25">
      <c r="A1328" s="12" t="s">
        <v>3303</v>
      </c>
      <c r="B1328" s="13">
        <v>54583924</v>
      </c>
      <c r="C1328" s="12" t="s">
        <v>3315</v>
      </c>
      <c r="D1328" s="12" t="s">
        <v>3316</v>
      </c>
      <c r="E1328" s="12">
        <v>1</v>
      </c>
      <c r="F1328" s="12">
        <f>ROWS($A$4:A1328)</f>
        <v>1325</v>
      </c>
      <c r="G1328" s="12">
        <f t="shared" si="40"/>
        <v>1325</v>
      </c>
      <c r="H1328" s="12">
        <f t="shared" si="41"/>
        <v>1325</v>
      </c>
      <c r="J1328" s="6" t="str">
        <f>IFERROR(INDEX($A$4:$E$1338,$H1328,COLUMNS($J$3:J1327)),"")</f>
        <v>Lucas</v>
      </c>
      <c r="K1328" s="6">
        <f>IFERROR(INDEX($A$4:$E$1338,$H1328,COLUMNS($J$3:K1327)),"")</f>
        <v>54583924</v>
      </c>
      <c r="L1328" s="6">
        <f>IFERROR(INDEX($C$4:$E$1338,$H1328,COLUMNS($J$3:L1327)),"")</f>
        <v>1</v>
      </c>
      <c r="M1328" s="7" t="str">
        <f>IFERROR(INDEX($A$4:$E$1338,$H1328,COLUMNS($J$3:M1327)),"")</f>
        <v xml:space="preserve">   Gasket ()</v>
      </c>
      <c r="N1328" s="6" t="str">
        <f>IFERROR(INDEX($A$4:$C$1338,$H1328,COLUMNS($H$3:J1327)),"")</f>
        <v>73-14</v>
      </c>
    </row>
    <row r="1329" spans="1:14" x14ac:dyDescent="0.25">
      <c r="A1329" s="12" t="s">
        <v>3303</v>
      </c>
      <c r="B1329" s="13">
        <v>54130041</v>
      </c>
      <c r="C1329" s="12" t="s">
        <v>3317</v>
      </c>
      <c r="D1329" s="12" t="s">
        <v>194</v>
      </c>
      <c r="E1329" s="12">
        <v>1</v>
      </c>
      <c r="F1329" s="12">
        <f>ROWS($A$4:A1329)</f>
        <v>1326</v>
      </c>
      <c r="G1329" s="12">
        <f t="shared" si="40"/>
        <v>1326</v>
      </c>
      <c r="H1329" s="12">
        <f t="shared" si="41"/>
        <v>1326</v>
      </c>
      <c r="J1329" s="6" t="str">
        <f>IFERROR(INDEX($A$4:$E$1338,$H1329,COLUMNS($J$3:J1328)),"")</f>
        <v>Lucas</v>
      </c>
      <c r="K1329" s="6">
        <f>IFERROR(INDEX($A$4:$E$1338,$H1329,COLUMNS($J$3:K1328)),"")</f>
        <v>54130041</v>
      </c>
      <c r="L1329" s="6">
        <f>IFERROR(INDEX($C$4:$E$1338,$H1329,COLUMNS($J$3:L1328)),"")</f>
        <v>1</v>
      </c>
      <c r="M1329" s="7" t="str">
        <f>IFERROR(INDEX($A$4:$E$1338,$H1329,COLUMNS($J$3:M1328)),"")</f>
        <v>Nut ()</v>
      </c>
      <c r="N1329" s="6" t="str">
        <f>IFERROR(INDEX($A$4:$C$1338,$H1329,COLUMNS($H$3:J1328)),"")</f>
        <v>85-21</v>
      </c>
    </row>
    <row r="1330" spans="1:14" x14ac:dyDescent="0.25">
      <c r="A1330" s="12" t="s">
        <v>3303</v>
      </c>
      <c r="B1330" s="13">
        <v>54580300</v>
      </c>
      <c r="C1330" s="12" t="s">
        <v>3318</v>
      </c>
      <c r="D1330" s="12" t="s">
        <v>2238</v>
      </c>
      <c r="E1330" s="12">
        <v>1</v>
      </c>
      <c r="F1330" s="12">
        <f>ROWS($A$4:A1330)</f>
        <v>1327</v>
      </c>
      <c r="G1330" s="12">
        <f t="shared" si="40"/>
        <v>1327</v>
      </c>
      <c r="H1330" s="12">
        <f t="shared" si="41"/>
        <v>1327</v>
      </c>
      <c r="J1330" s="6" t="str">
        <f>IFERROR(INDEX($A$4:$E$1338,$H1330,COLUMNS($J$3:J1329)),"")</f>
        <v>Lucas</v>
      </c>
      <c r="K1330" s="6">
        <f>IFERROR(INDEX($A$4:$E$1338,$H1330,COLUMNS($J$3:K1329)),"")</f>
        <v>54580300</v>
      </c>
      <c r="L1330" s="6">
        <f>IFERROR(INDEX($C$4:$E$1338,$H1330,COLUMNS($J$3:L1329)),"")</f>
        <v>1</v>
      </c>
      <c r="M1330" s="7" t="str">
        <f>IFERROR(INDEX($A$4:$E$1338,$H1330,COLUMNS($J$3:M1329)),"")</f>
        <v>Gasket ()</v>
      </c>
      <c r="N1330" s="6" t="str">
        <f>IFERROR(INDEX($A$4:$C$1338,$H1330,COLUMNS($H$3:J1329)),"")</f>
        <v>85-27</v>
      </c>
    </row>
    <row r="1331" spans="1:14" x14ac:dyDescent="0.25">
      <c r="A1331" s="12" t="s">
        <v>3303</v>
      </c>
      <c r="B1331" s="13">
        <v>54580322</v>
      </c>
      <c r="C1331" s="12" t="s">
        <v>3319</v>
      </c>
      <c r="D1331" s="12" t="s">
        <v>3320</v>
      </c>
      <c r="E1331" s="12">
        <v>1</v>
      </c>
      <c r="F1331" s="12">
        <f>ROWS($A$4:A1331)</f>
        <v>1328</v>
      </c>
      <c r="G1331" s="12">
        <f t="shared" si="40"/>
        <v>1328</v>
      </c>
      <c r="H1331" s="12">
        <f t="shared" si="41"/>
        <v>1328</v>
      </c>
      <c r="J1331" s="6" t="str">
        <f>IFERROR(INDEX($A$4:$E$1338,$H1331,COLUMNS($J$3:J1330)),"")</f>
        <v>Lucas</v>
      </c>
      <c r="K1331" s="6">
        <f>IFERROR(INDEX($A$4:$E$1338,$H1331,COLUMNS($J$3:K1330)),"")</f>
        <v>54580322</v>
      </c>
      <c r="L1331" s="6">
        <f>IFERROR(INDEX($C$4:$E$1338,$H1331,COLUMNS($J$3:L1330)),"")</f>
        <v>1</v>
      </c>
      <c r="M1331" s="7" t="str">
        <f>IFERROR(INDEX($A$4:$E$1338,$H1331,COLUMNS($J$3:M1330)),"")</f>
        <v>Bulbholder ()</v>
      </c>
      <c r="N1331" s="6" t="str">
        <f>IFERROR(INDEX($A$4:$C$1338,$H1331,COLUMNS($H$3:J1330)),"")</f>
        <v>85-28</v>
      </c>
    </row>
    <row r="1332" spans="1:14" x14ac:dyDescent="0.25">
      <c r="A1332" s="12" t="s">
        <v>3303</v>
      </c>
      <c r="B1332" s="13">
        <v>573832</v>
      </c>
      <c r="C1332" s="12" t="s">
        <v>3321</v>
      </c>
      <c r="D1332" s="12" t="s">
        <v>3322</v>
      </c>
      <c r="E1332" s="12">
        <v>1</v>
      </c>
      <c r="F1332" s="12">
        <f>ROWS($A$4:A1332)</f>
        <v>1329</v>
      </c>
      <c r="G1332" s="12">
        <f t="shared" si="40"/>
        <v>1329</v>
      </c>
      <c r="H1332" s="12">
        <f t="shared" si="41"/>
        <v>1329</v>
      </c>
      <c r="J1332" s="6" t="str">
        <f>IFERROR(INDEX($A$4:$E$1338,$H1332,COLUMNS($J$3:J1331)),"")</f>
        <v>Lucas</v>
      </c>
      <c r="K1332" s="6">
        <f>IFERROR(INDEX($A$4:$E$1338,$H1332,COLUMNS($J$3:K1331)),"")</f>
        <v>573832</v>
      </c>
      <c r="L1332" s="6">
        <f>IFERROR(INDEX($C$4:$E$1338,$H1332,COLUMNS($J$3:L1331)),"")</f>
        <v>1</v>
      </c>
      <c r="M1332" s="7" t="str">
        <f>IFERROR(INDEX($A$4:$E$1338,$H1332,COLUMNS($J$3:M1331)),"")</f>
        <v>Interior assembly ()</v>
      </c>
      <c r="N1332" s="6" t="str">
        <f>IFERROR(INDEX($A$4:$C$1338,$H1332,COLUMNS($H$3:J1331)),"")</f>
        <v>85-29</v>
      </c>
    </row>
    <row r="1333" spans="1:14" x14ac:dyDescent="0.25">
      <c r="A1333" s="12" t="s">
        <v>3303</v>
      </c>
      <c r="B1333" s="13">
        <v>83205</v>
      </c>
      <c r="C1333" s="12" t="s">
        <v>1797</v>
      </c>
      <c r="D1333" s="12" t="s">
        <v>3323</v>
      </c>
      <c r="E1333" s="12">
        <v>1</v>
      </c>
      <c r="F1333" s="12">
        <f>ROWS($A$4:A1333)</f>
        <v>1330</v>
      </c>
      <c r="G1333" s="12">
        <f t="shared" si="40"/>
        <v>1330</v>
      </c>
      <c r="H1333" s="12">
        <f t="shared" si="41"/>
        <v>1330</v>
      </c>
      <c r="J1333" s="6" t="str">
        <f>IFERROR(INDEX($A$4:$E$1338,$H1333,COLUMNS($J$3:J1332)),"")</f>
        <v>Lucas</v>
      </c>
      <c r="K1333" s="6">
        <f>IFERROR(INDEX($A$4:$E$1338,$H1333,COLUMNS($J$3:K1332)),"")</f>
        <v>83205</v>
      </c>
      <c r="L1333" s="6">
        <f>IFERROR(INDEX($C$4:$E$1338,$H1333,COLUMNS($J$3:L1332)),"")</f>
        <v>1</v>
      </c>
      <c r="M1333" s="7" t="str">
        <f>IFERROR(INDEX($A$4:$E$1338,$H1333,COLUMNS($J$3:M1332)),"")</f>
        <v>Diode, headlamp (CANADA ONLY) (Not illustrated)</v>
      </c>
      <c r="N1333" s="6" t="str">
        <f>IFERROR(INDEX($A$4:$C$1338,$H1333,COLUMNS($H$3:J1332)),"")</f>
        <v>83-</v>
      </c>
    </row>
    <row r="1334" spans="1:14" x14ac:dyDescent="0.25">
      <c r="A1334" s="12" t="s">
        <v>910</v>
      </c>
      <c r="C1334" s="12" t="s">
        <v>3324</v>
      </c>
      <c r="D1334" s="12" t="s">
        <v>3325</v>
      </c>
      <c r="E1334" s="12">
        <v>1</v>
      </c>
      <c r="F1334" s="12">
        <f>ROWS($A$4:A1334)</f>
        <v>1331</v>
      </c>
      <c r="G1334" s="12">
        <f t="shared" si="40"/>
        <v>1331</v>
      </c>
      <c r="H1334" s="12">
        <f t="shared" si="41"/>
        <v>1331</v>
      </c>
      <c r="J1334" s="6" t="str">
        <f>IFERROR(INDEX($A$4:$E$1338,$H1334,COLUMNS($J$3:J1333)),"")</f>
        <v>Reference only</v>
      </c>
      <c r="K1334" s="6">
        <f>IFERROR(INDEX($A$4:$E$1338,$H1334,COLUMNS($J$3:K1333)),"")</f>
        <v>0</v>
      </c>
      <c r="L1334" s="6">
        <f>IFERROR(INDEX($C$4:$E$1338,$H1334,COLUMNS($J$3:L1333)),"")</f>
        <v>1</v>
      </c>
      <c r="M1334" s="7" t="str">
        <f>IFERROR(INDEX($A$4:$E$1338,$H1334,COLUMNS($J$3:M1333)),"")</f>
        <v xml:space="preserve">     Pump body ()</v>
      </c>
      <c r="N1334" s="6" t="str">
        <f>IFERROR(INDEX($A$4:$C$1338,$H1334,COLUMNS($H$3:J1333)),"")</f>
        <v>15-2</v>
      </c>
    </row>
    <row r="1335" spans="1:14" x14ac:dyDescent="0.25">
      <c r="C1335" s="12" t="s">
        <v>2757</v>
      </c>
      <c r="D1335" s="12" t="s">
        <v>3326</v>
      </c>
      <c r="E1335" s="12" t="s">
        <v>3327</v>
      </c>
      <c r="F1335" s="12">
        <f>ROWS($A$4:A1335)</f>
        <v>1332</v>
      </c>
      <c r="G1335" s="12" t="str">
        <f t="shared" si="40"/>
        <v/>
      </c>
      <c r="H1335" s="12" t="str">
        <f t="shared" si="41"/>
        <v/>
      </c>
      <c r="J1335" s="6" t="str">
        <f>IFERROR(INDEX($A$4:$E$1338,$H1335,COLUMNS($J$3:J1334)),"")</f>
        <v/>
      </c>
      <c r="K1335" s="6" t="str">
        <f>IFERROR(INDEX($A$4:$E$1338,$H1335,COLUMNS($J$3:K1334)),"")</f>
        <v/>
      </c>
      <c r="L1335" s="6" t="str">
        <f>IFERROR(INDEX($C$4:$E$1338,$H1335,COLUMNS($J$3:L1334)),"")</f>
        <v/>
      </c>
      <c r="M1335" s="7" t="str">
        <f>IFERROR(INDEX($A$4:$E$1338,$H1335,COLUMNS($J$3:M1334)),"")</f>
        <v/>
      </c>
      <c r="N1335" s="6" t="str">
        <f>IFERROR(INDEX($A$4:$C$1338,$H1335,COLUMNS($H$3:J1334)),"")</f>
        <v/>
      </c>
    </row>
    <row r="1336" spans="1:14" x14ac:dyDescent="0.25">
      <c r="C1336" s="12" t="s">
        <v>10</v>
      </c>
      <c r="D1336" s="12" t="s">
        <v>3326</v>
      </c>
      <c r="F1336" s="12">
        <f>ROWS($A$4:A1336)</f>
        <v>1333</v>
      </c>
      <c r="G1336" s="12" t="str">
        <f t="shared" si="40"/>
        <v/>
      </c>
      <c r="H1336" s="12" t="str">
        <f t="shared" si="41"/>
        <v/>
      </c>
      <c r="J1336" s="6" t="str">
        <f>IFERROR(INDEX($A$4:$E$1338,$H1336,COLUMNS($J$3:J1335)),"")</f>
        <v/>
      </c>
      <c r="K1336" s="6" t="str">
        <f>IFERROR(INDEX($A$4:$E$1338,$H1336,COLUMNS($J$3:K1335)),"")</f>
        <v/>
      </c>
      <c r="L1336" s="6" t="str">
        <f>IFERROR(INDEX($C$4:$E$1338,$H1336,COLUMNS($J$3:L1335)),"")</f>
        <v/>
      </c>
      <c r="M1336" s="7" t="str">
        <f>IFERROR(INDEX($A$4:$E$1338,$H1336,COLUMNS($J$3:M1335)),"")</f>
        <v/>
      </c>
      <c r="N1336" s="6" t="str">
        <f>IFERROR(INDEX($A$4:$C$1338,$H1336,COLUMNS($H$3:J1335)),"")</f>
        <v/>
      </c>
    </row>
    <row r="1337" spans="1:14" x14ac:dyDescent="0.25">
      <c r="C1337" s="12" t="s">
        <v>48</v>
      </c>
      <c r="D1337" s="12" t="s">
        <v>3326</v>
      </c>
      <c r="F1337" s="12">
        <f>ROWS($A$4:A1337)</f>
        <v>1334</v>
      </c>
      <c r="G1337" s="12" t="str">
        <f t="shared" si="40"/>
        <v/>
      </c>
      <c r="H1337" s="12" t="str">
        <f t="shared" si="41"/>
        <v/>
      </c>
      <c r="J1337" s="6" t="str">
        <f>IFERROR(INDEX($A$4:$E$1338,$H1337,COLUMNS($J$3:J1336)),"")</f>
        <v/>
      </c>
      <c r="K1337" s="6" t="str">
        <f>IFERROR(INDEX($A$4:$E$1338,$H1337,COLUMNS($J$3:K1336)),"")</f>
        <v/>
      </c>
      <c r="L1337" s="6" t="str">
        <f>IFERROR(INDEX($C$4:$E$1338,$H1337,COLUMNS($J$3:L1336)),"")</f>
        <v/>
      </c>
      <c r="M1337" s="7" t="str">
        <f>IFERROR(INDEX($A$4:$E$1338,$H1337,COLUMNS($J$3:M1336)),"")</f>
        <v/>
      </c>
      <c r="N1337" s="6" t="str">
        <f>IFERROR(INDEX($A$4:$C$1338,$H1337,COLUMNS($H$3:J1336)),"")</f>
        <v/>
      </c>
    </row>
    <row r="1338" spans="1:14" x14ac:dyDescent="0.25">
      <c r="C1338" s="12" t="s">
        <v>3328</v>
      </c>
      <c r="D1338" s="12" t="s">
        <v>3326</v>
      </c>
      <c r="F1338" s="12">
        <f>ROWS($A$4:A1338)</f>
        <v>1335</v>
      </c>
      <c r="G1338" s="12" t="str">
        <f t="shared" si="40"/>
        <v/>
      </c>
      <c r="H1338" s="12" t="str">
        <f t="shared" si="41"/>
        <v/>
      </c>
      <c r="J1338" s="6" t="str">
        <f>IFERROR(INDEX($A$4:$E$1338,$H1338,COLUMNS($J$3:J1337)),"")</f>
        <v/>
      </c>
      <c r="K1338" s="6" t="str">
        <f>IFERROR(INDEX($A$4:$E$1338,$H1338,COLUMNS($J$3:K1337)),"")</f>
        <v/>
      </c>
      <c r="L1338" s="6" t="str">
        <f>IFERROR(INDEX($C$4:$E$1338,$H1338,COLUMNS($J$3:L1337)),"")</f>
        <v/>
      </c>
      <c r="M1338" s="7" t="str">
        <f>IFERROR(INDEX($A$4:$E$1338,$H1338,COLUMNS($J$3:M1337)),"")</f>
        <v/>
      </c>
      <c r="N1338" s="6" t="str">
        <f>IFERROR(INDEX($A$4:$C$1338,$H1338,COLUMNS($H$3:J1337)),"")</f>
        <v/>
      </c>
    </row>
  </sheetData>
  <sheetProtection selectLockedCells="1" selectUnlockedCells="1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075" r:id="rId4" name="CommandButton1">
          <controlPr defaultSize="0" autoLine="0" r:id="rId5">
            <anchor moveWithCells="1">
              <from>
                <xdr:col>12</xdr:col>
                <xdr:colOff>3390900</xdr:colOff>
                <xdr:row>0</xdr:row>
                <xdr:rowOff>19050</xdr:rowOff>
              </from>
              <to>
                <xdr:col>12</xdr:col>
                <xdr:colOff>4048125</xdr:colOff>
                <xdr:row>1</xdr:row>
                <xdr:rowOff>161925</xdr:rowOff>
              </to>
            </anchor>
          </controlPr>
        </control>
      </mc:Choice>
      <mc:Fallback>
        <control shapeId="3075" r:id="rId4" name="CommandButton1"/>
      </mc:Fallback>
    </mc:AlternateContent>
    <mc:AlternateContent xmlns:mc="http://schemas.openxmlformats.org/markup-compatibility/2006">
      <mc:Choice Requires="x14">
        <control shapeId="3074" r:id="rId6" name="Label1">
          <controlPr defaultSize="0" autoLine="0" r:id="rId7">
            <anchor moveWithCells="1">
              <from>
                <xdr:col>9</xdr:col>
                <xdr:colOff>19050</xdr:colOff>
                <xdr:row>0</xdr:row>
                <xdr:rowOff>57150</xdr:rowOff>
              </from>
              <to>
                <xdr:col>10</xdr:col>
                <xdr:colOff>933450</xdr:colOff>
                <xdr:row>1</xdr:row>
                <xdr:rowOff>133350</xdr:rowOff>
              </to>
            </anchor>
          </controlPr>
        </control>
      </mc:Choice>
      <mc:Fallback>
        <control shapeId="3074" r:id="rId6" name="Label1"/>
      </mc:Fallback>
    </mc:AlternateContent>
    <mc:AlternateContent xmlns:mc="http://schemas.openxmlformats.org/markup-compatibility/2006">
      <mc:Choice Requires="x14">
        <control shapeId="3073" r:id="rId8" name="TextBox1">
          <controlPr locked="0" defaultSize="0" autoFill="0" autoLine="0" linkedCell="M2" r:id="rId9">
            <anchor moveWithCells="1">
              <from>
                <xdr:col>11</xdr:col>
                <xdr:colOff>0</xdr:colOff>
                <xdr:row>0</xdr:row>
                <xdr:rowOff>38100</xdr:rowOff>
              </from>
              <to>
                <xdr:col>12</xdr:col>
                <xdr:colOff>3333750</xdr:colOff>
                <xdr:row>1</xdr:row>
                <xdr:rowOff>171450</xdr:rowOff>
              </to>
            </anchor>
          </controlPr>
        </control>
      </mc:Choice>
      <mc:Fallback>
        <control shapeId="3073" r:id="rId8" name="TextBox1"/>
      </mc:Fallback>
    </mc:AlternateContent>
  </controls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FilterByDescription</vt:lpstr>
      <vt:lpstr>FilterByItemId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 2</dc:creator>
  <cp:lastModifiedBy>me me 2</cp:lastModifiedBy>
  <dcterms:created xsi:type="dcterms:W3CDTF">2020-10-11T21:57:18Z</dcterms:created>
  <dcterms:modified xsi:type="dcterms:W3CDTF">2020-11-09T03:32:36Z</dcterms:modified>
</cp:coreProperties>
</file>