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A63F0B45-20CE-494F-8723-73AAC5FD280B}" xr6:coauthVersionLast="47" xr6:coauthVersionMax="47" xr10:uidLastSave="{00000000-0000-0000-0000-000000000000}"/>
  <bookViews>
    <workbookView xWindow="-105" yWindow="-105" windowWidth="23250" windowHeight="12450" firstSheet="25" activeTab="25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70" l="1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I126" i="70"/>
  <c r="F126" i="70"/>
  <c r="I125" i="70"/>
  <c r="F125" i="70"/>
  <c r="I124" i="70"/>
  <c r="F124" i="70"/>
  <c r="I128" i="70" s="1"/>
  <c r="F123" i="70"/>
  <c r="F122" i="70"/>
  <c r="I123" i="70" s="1"/>
  <c r="I129" i="70" s="1"/>
  <c r="F121" i="70"/>
  <c r="F120" i="70"/>
  <c r="F119" i="70"/>
  <c r="F118" i="70"/>
  <c r="F117" i="70"/>
  <c r="F116" i="70"/>
  <c r="F115" i="70"/>
  <c r="F114" i="70"/>
  <c r="F113" i="70"/>
  <c r="I112" i="70"/>
  <c r="F112" i="70"/>
  <c r="I111" i="70"/>
  <c r="F111" i="70"/>
  <c r="I113" i="70" s="1"/>
  <c r="F110" i="70"/>
  <c r="I110" i="70" s="1"/>
  <c r="I109" i="70"/>
  <c r="F109" i="70"/>
  <c r="F108" i="70"/>
  <c r="F107" i="70"/>
  <c r="I108" i="70" s="1"/>
  <c r="I114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3" i="70"/>
  <c r="I51" i="70"/>
  <c r="I50" i="70"/>
  <c r="F50" i="70"/>
  <c r="I52" i="70" s="1"/>
  <c r="F49" i="70"/>
  <c r="F48" i="70"/>
  <c r="I49" i="70" s="1"/>
  <c r="F47" i="70"/>
  <c r="I48" i="70" s="1"/>
  <c r="I54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I20" i="70"/>
  <c r="F20" i="70"/>
  <c r="I23" i="70" s="1"/>
  <c r="I19" i="70"/>
  <c r="F19" i="70"/>
  <c r="F18" i="70"/>
  <c r="F17" i="70"/>
  <c r="I18" i="70" s="1"/>
  <c r="I24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I125" i="69"/>
  <c r="F125" i="69"/>
  <c r="I124" i="69"/>
  <c r="F124" i="69"/>
  <c r="I128" i="69" s="1"/>
  <c r="F123" i="69"/>
  <c r="F122" i="69"/>
  <c r="I123" i="69" s="1"/>
  <c r="I129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83" i="69" s="1"/>
  <c r="I79" i="69"/>
  <c r="F79" i="69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13" i="69" l="1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<sst xmlns="http://schemas.openxmlformats.org/spreadsheetml/2006/main" count="4532" uniqueCount="970">
  <si>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</si>
  <si>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</si>
  <si>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</si>
  <si>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</si>
  <si>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</si>
  <si>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</si>
  <si>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</si>
  <si>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</si>
  <si>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</si>
  <si>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</si>
  <si>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</si>
  <si>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</si>
  <si>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</si>
  <si>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</si>
  <si>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</si>
  <si>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</si>
  <si>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</si>
  <si>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</si>
  <si>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</si>
  <si>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</si>
  <si>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</si>
  <si>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</si>
  <si>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</si>
  <si>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</si>
  <si>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</si>
  <si>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</si>
  <si>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</si>
  <si>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</si>
  <si>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</si>
  <si>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</si>
  <si>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</si>
  <si>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</si>
  <si>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</si>
  <si>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</si>
  <si>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</si>
  <si>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</si>
  <si>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</si>
  <si>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</si>
  <si>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</si>
  <si>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</si>
  <si>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</si>
  <si>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</si>
  <si>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</si>
  <si>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</si>
  <si>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</si>
  <si>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</si>
  <si>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</si>
  <si>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</si>
  <si>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</si>
  <si>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</si>
  <si>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</si>
  <si>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</si>
  <si>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</si>
  <si>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</si>
  <si>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</si>
  <si>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</si>
  <si>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</si>
  <si>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</si>
  <si>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</si>
  <si>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</si>
  <si>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</si>
  <si>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</si>
  <si>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</si>
  <si>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</si>
  <si>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</si>
  <si>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</si>
  <si>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</si>
  <si>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</si>
  <si>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</si>
  <si>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</si>
  <si>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</si>
  <si>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</si>
  <si>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</si>
  <si>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</si>
  <si>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</si>
  <si>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</si>
  <si>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</si>
  <si>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</si>
  <si>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</si>
  <si>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</si>
  <si>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</si>
  <si>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</si>
  <si>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</si>
  <si>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</si>
  <si>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</si>
  <si>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</si>
  <si>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</si>
  <si>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</si>
  <si>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</si>
  <si>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</si>
  <si>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</si>
  <si>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</si>
  <si>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</si>
  <si>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</si>
  <si>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</si>
  <si>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</si>
  <si>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</si>
  <si>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</si>
  <si>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</si>
  <si>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</si>
  <si>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</si>
  <si>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</si>
  <si>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</si>
  <si>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</si>
  <si>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</si>
  <si>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</si>
  <si>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</si>
  <si>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</si>
  <si>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</si>
  <si>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</si>
  <si>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</si>
  <si>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</si>
  <si>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</si>
  <si>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</si>
  <si>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</si>
  <si>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</si>
  <si>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</si>
  <si>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</si>
  <si>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</si>
  <si>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</si>
  <si>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</si>
  <si>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</si>
  <si>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</si>
  <si>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</si>
  <si>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</si>
  <si>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</si>
  <si>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</si>
  <si>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</si>
  <si>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</si>
  <si>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</si>
  <si>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</si>
  <si>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</si>
  <si>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</si>
  <si>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</si>
  <si>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</si>
  <si>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</si>
  <si>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</si>
  <si>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</si>
  <si>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</si>
  <si>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</si>
  <si>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</si>
  <si>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</si>
  <si>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</si>
  <si>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</si>
  <si>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</si>
  <si>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</si>
  <si>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</si>
  <si>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</si>
  <si>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</si>
  <si>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</si>
  <si>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</si>
  <si>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</si>
  <si>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</si>
  <si>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</si>
  <si>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</si>
  <si>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</si>
  <si>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</si>
  <si>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</si>
  <si>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</si>
  <si>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</si>
  <si>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</si>
  <si>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</si>
  <si>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</si>
  <si>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</si>
  <si>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</si>
  <si>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</si>
  <si>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</si>
  <si>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</si>
  <si>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</si>
  <si>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</si>
  <si>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</si>
  <si>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</si>
  <si>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</si>
  <si>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</si>
  <si>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</si>
  <si>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</si>
  <si>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</si>
  <si>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</si>
  <si>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</si>
  <si>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</si>
  <si>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</si>
  <si>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</si>
  <si>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</si>
  <si>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</si>
  <si>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</si>
  <si>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</si>
  <si>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</si>
  <si>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</si>
  <si>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</si>
  <si>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</si>
  <si>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</si>
  <si>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</si>
  <si>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</si>
  <si>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</si>
  <si>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</si>
  <si>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</si>
  <si>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</si>
  <si>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</si>
  <si>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</si>
  <si>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</si>
  <si>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</si>
  <si>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</si>
  <si>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</si>
  <si>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</si>
  <si>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</si>
  <si>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</si>
  <si>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</si>
  <si>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</si>
  <si>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</si>
  <si>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</si>
  <si>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</si>
  <si>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</si>
  <si>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</si>
  <si>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</si>
  <si>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</si>
  <si>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</si>
  <si>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</si>
  <si>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</si>
  <si>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</si>
  <si>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</si>
  <si>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</si>
  <si>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</si>
  <si>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</si>
  <si>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</si>
  <si>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</si>
  <si>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</si>
  <si>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</si>
  <si>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</si>
  <si>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</si>
  <si>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</si>
  <si>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</si>
  <si>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</si>
  <si>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</si>
  <si>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</si>
  <si>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</si>
  <si>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</si>
  <si>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</si>
  <si>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</si>
  <si>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</si>
  <si>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</si>
  <si>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</si>
  <si>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</si>
  <si>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</si>
  <si>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</si>
  <si>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</si>
  <si>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</si>
  <si>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</si>
  <si>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</si>
  <si>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</si>
  <si>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</si>
  <si>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</si>
  <si>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</si>
  <si>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</si>
  <si>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</si>
  <si>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</si>
  <si>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</si>
  <si>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</si>
  <si>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</si>
  <si>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</si>
  <si>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</si>
  <si>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</si>
  <si>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</si>
  <si>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</si>
  <si>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</si>
  <si>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</si>
  <si>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</si>
  <si>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</si>
  <si>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</si>
  <si>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</si>
  <si>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</si>
  <si>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</si>
  <si>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</si>
  <si>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</si>
  <si>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</si>
  <si>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</si>
  <si>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</si>
  <si>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</si>
  <si>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</si>
  <si>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</si>
  <si>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</si>
  <si>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</si>
  <si>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</si>
  <si>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</si>
  <si>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</si>
  <si>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</si>
  <si>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</si>
  <si>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</si>
  <si>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</si>
  <si>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</si>
  <si>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</si>
  <si>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</si>
  <si>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</si>
  <si>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</si>
  <si>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</si>
  <si>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</si>
  <si>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</si>
  <si>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</si>
  <si>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</si>
  <si>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</si>
  <si>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</si>
  <si>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</si>
  <si>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</si>
  <si>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</si>
  <si>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</si>
  <si>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</si>
  <si>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</si>
  <si>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</si>
  <si>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</si>
  <si>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</si>
  <si>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</si>
  <si>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</si>
  <si>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</si>
  <si>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</si>
  <si>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</si>
  <si>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</si>
  <si>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</si>
  <si>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</si>
  <si>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</si>
  <si>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</si>
  <si>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</si>
  <si>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</si>
  <si>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</si>
  <si>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</si>
  <si>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</si>
  <si>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</si>
  <si>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</si>
  <si>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</si>
  <si>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</si>
  <si>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</si>
  <si>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</si>
  <si>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</si>
  <si>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</si>
  <si>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</si>
  <si>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</si>
  <si>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</si>
  <si>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</si>
  <si>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</si>
  <si>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</si>
  <si>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</si>
  <si>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</si>
  <si>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</si>
  <si>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</si>
  <si>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</si>
  <si>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</si>
  <si>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</si>
  <si>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</si>
  <si>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</si>
  <si>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</si>
  <si>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</si>
  <si>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</si>
  <si>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</si>
  <si>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</si>
  <si>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</si>
  <si>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</si>
  <si>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</si>
  <si>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</si>
  <si>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</si>
  <si>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</si>
  <si>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</si>
  <si>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</si>
  <si>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</si>
  <si>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</si>
  <si>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</si>
  <si>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</si>
  <si>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</si>
  <si>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</si>
  <si>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</si>
  <si>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</si>
  <si>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</si>
  <si>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</si>
  <si>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</si>
  <si>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</si>
  <si>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</si>
  <si>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</si>
  <si>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</si>
  <si>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</si>
  <si>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</si>
  <si>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</si>
  <si>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</si>
  <si>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</si>
  <si>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</si>
  <si>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</si>
  <si>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</si>
  <si>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</si>
  <si>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</si>
  <si>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</si>
  <si>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</si>
  <si>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</si>
  <si>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</si>
  <si>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</si>
  <si>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</si>
  <si>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</si>
  <si>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</si>
  <si>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</si>
  <si>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</si>
  <si>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</si>
  <si>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</si>
  <si>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</si>
  <si>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</si>
  <si>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</si>
  <si>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</si>
  <si>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</si>
  <si>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</si>
  <si>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</si>
  <si>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</si>
  <si>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</si>
  <si>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</si>
  <si>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</si>
  <si>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</si>
  <si>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</si>
  <si>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</si>
  <si>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</si>
  <si>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</si>
  <si>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</si>
  <si>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</si>
  <si>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</si>
  <si>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</si>
  <si>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</si>
  <si>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</si>
  <si>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</si>
  <si>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</si>
  <si>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</si>
  <si>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</si>
  <si>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</si>
  <si>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</si>
  <si>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</si>
  <si>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</si>
  <si>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</si>
  <si>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</si>
  <si>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</si>
  <si>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</si>
  <si>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</si>
  <si>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</si>
  <si>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</si>
  <si>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</si>
  <si>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</si>
  <si>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</si>
  <si>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</si>
  <si>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</si>
  <si>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</si>
  <si>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</si>
  <si>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</si>
  <si>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</si>
  <si>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</si>
  <si>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</si>
  <si>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</si>
  <si>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</si>
  <si>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</si>
  <si>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</si>
  <si>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</si>
  <si>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</si>
  <si>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</si>
  <si>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</si>
  <si>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</si>
  <si>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</si>
  <si>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</si>
  <si>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</si>
  <si>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</si>
  <si>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</si>
  <si>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</si>
  <si>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</si>
  <si>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</si>
  <si>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</si>
  <si>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</si>
  <si>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</si>
  <si>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</si>
  <si>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</si>
  <si>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</si>
  <si>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</si>
  <si>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</si>
  <si>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</si>
  <si>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</si>
  <si>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</si>
  <si>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</si>
  <si>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</si>
  <si>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</si>
  <si>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</si>
  <si>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</si>
  <si>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</si>
  <si>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</si>
  <si>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</si>
  <si>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</si>
  <si>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</si>
  <si>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</si>
  <si>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</si>
  <si>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</si>
  <si>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</si>
  <si>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</si>
  <si>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</si>
  <si>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</si>
  <si>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</si>
  <si>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</si>
  <si>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</si>
  <si>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</si>
  <si>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</si>
  <si>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</si>
  <si>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</si>
  <si>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</si>
  <si>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</si>
  <si>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</si>
  <si>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</si>
  <si>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</si>
  <si>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</si>
  <si>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</si>
  <si>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</si>
  <si>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</si>
  <si>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</si>
  <si>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</si>
  <si>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</si>
  <si>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</si>
  <si>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</si>
  <si>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</si>
  <si>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</si>
  <si>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</si>
  <si>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</si>
  <si>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</si>
  <si>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</si>
  <si>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</si>
  <si>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</si>
  <si>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</si>
  <si>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</si>
  <si>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</si>
  <si>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</si>
  <si>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</si>
  <si>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</si>
  <si>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</si>
  <si>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</si>
  <si>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</si>
  <si>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</si>
  <si>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</si>
  <si>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</si>
  <si>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</si>
  <si>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</si>
  <si>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</si>
  <si>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</si>
  <si>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</si>
  <si>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</si>
  <si>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</si>
  <si>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</si>
  <si>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</si>
  <si>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</si>
  <si>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</si>
  <si>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</si>
  <si>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</si>
  <si>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</si>
  <si>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</si>
  <si>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</si>
  <si>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</si>
  <si>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</si>
  <si>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</si>
  <si>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</si>
  <si>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</si>
  <si>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</si>
  <si>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</si>
  <si>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</si>
  <si>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</si>
  <si>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</si>
  <si>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</si>
  <si>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</si>
  <si>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</si>
  <si>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</si>
  <si>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</si>
  <si>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</si>
  <si>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</si>
  <si>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</si>
  <si>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</si>
  <si>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</si>
  <si>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</si>
  <si>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</si>
  <si>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</si>
  <si>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</si>
  <si>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</si>
  <si>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</si>
  <si>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</si>
  <si>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</si>
  <si>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</si>
  <si>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</si>
  <si>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</si>
  <si>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</si>
  <si>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</si>
  <si>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</si>
  <si>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</si>
  <si>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</si>
  <si>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</si>
  <si>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</si>
  <si>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</si>
  <si>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</si>
  <si>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</si>
  <si>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</si>
  <si>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</si>
  <si>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</si>
  <si>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</si>
  <si>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</si>
  <si>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</si>
  <si>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</si>
  <si>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</si>
  <si>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</si>
  <si>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</si>
  <si>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</si>
  <si>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</si>
  <si>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</si>
  <si>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</si>
  <si>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</si>
  <si>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</si>
  <si>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</si>
  <si>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</si>
  <si>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</si>
  <si>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</si>
  <si>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</si>
  <si>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</si>
  <si>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</si>
  <si>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</si>
  <si>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</si>
  <si>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</si>
  <si>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</si>
  <si>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</si>
  <si>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</si>
  <si>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</si>
  <si>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</si>
  <si>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</si>
  <si>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</si>
  <si>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</si>
  <si>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</si>
  <si>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</si>
  <si>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</si>
  <si>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</si>
  <si>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</si>
  <si>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</si>
  <si>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</si>
  <si>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</si>
  <si>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</si>
  <si>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</si>
  <si>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</si>
  <si>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</si>
  <si>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</si>
  <si>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</si>
  <si>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</si>
  <si>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</si>
  <si>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</si>
  <si>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</si>
  <si>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</si>
  <si>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</si>
  <si>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</si>
  <si>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</si>
  <si>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</si>
  <si>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</si>
  <si>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</si>
  <si>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</si>
  <si>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</si>
  <si>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</si>
  <si>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</si>
  <si>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</si>
  <si>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</si>
  <si>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</si>
  <si>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</si>
  <si>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</si>
  <si>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</si>
  <si>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</si>
  <si>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</si>
  <si>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</si>
  <si>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</si>
  <si>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</si>
  <si>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</si>
  <si>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</si>
  <si>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</si>
  <si>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</si>
  <si>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</si>
  <si>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</si>
  <si>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</si>
  <si>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</si>
  <si>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</si>
  <si>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</si>
  <si>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</si>
  <si>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</si>
  <si>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</si>
  <si>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</si>
  <si>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</si>
  <si>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</si>
  <si>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</si>
  <si>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</si>
  <si>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</si>
  <si>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</si>
  <si>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</si>
  <si>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</si>
  <si>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</si>
  <si>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</si>
  <si>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</si>
  <si>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</si>
  <si>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</si>
  <si>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</si>
  <si>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</si>
  <si>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</si>
  <si>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</si>
  <si>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</si>
  <si>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</si>
  <si>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</si>
  <si>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</si>
  <si>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</si>
  <si>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</si>
  <si>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</si>
  <si>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</si>
  <si>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</si>
  <si>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</si>
  <si>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</si>
  <si>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</si>
  <si>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</si>
  <si>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</si>
  <si>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</si>
  <si>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</si>
  <si>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</si>
  <si>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</si>
  <si>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</si>
  <si>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</si>
  <si>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</si>
  <si>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</si>
  <si>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</si>
  <si>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</si>
  <si>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</si>
  <si>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</si>
  <si>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</si>
  <si>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</si>
  <si>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</si>
  <si>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</si>
  <si>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</si>
  <si>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</si>
  <si>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</si>
  <si>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</si>
  <si>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</si>
  <si>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</si>
  <si>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</si>
  <si>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</si>
  <si>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</si>
  <si>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</si>
  <si>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</si>
  <si>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</si>
  <si>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</si>
  <si>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</si>
  <si>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</si>
  <si>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</si>
  <si>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</si>
  <si>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</si>
  <si>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</si>
  <si>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</si>
  <si>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</si>
  <si>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</si>
  <si>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</si>
  <si>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</si>
  <si>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</si>
  <si>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</si>
  <si>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</si>
  <si>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</si>
  <si>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</si>
  <si>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</si>
  <si>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</si>
  <si>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</si>
  <si>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</si>
  <si>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</si>
  <si>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</si>
  <si>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</si>
  <si>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</si>
  <si>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</si>
  <si>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</si>
  <si>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</si>
  <si>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</si>
  <si>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</si>
  <si>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</si>
  <si>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</si>
  <si>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</si>
  <si>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</si>
  <si>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</si>
  <si>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</si>
  <si>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</si>
  <si>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</si>
  <si>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</si>
  <si>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</si>
  <si>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</si>
  <si>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</si>
  <si>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</si>
  <si>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</si>
  <si>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</si>
  <si>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</si>
  <si>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</si>
  <si>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</si>
  <si>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</si>
  <si>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</si>
  <si>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</si>
  <si>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</si>
  <si>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</si>
  <si>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</si>
  <si>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</si>
  <si>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</si>
  <si>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</si>
  <si>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</si>
  <si>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</si>
  <si>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</si>
  <si>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</si>
  <si>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</si>
  <si>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</si>
  <si>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</si>
  <si>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</si>
  <si>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</si>
  <si>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</si>
  <si>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</si>
  <si>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</si>
  <si>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</si>
  <si>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</si>
  <si>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</si>
  <si>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</si>
  <si>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</si>
  <si>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</si>
  <si>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</si>
  <si>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</si>
  <si>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</si>
  <si>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</si>
  <si>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</si>
  <si>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</si>
  <si>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</si>
  <si>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</si>
  <si>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</si>
  <si>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</si>
  <si>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</si>
  <si>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</si>
  <si>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</si>
  <si>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</si>
  <si>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</si>
  <si>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</si>
  <si>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</si>
  <si>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</si>
  <si>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</si>
  <si>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</si>
  <si>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</si>
  <si>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</si>
  <si>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</si>
  <si>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</si>
  <si>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</si>
  <si>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</si>
  <si>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</si>
  <si>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</si>
  <si>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</si>
  <si>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</si>
  <si>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</si>
  <si>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</si>
  <si>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</si>
  <si>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</si>
  <si>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</si>
  <si>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</si>
  <si>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</si>
  <si>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</si>
  <si>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</si>
  <si>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</si>
  <si>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</si>
  <si>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</si>
  <si>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</si>
  <si>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</si>
  <si>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</si>
  <si>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</si>
  <si>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</si>
  <si>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</si>
  <si>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</si>
  <si>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</si>
  <si>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</si>
  <si>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</si>
  <si>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</si>
  <si>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</si>
  <si>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</si>
  <si>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</si>
  <si>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</si>
  <si>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</si>
  <si>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</si>
  <si>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</si>
  <si>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</si>
  <si>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</si>
  <si>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</si>
  <si>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</si>
  <si>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</si>
  <si>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</si>
  <si>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</si>
  <si>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</si>
  <si>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</si>
  <si>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</si>
  <si>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</si>
  <si>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</si>
  <si>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</si>
  <si>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</si>
  <si>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</si>
  <si>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</si>
  <si>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</si>
  <si>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</si>
  <si>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</si>
  <si>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</si>
  <si>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</si>
  <si>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</si>
  <si>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</si>
  <si>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</si>
  <si>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</si>
  <si>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</si>
  <si>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</si>
  <si>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</si>
  <si>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</si>
  <si>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</si>
  <si>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</si>
  <si>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</si>
  <si>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</si>
  <si>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</si>
  <si>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</si>
  <si>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</si>
  <si>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</si>
  <si>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</si>
  <si>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</si>
  <si>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</si>
  <si>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</si>
  <si>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</si>
  <si>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</si>
  <si>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</si>
  <si>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</si>
  <si>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</si>
  <si>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</si>
  <si>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</si>
  <si>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</si>
  <si>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</si>
  <si>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</si>
  <si>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</si>
  <si>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</si>
  <si>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</si>
  <si>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</si>
  <si>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</si>
  <si>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</si>
  <si>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</si>
  <si>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</si>
  <si>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</si>
  <si>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</si>
  <si>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</si>
  <si>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</si>
  <si>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</si>
  <si>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</si>
  <si>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</si>
  <si>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</si>
  <si>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</si>
  <si>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</si>
  <si>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</si>
  <si>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</si>
  <si>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</si>
  <si>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</si>
  <si>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</si>
  <si>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</si>
  <si>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</si>
  <si>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</si>
  <si>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</si>
  <si>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 xml:space="preserve">Refining  the Specific article page for comment box </t>
  </si>
  <si>
    <t xml:space="preserve">Brain Storming 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</si>
  <si>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</si>
  <si>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</si>
  <si>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</si>
  <si>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</si>
  <si>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</si>
  <si>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</si>
  <si>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</si>
  <si>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</si>
  <si>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</si>
  <si>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</si>
  <si>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</si>
  <si>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</si>
  <si>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</si>
  <si>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</si>
  <si>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</si>
  <si>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</si>
  <si>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User table</t>
  </si>
  <si>
    <t>worked on responsive reviewer side</t>
  </si>
  <si>
    <t>worked on buttons (same button)</t>
  </si>
  <si>
    <t>Explored on services in 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</si>
</sst>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6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65"/>
      <c r="B74" s="43"/>
      <c r="C74" s="43"/>
      <c r="D74" s="59"/>
      <c r="E74" s="59"/>
      <c r="F74" s="59">
        <f t="shared" si="23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65"/>
      <c r="B76" s="43"/>
      <c r="C76" s="43"/>
      <c r="D76" s="59"/>
      <c r="E76" s="59"/>
      <c r="F76" s="59">
        <f t="shared" si="23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3"/>
        <v>0</v>
      </c>
    </row>
    <row r="103" spans="1:9">
      <c r="A103" s="65"/>
      <c r="B103" s="43"/>
      <c r="C103" s="43"/>
      <c r="D103" s="59"/>
      <c r="E103" s="59"/>
      <c r="F103" s="59">
        <f t="shared" si="23"/>
        <v>0</v>
      </c>
    </row>
    <row r="104" spans="1:9">
      <c r="A104" s="65"/>
      <c r="B104" s="43"/>
      <c r="C104" s="43"/>
      <c r="D104" s="59"/>
      <c r="E104" s="59"/>
      <c r="F104" s="59">
        <f t="shared" si="23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65"/>
      <c r="B106" s="43"/>
      <c r="C106" s="43"/>
      <c r="D106" s="59"/>
      <c r="E106" s="59"/>
      <c r="F106" s="59">
        <f t="shared" si="23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5"/>
        <v>0</v>
      </c>
    </row>
    <row r="163" spans="1:9">
      <c r="A163" s="65"/>
      <c r="B163" s="43"/>
      <c r="C163" s="43"/>
      <c r="D163" s="59"/>
      <c r="E163" s="59"/>
      <c r="F163" s="59">
        <f t="shared" si="55"/>
        <v>0</v>
      </c>
    </row>
    <row r="164" spans="1:9">
      <c r="A164" s="65"/>
      <c r="B164" s="43"/>
      <c r="C164" s="43"/>
      <c r="D164" s="59"/>
      <c r="E164" s="59"/>
      <c r="F164" s="59">
        <f t="shared" si="55"/>
        <v>0</v>
      </c>
    </row>
    <row r="165" spans="1:9">
      <c r="A165" s="65"/>
      <c r="B165" s="43"/>
      <c r="C165" s="43"/>
      <c r="D165" s="59"/>
      <c r="E165" s="59"/>
      <c r="F165" s="59">
        <f t="shared" si="55"/>
        <v>0</v>
      </c>
    </row>
    <row r="166" spans="1:9">
      <c r="A166" s="6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5"/>
      <c r="B100" s="43"/>
      <c r="C100" s="43"/>
      <c r="D100" s="59"/>
      <c r="E100" s="59"/>
      <c r="F100" s="59"/>
      <c r="I100" s="61"/>
    </row>
    <row r="101" spans="1:9">
      <c r="A101" s="65"/>
      <c r="B101" s="43"/>
      <c r="C101" s="43"/>
      <c r="D101" s="59"/>
      <c r="E101" s="59"/>
      <c r="F101" s="59"/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/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29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workbookViewId="0">
      <selection activeCell="B92" sqref="B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5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6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6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6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6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5"/>
      <c r="B60" s="43"/>
      <c r="C60" s="43"/>
      <c r="D60" s="59"/>
      <c r="E60" s="59"/>
      <c r="F60" s="59">
        <f>E60-D60</f>
        <v>0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Q166"/>
  <sheetViews>
    <sheetView tabSelected="1" topLeftCell="A22" workbookViewId="0">
      <selection activeCell="B53" sqref="B5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65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6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2.5694444444444353E-2</v>
      </c>
      <c r="Q7" t="s">
        <v>386</v>
      </c>
    </row>
    <row r="8" spans="1:17">
      <c r="A8" s="6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1.7361111111111271E-2</v>
      </c>
    </row>
    <row r="9" spans="1:17">
      <c r="A9" s="65"/>
      <c r="B9" s="43" t="s">
        <v>905</v>
      </c>
      <c r="C9" s="43" t="s">
        <v>390</v>
      </c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0.47708333333333336</v>
      </c>
    </row>
    <row r="10" spans="1:17">
      <c r="A10" s="65"/>
      <c r="B10" s="43" t="s">
        <v>906</v>
      </c>
      <c r="C10" s="43" t="s">
        <v>386</v>
      </c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6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6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6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6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2.5694444444444353E-2</v>
      </c>
    </row>
    <row r="23" spans="1:9">
      <c r="A23" s="6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5.9027777777777957E-2</v>
      </c>
    </row>
    <row r="24" spans="1:9">
      <c r="A24" s="65"/>
      <c r="B24" s="43" t="s">
        <v>905</v>
      </c>
      <c r="C24" s="43" t="s">
        <v>390</v>
      </c>
      <c r="D24" s="59">
        <v>0.65486111111111112</v>
      </c>
      <c r="E24" s="59">
        <v>0.68055555555555547</v>
      </c>
      <c r="F24" s="59">
        <f>E24-D24</f>
        <v>2.5694444444444353E-2</v>
      </c>
      <c r="H24" s="56" t="s">
        <v>394</v>
      </c>
      <c r="I24" s="57">
        <f>SUM(I18:I23)</f>
        <v>0.3833333333333333</v>
      </c>
    </row>
    <row r="25" spans="1:9">
      <c r="A25" s="65"/>
      <c r="B25" s="43" t="s">
        <v>502</v>
      </c>
      <c r="C25" s="43" t="s">
        <v>386</v>
      </c>
      <c r="D25" s="59">
        <v>0.68055555555555547</v>
      </c>
      <c r="E25" s="59">
        <v>0.6875</v>
      </c>
      <c r="F25" s="59">
        <f>E25-D25</f>
        <v>6.9444444444445308E-3</v>
      </c>
      <c r="I25" s="61"/>
    </row>
    <row r="26" spans="1:9">
      <c r="A26" s="6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6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65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6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6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6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6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65"/>
      <c r="B37" s="43" t="s">
        <v>905</v>
      </c>
      <c r="C37" s="43" t="s">
        <v>390</v>
      </c>
      <c r="D37" s="59">
        <v>0.65486111111111112</v>
      </c>
      <c r="E37" s="59">
        <v>0.68055555555555547</v>
      </c>
      <c r="F37" s="59">
        <f>E37-D37</f>
        <v>2.5694444444444353E-2</v>
      </c>
      <c r="H37" s="60" t="s">
        <v>390</v>
      </c>
      <c r="I37" s="59">
        <f>SUMIFS(F32:F46, C32:C46,H37)</f>
        <v>2.5694444444444353E-2</v>
      </c>
    </row>
    <row r="38" spans="1:9">
      <c r="A38" s="65"/>
      <c r="B38" s="43" t="s">
        <v>385</v>
      </c>
      <c r="C38" s="43" t="s">
        <v>386</v>
      </c>
      <c r="D38" s="59">
        <v>0.68055555555555547</v>
      </c>
      <c r="E38" s="59">
        <v>0.6875</v>
      </c>
      <c r="F38" s="59">
        <f>E38-D38</f>
        <v>6.9444444444445308E-3</v>
      </c>
      <c r="H38" s="60" t="s">
        <v>386</v>
      </c>
      <c r="I38" s="59">
        <f>SUMIFS(F32:F46, C32:C46,H38)</f>
        <v>2.7777777777777901E-2</v>
      </c>
    </row>
    <row r="39" spans="1:9">
      <c r="A39" s="6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6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6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65"/>
      <c r="B42" s="43"/>
      <c r="C42" s="43"/>
      <c r="D42" s="59"/>
      <c r="E42" s="59"/>
      <c r="F42" s="59">
        <f>E42-D42</f>
        <v>0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6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6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6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6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2.5694444444444353E-2</v>
      </c>
    </row>
    <row r="53" spans="1:9">
      <c r="A53" s="6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4.5138888888888951E-2</v>
      </c>
    </row>
    <row r="54" spans="1:9">
      <c r="A54" s="6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65"/>
      <c r="B55" s="43" t="s">
        <v>905</v>
      </c>
      <c r="C55" s="43" t="s">
        <v>390</v>
      </c>
      <c r="D55" s="59">
        <v>0.65486111111111112</v>
      </c>
      <c r="E55" s="59">
        <v>0.68055555555555547</v>
      </c>
      <c r="F55" s="59">
        <f>E55-D55</f>
        <v>2.5694444444444353E-2</v>
      </c>
      <c r="I55" s="61"/>
    </row>
    <row r="56" spans="1:9">
      <c r="A56" s="65"/>
      <c r="B56" s="43" t="s">
        <v>385</v>
      </c>
      <c r="C56" s="43" t="s">
        <v>386</v>
      </c>
      <c r="D56" s="59">
        <v>0.68055555555555547</v>
      </c>
      <c r="E56" s="59">
        <v>0.6875</v>
      </c>
      <c r="F56" s="59">
        <f>E56-D56</f>
        <v>6.9444444444445308E-3</v>
      </c>
      <c r="I56" s="61"/>
    </row>
    <row r="57" spans="1:9">
      <c r="A57" s="6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6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6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6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65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65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9">
      <c r="A70" s="65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9">
      <c r="A71" s="65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</row>
    <row r="79" spans="1:9">
      <c r="A79" s="65"/>
      <c r="B79" s="43" t="s">
        <v>933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65"/>
      <c r="B81" s="43" t="s">
        <v>934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2.5694444444444353E-2</v>
      </c>
    </row>
    <row r="83" spans="1:9">
      <c r="A83" s="65"/>
      <c r="B83" s="43" t="s">
        <v>935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3.8194444444444586E-2</v>
      </c>
    </row>
    <row r="84" spans="1:9">
      <c r="A84" s="65"/>
      <c r="B84" s="43" t="s">
        <v>905</v>
      </c>
      <c r="C84" s="43" t="s">
        <v>390</v>
      </c>
      <c r="D84" s="59">
        <v>0.65486111111111112</v>
      </c>
      <c r="E84" s="59">
        <v>0.68055555555555547</v>
      </c>
      <c r="F84" s="59">
        <f>E84-D84</f>
        <v>2.5694444444444353E-2</v>
      </c>
      <c r="H84" s="56" t="s">
        <v>394</v>
      </c>
      <c r="I84" s="57">
        <f>SUM(I78:I83)</f>
        <v>0.45763888888888898</v>
      </c>
    </row>
    <row r="85" spans="1:9">
      <c r="A85" s="65"/>
      <c r="B85" s="43" t="s">
        <v>385</v>
      </c>
      <c r="C85" s="43" t="s">
        <v>386</v>
      </c>
      <c r="D85" s="59">
        <v>0.68055555555555547</v>
      </c>
      <c r="E85" s="59">
        <v>0.6875</v>
      </c>
      <c r="F85" s="59">
        <f>E85-D85</f>
        <v>6.9444444444445308E-3</v>
      </c>
      <c r="I85" s="61"/>
    </row>
    <row r="86" spans="1:9">
      <c r="A86" s="65"/>
      <c r="B86" s="43" t="s">
        <v>936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6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65"/>
      <c r="B88" s="43" t="s">
        <v>937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65"/>
      <c r="B89" s="43" t="s">
        <v>938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939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940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0.30069444444444438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941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65"/>
      <c r="B97" s="43" t="s">
        <v>942</v>
      </c>
      <c r="C97" s="43" t="s">
        <v>382</v>
      </c>
      <c r="D97" s="59">
        <v>0.56944444444444442</v>
      </c>
      <c r="E97" s="59">
        <v>0.68055555555555547</v>
      </c>
      <c r="F97" s="59">
        <f>E97-D97</f>
        <v>0.11111111111111105</v>
      </c>
      <c r="H97" s="60" t="s">
        <v>390</v>
      </c>
      <c r="I97" s="59">
        <f>SUMIFS(F92:F106, C92:C106,H97)</f>
        <v>5.2083333333333259E-2</v>
      </c>
    </row>
    <row r="98" spans="1:9">
      <c r="A98" s="65"/>
      <c r="B98" s="43" t="s">
        <v>905</v>
      </c>
      <c r="C98" s="43" t="s">
        <v>390</v>
      </c>
      <c r="D98" s="59">
        <v>0.65486111111111112</v>
      </c>
      <c r="E98" s="59">
        <v>0.70694444444444438</v>
      </c>
      <c r="F98" s="59">
        <f>E98-D98</f>
        <v>5.2083333333333259E-2</v>
      </c>
      <c r="H98" s="60" t="s">
        <v>386</v>
      </c>
      <c r="I98" s="59">
        <f>SUMIFS(F92:F106, C92:C106,H98)</f>
        <v>5.208333333333337E-2</v>
      </c>
    </row>
    <row r="99" spans="1:9">
      <c r="A99" s="65"/>
      <c r="B99" s="43" t="s">
        <v>385</v>
      </c>
      <c r="C99" s="43" t="s">
        <v>386</v>
      </c>
      <c r="D99" s="59">
        <v>0.67013888888888884</v>
      </c>
      <c r="E99" s="59">
        <v>0.68055555555555547</v>
      </c>
      <c r="F99" s="59">
        <f>E99-D99</f>
        <v>1.041666666666663E-2</v>
      </c>
      <c r="H99" s="56" t="s">
        <v>394</v>
      </c>
      <c r="I99" s="57">
        <f>SUM(I93:I98)</f>
        <v>0.42708333333333315</v>
      </c>
    </row>
    <row r="100" spans="1:9">
      <c r="A100" s="6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65"/>
      <c r="B101" s="43" t="s">
        <v>943</v>
      </c>
      <c r="C101" s="43" t="s">
        <v>382</v>
      </c>
      <c r="D101" s="59">
        <v>0.7270833333333333</v>
      </c>
      <c r="E101" s="59">
        <v>0.77083333333333337</v>
      </c>
      <c r="F101" s="59">
        <f>E101-D101</f>
        <v>4.3750000000000067E-2</v>
      </c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944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945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0.34027777777777779</v>
      </c>
    </row>
    <row r="109" spans="1:9">
      <c r="A109" s="6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62" t="s">
        <v>946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1.0416666666666741E-2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 t="s">
        <v>947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2.5694444444444353E-2</v>
      </c>
    </row>
    <row r="113" spans="1:9">
      <c r="A113" s="65"/>
      <c r="B113" s="43" t="s">
        <v>546</v>
      </c>
      <c r="C113" s="43" t="s">
        <v>390</v>
      </c>
      <c r="D113" s="59">
        <v>0.65486111111111112</v>
      </c>
      <c r="E113" s="59">
        <v>0.68055555555555547</v>
      </c>
      <c r="F113" s="59">
        <f>E113-D113</f>
        <v>2.5694444444444353E-2</v>
      </c>
      <c r="H113" s="60" t="s">
        <v>386</v>
      </c>
      <c r="I113" s="59">
        <f>SUMIFS(F107:F121, C107:C121,H113)</f>
        <v>21.039583333333333</v>
      </c>
    </row>
    <row r="114" spans="1:9">
      <c r="A114" s="65"/>
      <c r="B114" s="43" t="s">
        <v>385</v>
      </c>
      <c r="C114" s="43" t="s">
        <v>386</v>
      </c>
      <c r="D114" s="59">
        <v>1.7069444444444444</v>
      </c>
      <c r="E114" s="59">
        <v>22.704861111111111</v>
      </c>
      <c r="F114" s="59">
        <f>E114-D114</f>
        <v>20.997916666666665</v>
      </c>
      <c r="H114" s="56" t="s">
        <v>394</v>
      </c>
      <c r="I114" s="57">
        <f>SUM(I108:I113)</f>
        <v>21.429861111111112</v>
      </c>
    </row>
    <row r="115" spans="1:9">
      <c r="A115" s="65"/>
      <c r="B115" s="43"/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/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/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/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/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948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0.33333333333333337</v>
      </c>
    </row>
    <row r="124" spans="1:9">
      <c r="A124" s="65"/>
      <c r="B124" s="43"/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/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/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/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/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/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0.44305555555555554</v>
      </c>
    </row>
    <row r="130" spans="1:9">
      <c r="A130" s="65"/>
      <c r="B130" s="43"/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/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949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5"/>
      <c r="B139" s="43"/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5"/>
      <c r="B140" s="43"/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/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5"/>
      <c r="B142" s="43"/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5"/>
      <c r="B143" s="43"/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5"/>
      <c r="B144" s="43"/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5"/>
      <c r="B145" s="43"/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5"/>
      <c r="B146" s="43"/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/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/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/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/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/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57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950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0.19791666666666663</v>
      </c>
      <c r="Q3" t="s">
        <v>384</v>
      </c>
    </row>
    <row r="4" spans="1:17">
      <c r="A4" s="65"/>
      <c r="B4" t="s">
        <v>951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952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65"/>
      <c r="B6" s="43" t="s">
        <v>953</v>
      </c>
      <c r="C6" s="43" t="s">
        <v>382</v>
      </c>
      <c r="D6" s="59">
        <v>0.51041666666666663</v>
      </c>
      <c r="E6" s="59">
        <v>0.5625</v>
      </c>
      <c r="F6" s="59">
        <f>E6-D6</f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/>
      <c r="C7" s="43"/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65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0.20833333333333331</v>
      </c>
    </row>
    <row r="10" spans="1:17">
      <c r="A10" s="65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65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5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5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5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954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955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5"/>
      <c r="B19" s="43" t="s">
        <v>956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386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6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5"/>
      <c r="B22" s="62" t="s">
        <v>957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5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4.5138888888888784E-2</v>
      </c>
    </row>
    <row r="24" spans="1:9">
      <c r="A24" s="65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5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5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5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5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958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959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5"/>
      <c r="B35" t="s">
        <v>960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5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5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5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5"/>
      <c r="B40" s="43"/>
      <c r="C40" s="43"/>
      <c r="D40" s="59"/>
      <c r="E40" s="59"/>
      <c r="F40" s="59">
        <f>E40-D40</f>
        <v>0</v>
      </c>
      <c r="I40" s="61"/>
    </row>
    <row r="41" spans="1:9">
      <c r="A41" s="65"/>
      <c r="B41" s="43"/>
      <c r="C41" s="43"/>
      <c r="D41" s="59"/>
      <c r="E41" s="59"/>
      <c r="F41" s="59">
        <f>E41-D41</f>
        <v>0</v>
      </c>
      <c r="I41" s="61"/>
    </row>
    <row r="42" spans="1:9">
      <c r="A42" s="65"/>
      <c r="B42" s="43"/>
      <c r="C42" s="43"/>
      <c r="D42" s="59"/>
      <c r="E42" s="59"/>
      <c r="F42" s="59">
        <f>E42-D42</f>
        <v>0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961</v>
      </c>
      <c r="C47" s="43" t="s">
        <v>382</v>
      </c>
      <c r="D47" s="59">
        <v>0.35069444444444442</v>
      </c>
      <c r="E47" s="59">
        <v>0.4236111111111111</v>
      </c>
      <c r="F47" s="59">
        <f>E47-D47</f>
        <v>7.2916666666666685E-2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384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0.18958333333333344</v>
      </c>
    </row>
    <row r="49" spans="1:9">
      <c r="A49" s="65"/>
      <c r="B49" s="43" t="s">
        <v>962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1.041666666666663E-2</v>
      </c>
    </row>
    <row r="50" spans="1:9">
      <c r="A50" s="6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65"/>
      <c r="B51" s="43" t="s">
        <v>962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65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0.21180555555555558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64"/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/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/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/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/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/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/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/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963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5"/>
      <c r="B78" s="43" t="s">
        <v>956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6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963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964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965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966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65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65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967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968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65"/>
      <c r="B97" s="43" t="s">
        <v>969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65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/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/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/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/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/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/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/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/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/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/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/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/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/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/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/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/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/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/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/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5"/>
      <c r="B130" s="43"/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/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/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5"/>
      <c r="B139" s="43"/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5"/>
      <c r="B140" s="43"/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/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5"/>
      <c r="B142" s="43"/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5"/>
      <c r="B143" s="43"/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5"/>
      <c r="B144" s="43"/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5"/>
      <c r="B145" s="43"/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5"/>
      <c r="B146" s="43"/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/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/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/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/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/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2022-05-09T08:25:39Z</dcterms:modified>
  <cp:category/>
  <cp:contentStatus/>
</cp:coreProperties>
</file>