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10"/>
  <workbookPr defaultThemeVersion="124226"/>
  <xr:revisionPtr revIDLastSave="0" documentId="8_{8C3462E2-C547-4064-A60D-C27965D09A98}" xr6:coauthVersionLast="47" xr6:coauthVersionMax="47" xr10:uidLastSave="{00000000-0000-0000-0000-000000000000}"/>
  <bookViews>
    <workbookView xWindow="-105" yWindow="-105" windowWidth="20730" windowHeight="11760" firstSheet="64" activeTab="64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24.06.2022" sheetId="100" r:id="rId51"/>
    <sheet name="06.06.2022" sheetId="97" r:id="rId52"/>
    <sheet name="21.06.2022 " sheetId="98" r:id="rId53"/>
    <sheet name="23.06.2022" sheetId="99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08.07.2022" sheetId="108" r:id="rId61"/>
    <sheet name="09.07.2022" sheetId="109" r:id="rId62"/>
    <sheet name="11.07.2022" sheetId="110" r:id="rId63"/>
    <sheet name="12.07.2022" sheetId="111" r:id="rId64"/>
    <sheet name="13.07.2022" sheetId="112" r:id="rId65"/>
    <sheet name="Timesheet Template" sheetId="103" r:id="rId6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112" l="1"/>
  <c r="F165" i="112"/>
  <c r="F164" i="112"/>
  <c r="F163" i="112"/>
  <c r="F162" i="112"/>
  <c r="F161" i="112"/>
  <c r="F160" i="112"/>
  <c r="F159" i="112"/>
  <c r="I158" i="112"/>
  <c r="F158" i="112"/>
  <c r="I157" i="112"/>
  <c r="F157" i="112"/>
  <c r="I156" i="112"/>
  <c r="F156" i="112"/>
  <c r="I155" i="112"/>
  <c r="F155" i="112"/>
  <c r="I154" i="112"/>
  <c r="F154" i="112"/>
  <c r="I153" i="112"/>
  <c r="I159" i="112" s="1"/>
  <c r="F153" i="112"/>
  <c r="F152" i="112"/>
  <c r="F150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I138" i="112"/>
  <c r="I144" i="112" s="1"/>
  <c r="F138" i="112"/>
  <c r="F137" i="112"/>
  <c r="F136" i="112"/>
  <c r="F135" i="112"/>
  <c r="F134" i="112"/>
  <c r="F133" i="112"/>
  <c r="F132" i="112"/>
  <c r="F131" i="112"/>
  <c r="F130" i="112"/>
  <c r="F129" i="112"/>
  <c r="F128" i="112"/>
  <c r="I127" i="112"/>
  <c r="F127" i="112"/>
  <c r="I126" i="112"/>
  <c r="F126" i="112"/>
  <c r="F125" i="112"/>
  <c r="F124" i="112"/>
  <c r="F123" i="112"/>
  <c r="F122" i="112"/>
  <c r="I123" i="112" s="1"/>
  <c r="F119" i="112"/>
  <c r="F118" i="112"/>
  <c r="F117" i="112"/>
  <c r="F116" i="112"/>
  <c r="F115" i="112"/>
  <c r="F114" i="112"/>
  <c r="F113" i="112"/>
  <c r="F112" i="112"/>
  <c r="I111" i="112"/>
  <c r="F111" i="112"/>
  <c r="I112" i="112" s="1"/>
  <c r="I110" i="112"/>
  <c r="F110" i="112"/>
  <c r="I109" i="112"/>
  <c r="F109" i="112"/>
  <c r="F108" i="112"/>
  <c r="I113" i="112" s="1"/>
  <c r="F107" i="112"/>
  <c r="I108" i="112" s="1"/>
  <c r="I114" i="112" s="1"/>
  <c r="F106" i="112"/>
  <c r="F105" i="112"/>
  <c r="F104" i="112"/>
  <c r="F103" i="112"/>
  <c r="F101" i="112"/>
  <c r="F100" i="112"/>
  <c r="F99" i="112"/>
  <c r="F98" i="112"/>
  <c r="I97" i="112"/>
  <c r="F97" i="112"/>
  <c r="I96" i="112"/>
  <c r="F96" i="112"/>
  <c r="I95" i="112"/>
  <c r="F95" i="112"/>
  <c r="I94" i="112"/>
  <c r="F94" i="112"/>
  <c r="I98" i="112" s="1"/>
  <c r="F93" i="112"/>
  <c r="F92" i="112"/>
  <c r="I93" i="112" s="1"/>
  <c r="I99" i="112" s="1"/>
  <c r="F91" i="112"/>
  <c r="F90" i="112"/>
  <c r="F89" i="112"/>
  <c r="F88" i="112"/>
  <c r="F87" i="112"/>
  <c r="F86" i="112"/>
  <c r="F85" i="112"/>
  <c r="F84" i="112"/>
  <c r="F83" i="112"/>
  <c r="F82" i="112"/>
  <c r="I81" i="112"/>
  <c r="F81" i="112"/>
  <c r="I80" i="112"/>
  <c r="F80" i="112"/>
  <c r="I82" i="112" s="1"/>
  <c r="I79" i="112"/>
  <c r="F79" i="112"/>
  <c r="F78" i="112"/>
  <c r="I83" i="112" s="1"/>
  <c r="F77" i="112"/>
  <c r="I78" i="112" s="1"/>
  <c r="I84" i="112" s="1"/>
  <c r="F76" i="112"/>
  <c r="F75" i="112"/>
  <c r="F74" i="112"/>
  <c r="F73" i="112"/>
  <c r="F72" i="112"/>
  <c r="F71" i="112"/>
  <c r="F70" i="112"/>
  <c r="F69" i="112"/>
  <c r="F68" i="112"/>
  <c r="F67" i="112"/>
  <c r="I66" i="112"/>
  <c r="F66" i="112"/>
  <c r="I67" i="112" s="1"/>
  <c r="F65" i="112"/>
  <c r="I64" i="112"/>
  <c r="F64" i="112"/>
  <c r="F63" i="112"/>
  <c r="F62" i="112"/>
  <c r="I65" i="112" s="1"/>
  <c r="F57" i="112"/>
  <c r="F56" i="112"/>
  <c r="F55" i="112"/>
  <c r="I52" i="112"/>
  <c r="F52" i="112"/>
  <c r="I53" i="112" s="1"/>
  <c r="F51" i="112"/>
  <c r="F50" i="112"/>
  <c r="I49" i="112"/>
  <c r="F49" i="112"/>
  <c r="I51" i="112" s="1"/>
  <c r="F48" i="112"/>
  <c r="I50" i="112" s="1"/>
  <c r="F47" i="112"/>
  <c r="I48" i="112" s="1"/>
  <c r="I54" i="112" s="1"/>
  <c r="F46" i="112"/>
  <c r="F44" i="112"/>
  <c r="F43" i="112"/>
  <c r="F42" i="112"/>
  <c r="F41" i="112"/>
  <c r="F40" i="112"/>
  <c r="F39" i="112"/>
  <c r="F38" i="112"/>
  <c r="F37" i="112"/>
  <c r="I36" i="112"/>
  <c r="F36" i="112"/>
  <c r="I37" i="112" s="1"/>
  <c r="F35" i="112"/>
  <c r="I35" i="112" s="1"/>
  <c r="I34" i="112"/>
  <c r="F34" i="112"/>
  <c r="F33" i="112"/>
  <c r="I38" i="112" s="1"/>
  <c r="F32" i="112"/>
  <c r="I33" i="112" s="1"/>
  <c r="I39" i="112" s="1"/>
  <c r="F31" i="112"/>
  <c r="F30" i="112"/>
  <c r="F29" i="112"/>
  <c r="F28" i="112"/>
  <c r="F27" i="112"/>
  <c r="F26" i="112"/>
  <c r="F25" i="112"/>
  <c r="F24" i="112"/>
  <c r="F23" i="112"/>
  <c r="F22" i="112"/>
  <c r="I21" i="112"/>
  <c r="F21" i="112"/>
  <c r="I22" i="112" s="1"/>
  <c r="I20" i="112"/>
  <c r="F20" i="112"/>
  <c r="I19" i="112"/>
  <c r="F19" i="112"/>
  <c r="F18" i="112"/>
  <c r="I23" i="112" s="1"/>
  <c r="F17" i="112"/>
  <c r="I18" i="112" s="1"/>
  <c r="I24" i="112" s="1"/>
  <c r="F16" i="112"/>
  <c r="F15" i="112"/>
  <c r="F14" i="112"/>
  <c r="F13" i="112"/>
  <c r="F12" i="112"/>
  <c r="F11" i="112"/>
  <c r="F10" i="112"/>
  <c r="F9" i="112"/>
  <c r="F8" i="112"/>
  <c r="F7" i="112"/>
  <c r="I8" i="112" s="1"/>
  <c r="I6" i="112"/>
  <c r="F6" i="112"/>
  <c r="I7" i="112" s="1"/>
  <c r="F5" i="112"/>
  <c r="I4" i="112"/>
  <c r="F4" i="112"/>
  <c r="I5" i="112" s="1"/>
  <c r="F3" i="112"/>
  <c r="F2" i="112"/>
  <c r="I3" i="112" s="1"/>
  <c r="I9" i="112" s="1"/>
  <c r="F166" i="111"/>
  <c r="F165" i="111"/>
  <c r="F164" i="111"/>
  <c r="F163" i="111"/>
  <c r="F162" i="111"/>
  <c r="F161" i="111"/>
  <c r="F160" i="111"/>
  <c r="F159" i="111"/>
  <c r="I158" i="111"/>
  <c r="F158" i="111"/>
  <c r="I157" i="111"/>
  <c r="F157" i="111"/>
  <c r="I156" i="111"/>
  <c r="F156" i="111"/>
  <c r="I155" i="111"/>
  <c r="F155" i="111"/>
  <c r="I154" i="111"/>
  <c r="F154" i="111"/>
  <c r="I153" i="111"/>
  <c r="I159" i="111" s="1"/>
  <c r="F153" i="111"/>
  <c r="F152" i="111"/>
  <c r="F150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I138" i="111"/>
  <c r="I144" i="111" s="1"/>
  <c r="F138" i="111"/>
  <c r="F137" i="111"/>
  <c r="F136" i="111"/>
  <c r="F135" i="111"/>
  <c r="F134" i="111"/>
  <c r="F133" i="111"/>
  <c r="F132" i="111"/>
  <c r="F131" i="111"/>
  <c r="F130" i="111"/>
  <c r="F129" i="111"/>
  <c r="F128" i="111"/>
  <c r="F127" i="111"/>
  <c r="I126" i="111"/>
  <c r="F126" i="111"/>
  <c r="I127" i="111" s="1"/>
  <c r="F125" i="111"/>
  <c r="F124" i="111"/>
  <c r="F123" i="111"/>
  <c r="F122" i="111"/>
  <c r="I123" i="111" s="1"/>
  <c r="F119" i="111"/>
  <c r="F118" i="111"/>
  <c r="F117" i="111"/>
  <c r="F116" i="111"/>
  <c r="F115" i="111"/>
  <c r="F114" i="111"/>
  <c r="F113" i="111"/>
  <c r="F112" i="111"/>
  <c r="I111" i="111"/>
  <c r="F111" i="111"/>
  <c r="I110" i="111"/>
  <c r="F110" i="111"/>
  <c r="I112" i="111" s="1"/>
  <c r="I109" i="111"/>
  <c r="F109" i="111"/>
  <c r="F108" i="111"/>
  <c r="I113" i="111" s="1"/>
  <c r="F107" i="111"/>
  <c r="I108" i="111" s="1"/>
  <c r="I114" i="111" s="1"/>
  <c r="F106" i="111"/>
  <c r="F105" i="111"/>
  <c r="F104" i="111"/>
  <c r="F103" i="111"/>
  <c r="F101" i="111"/>
  <c r="F100" i="111"/>
  <c r="F99" i="111"/>
  <c r="F98" i="111"/>
  <c r="I97" i="111"/>
  <c r="F97" i="111"/>
  <c r="I96" i="111"/>
  <c r="F96" i="111"/>
  <c r="I95" i="111"/>
  <c r="F95" i="111"/>
  <c r="I94" i="111"/>
  <c r="F94" i="111"/>
  <c r="I98" i="111" s="1"/>
  <c r="F93" i="111"/>
  <c r="F92" i="111"/>
  <c r="I93" i="111" s="1"/>
  <c r="I99" i="111" s="1"/>
  <c r="F91" i="111"/>
  <c r="F90" i="111"/>
  <c r="F89" i="111"/>
  <c r="F88" i="111"/>
  <c r="F87" i="111"/>
  <c r="F86" i="111"/>
  <c r="F85" i="111"/>
  <c r="F84" i="111"/>
  <c r="F83" i="111"/>
  <c r="F82" i="111"/>
  <c r="I81" i="111"/>
  <c r="F81" i="111"/>
  <c r="I82" i="111" s="1"/>
  <c r="I80" i="111"/>
  <c r="F80" i="111"/>
  <c r="I79" i="111"/>
  <c r="F79" i="111"/>
  <c r="F78" i="111"/>
  <c r="I83" i="111" s="1"/>
  <c r="F77" i="111"/>
  <c r="I78" i="111" s="1"/>
  <c r="I84" i="111" s="1"/>
  <c r="F76" i="111"/>
  <c r="F75" i="111"/>
  <c r="F74" i="111"/>
  <c r="F73" i="111"/>
  <c r="F72" i="111"/>
  <c r="F71" i="111"/>
  <c r="F70" i="111"/>
  <c r="F69" i="111"/>
  <c r="F68" i="111"/>
  <c r="F67" i="111"/>
  <c r="I66" i="111"/>
  <c r="F66" i="111"/>
  <c r="I67" i="111" s="1"/>
  <c r="F65" i="111"/>
  <c r="I64" i="111"/>
  <c r="F64" i="111"/>
  <c r="I68" i="111" s="1"/>
  <c r="F63" i="111"/>
  <c r="I63" i="111" s="1"/>
  <c r="F62" i="111"/>
  <c r="I65" i="111" s="1"/>
  <c r="F57" i="111"/>
  <c r="F56" i="111"/>
  <c r="F55" i="111"/>
  <c r="F52" i="111"/>
  <c r="F51" i="111"/>
  <c r="I52" i="111" s="1"/>
  <c r="F50" i="111"/>
  <c r="I49" i="111"/>
  <c r="F49" i="111"/>
  <c r="I51" i="111" s="1"/>
  <c r="F48" i="111"/>
  <c r="I50" i="111" s="1"/>
  <c r="F47" i="111"/>
  <c r="I48" i="111" s="1"/>
  <c r="F46" i="111"/>
  <c r="F44" i="111"/>
  <c r="F43" i="111"/>
  <c r="F42" i="111"/>
  <c r="F41" i="111"/>
  <c r="F40" i="111"/>
  <c r="F39" i="111"/>
  <c r="F38" i="111"/>
  <c r="I37" i="111"/>
  <c r="F37" i="111"/>
  <c r="I36" i="111"/>
  <c r="F36" i="111"/>
  <c r="F35" i="111"/>
  <c r="I35" i="111" s="1"/>
  <c r="I34" i="111"/>
  <c r="F34" i="111"/>
  <c r="F33" i="111"/>
  <c r="I38" i="111" s="1"/>
  <c r="F32" i="111"/>
  <c r="I33" i="111" s="1"/>
  <c r="I39" i="111" s="1"/>
  <c r="F31" i="111"/>
  <c r="F30" i="111"/>
  <c r="F29" i="111"/>
  <c r="F28" i="111"/>
  <c r="F27" i="111"/>
  <c r="F26" i="111"/>
  <c r="F25" i="111"/>
  <c r="F24" i="111"/>
  <c r="F23" i="111"/>
  <c r="I22" i="111"/>
  <c r="F22" i="111"/>
  <c r="I21" i="111"/>
  <c r="F21" i="111"/>
  <c r="I20" i="111"/>
  <c r="F20" i="111"/>
  <c r="F19" i="111"/>
  <c r="I18" i="111"/>
  <c r="F18" i="111"/>
  <c r="I23" i="111" s="1"/>
  <c r="F17" i="111"/>
  <c r="I19" i="111" s="1"/>
  <c r="F16" i="111"/>
  <c r="F15" i="111"/>
  <c r="F14" i="111"/>
  <c r="F13" i="111"/>
  <c r="F12" i="111"/>
  <c r="F11" i="111"/>
  <c r="F10" i="111"/>
  <c r="F9" i="111"/>
  <c r="I8" i="111"/>
  <c r="F8" i="111"/>
  <c r="I7" i="111"/>
  <c r="F7" i="111"/>
  <c r="I6" i="111"/>
  <c r="F6" i="111"/>
  <c r="I5" i="111"/>
  <c r="F5" i="111"/>
  <c r="I4" i="111"/>
  <c r="F4" i="111"/>
  <c r="F3" i="111"/>
  <c r="F2" i="111"/>
  <c r="I3" i="111" s="1"/>
  <c r="I9" i="111" s="1"/>
  <c r="F21" i="110"/>
  <c r="F166" i="110"/>
  <c r="F165" i="110"/>
  <c r="F164" i="110"/>
  <c r="F163" i="110"/>
  <c r="F162" i="110"/>
  <c r="F161" i="110"/>
  <c r="F160" i="110"/>
  <c r="F159" i="110"/>
  <c r="I158" i="110"/>
  <c r="F158" i="110"/>
  <c r="I157" i="110"/>
  <c r="F157" i="110"/>
  <c r="I156" i="110"/>
  <c r="F156" i="110"/>
  <c r="I155" i="110"/>
  <c r="F155" i="110"/>
  <c r="I154" i="110"/>
  <c r="F154" i="110"/>
  <c r="I153" i="110"/>
  <c r="I159" i="110" s="1"/>
  <c r="F153" i="110"/>
  <c r="F152" i="110"/>
  <c r="F150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I138" i="110"/>
  <c r="I144" i="110" s="1"/>
  <c r="F138" i="110"/>
  <c r="F137" i="110"/>
  <c r="F136" i="110"/>
  <c r="F135" i="110"/>
  <c r="F134" i="110"/>
  <c r="F133" i="110"/>
  <c r="F132" i="110"/>
  <c r="F131" i="110"/>
  <c r="F130" i="110"/>
  <c r="F129" i="110"/>
  <c r="F128" i="110"/>
  <c r="I127" i="110"/>
  <c r="F127" i="110"/>
  <c r="I126" i="110"/>
  <c r="F126" i="110"/>
  <c r="F125" i="110"/>
  <c r="I128" i="110" s="1"/>
  <c r="F124" i="110"/>
  <c r="I125" i="110" s="1"/>
  <c r="F123" i="110"/>
  <c r="F122" i="110"/>
  <c r="I123" i="110" s="1"/>
  <c r="I129" i="110" s="1"/>
  <c r="F119" i="110"/>
  <c r="F118" i="110"/>
  <c r="F117" i="110"/>
  <c r="F116" i="110"/>
  <c r="F115" i="110"/>
  <c r="F114" i="110"/>
  <c r="F113" i="110"/>
  <c r="I112" i="110"/>
  <c r="F112" i="110"/>
  <c r="I111" i="110"/>
  <c r="F111" i="110"/>
  <c r="I110" i="110"/>
  <c r="F110" i="110"/>
  <c r="I109" i="110"/>
  <c r="F109" i="110"/>
  <c r="F108" i="110"/>
  <c r="I113" i="110" s="1"/>
  <c r="F107" i="110"/>
  <c r="I108" i="110" s="1"/>
  <c r="I114" i="110" s="1"/>
  <c r="F106" i="110"/>
  <c r="F105" i="110"/>
  <c r="F104" i="110"/>
  <c r="F103" i="110"/>
  <c r="F101" i="110"/>
  <c r="F100" i="110"/>
  <c r="F99" i="110"/>
  <c r="F98" i="110"/>
  <c r="I97" i="110"/>
  <c r="F97" i="110"/>
  <c r="I96" i="110"/>
  <c r="F96" i="110"/>
  <c r="I95" i="110"/>
  <c r="F95" i="110"/>
  <c r="I94" i="110"/>
  <c r="F94" i="110"/>
  <c r="I98" i="110" s="1"/>
  <c r="F93" i="110"/>
  <c r="F92" i="110"/>
  <c r="I93" i="110" s="1"/>
  <c r="I99" i="110" s="1"/>
  <c r="F91" i="110"/>
  <c r="F90" i="110"/>
  <c r="F89" i="110"/>
  <c r="F88" i="110"/>
  <c r="F87" i="110"/>
  <c r="F86" i="110"/>
  <c r="F85" i="110"/>
  <c r="F84" i="110"/>
  <c r="F83" i="110"/>
  <c r="I82" i="110"/>
  <c r="F82" i="110"/>
  <c r="I81" i="110"/>
  <c r="F81" i="110"/>
  <c r="I80" i="110"/>
  <c r="F80" i="110"/>
  <c r="I79" i="110"/>
  <c r="F79" i="110"/>
  <c r="F78" i="110"/>
  <c r="I83" i="110" s="1"/>
  <c r="F77" i="110"/>
  <c r="I78" i="110" s="1"/>
  <c r="I84" i="110" s="1"/>
  <c r="F76" i="110"/>
  <c r="F75" i="110"/>
  <c r="F74" i="110"/>
  <c r="F73" i="110"/>
  <c r="F72" i="110"/>
  <c r="F71" i="110"/>
  <c r="F70" i="110"/>
  <c r="F69" i="110"/>
  <c r="F68" i="110"/>
  <c r="I67" i="110"/>
  <c r="F67" i="110"/>
  <c r="I66" i="110"/>
  <c r="F66" i="110"/>
  <c r="F65" i="110"/>
  <c r="I64" i="110"/>
  <c r="F64" i="110"/>
  <c r="I68" i="110" s="1"/>
  <c r="F63" i="110"/>
  <c r="I63" i="110" s="1"/>
  <c r="F62" i="110"/>
  <c r="I65" i="110" s="1"/>
  <c r="F57" i="110"/>
  <c r="F56" i="110"/>
  <c r="F55" i="110"/>
  <c r="I52" i="110"/>
  <c r="F52" i="110"/>
  <c r="I53" i="110" s="1"/>
  <c r="F51" i="110"/>
  <c r="F50" i="110"/>
  <c r="I49" i="110"/>
  <c r="F49" i="110"/>
  <c r="I51" i="110" s="1"/>
  <c r="F48" i="110"/>
  <c r="I50" i="110" s="1"/>
  <c r="F47" i="110"/>
  <c r="I48" i="110" s="1"/>
  <c r="I54" i="110" s="1"/>
  <c r="F46" i="110"/>
  <c r="F44" i="110"/>
  <c r="F43" i="110"/>
  <c r="F42" i="110"/>
  <c r="F41" i="110"/>
  <c r="F40" i="110"/>
  <c r="F39" i="110"/>
  <c r="F38" i="110"/>
  <c r="I37" i="110"/>
  <c r="F37" i="110"/>
  <c r="I36" i="110"/>
  <c r="F36" i="110"/>
  <c r="F35" i="110"/>
  <c r="I35" i="110" s="1"/>
  <c r="I34" i="110"/>
  <c r="F34" i="110"/>
  <c r="I38" i="110" s="1"/>
  <c r="F33" i="110"/>
  <c r="F32" i="110"/>
  <c r="I33" i="110" s="1"/>
  <c r="I39" i="110" s="1"/>
  <c r="F31" i="110"/>
  <c r="F30" i="110"/>
  <c r="F29" i="110"/>
  <c r="F28" i="110"/>
  <c r="F27" i="110"/>
  <c r="F26" i="110"/>
  <c r="F25" i="110"/>
  <c r="F24" i="110"/>
  <c r="F23" i="110"/>
  <c r="I22" i="110"/>
  <c r="F22" i="110"/>
  <c r="I21" i="110"/>
  <c r="I20" i="110"/>
  <c r="F20" i="110"/>
  <c r="F19" i="110"/>
  <c r="I18" i="110"/>
  <c r="F18" i="110"/>
  <c r="I23" i="110" s="1"/>
  <c r="F17" i="110"/>
  <c r="I19" i="110" s="1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8" i="110" s="1"/>
  <c r="I5" i="110"/>
  <c r="F5" i="110"/>
  <c r="I4" i="110"/>
  <c r="F4" i="110"/>
  <c r="F3" i="110"/>
  <c r="F2" i="110"/>
  <c r="I3" i="110" s="1"/>
  <c r="I9" i="110" s="1"/>
  <c r="F119" i="108"/>
  <c r="F166" i="109"/>
  <c r="F165" i="109"/>
  <c r="F164" i="109"/>
  <c r="F163" i="109"/>
  <c r="F162" i="109"/>
  <c r="F161" i="109"/>
  <c r="F160" i="109"/>
  <c r="F159" i="109"/>
  <c r="I158" i="109"/>
  <c r="F158" i="109"/>
  <c r="I157" i="109"/>
  <c r="F157" i="109"/>
  <c r="I156" i="109"/>
  <c r="F156" i="109"/>
  <c r="I155" i="109"/>
  <c r="F155" i="109"/>
  <c r="I154" i="109"/>
  <c r="F154" i="109"/>
  <c r="I153" i="109"/>
  <c r="I159" i="109" s="1"/>
  <c r="F153" i="109"/>
  <c r="F152" i="109"/>
  <c r="F150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I138" i="109"/>
  <c r="I144" i="109" s="1"/>
  <c r="F138" i="109"/>
  <c r="F137" i="109"/>
  <c r="F136" i="109"/>
  <c r="F135" i="109"/>
  <c r="F13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F124" i="109"/>
  <c r="I125" i="109" s="1"/>
  <c r="F123" i="109"/>
  <c r="F122" i="109"/>
  <c r="I123" i="109" s="1"/>
  <c r="I129" i="109" s="1"/>
  <c r="F119" i="109"/>
  <c r="F118" i="109"/>
  <c r="F117" i="109"/>
  <c r="F116" i="109"/>
  <c r="F115" i="109"/>
  <c r="F114" i="109"/>
  <c r="F113" i="109"/>
  <c r="I112" i="109"/>
  <c r="F112" i="109"/>
  <c r="I111" i="109"/>
  <c r="F111" i="109"/>
  <c r="I110" i="109"/>
  <c r="F110" i="109"/>
  <c r="I109" i="109"/>
  <c r="F109" i="109"/>
  <c r="F108" i="109"/>
  <c r="I113" i="109" s="1"/>
  <c r="F107" i="109"/>
  <c r="I108" i="109" s="1"/>
  <c r="I114" i="109" s="1"/>
  <c r="F106" i="109"/>
  <c r="F105" i="109"/>
  <c r="F104" i="109"/>
  <c r="F103" i="109"/>
  <c r="F101" i="109"/>
  <c r="F100" i="109"/>
  <c r="F99" i="109"/>
  <c r="F98" i="109"/>
  <c r="I97" i="109"/>
  <c r="F97" i="109"/>
  <c r="I96" i="109"/>
  <c r="F96" i="109"/>
  <c r="I95" i="109"/>
  <c r="F95" i="109"/>
  <c r="I94" i="109"/>
  <c r="F94" i="109"/>
  <c r="I98" i="109" s="1"/>
  <c r="F93" i="109"/>
  <c r="F92" i="109"/>
  <c r="I93" i="109" s="1"/>
  <c r="I99" i="109" s="1"/>
  <c r="F91" i="109"/>
  <c r="F90" i="109"/>
  <c r="F89" i="109"/>
  <c r="F88" i="109"/>
  <c r="F87" i="109"/>
  <c r="F86" i="109"/>
  <c r="F85" i="109"/>
  <c r="F84" i="109"/>
  <c r="F83" i="109"/>
  <c r="I82" i="109"/>
  <c r="F82" i="109"/>
  <c r="I81" i="109"/>
  <c r="F81" i="109"/>
  <c r="I80" i="109"/>
  <c r="F80" i="109"/>
  <c r="I79" i="109"/>
  <c r="F79" i="109"/>
  <c r="F78" i="109"/>
  <c r="I83" i="109" s="1"/>
  <c r="F77" i="109"/>
  <c r="I78" i="109" s="1"/>
  <c r="I84" i="109" s="1"/>
  <c r="F76" i="109"/>
  <c r="F75" i="109"/>
  <c r="F74" i="109"/>
  <c r="F73" i="109"/>
  <c r="F72" i="109"/>
  <c r="F71" i="109"/>
  <c r="F70" i="109"/>
  <c r="F69" i="109"/>
  <c r="F68" i="109"/>
  <c r="I67" i="109"/>
  <c r="F67" i="109"/>
  <c r="I66" i="109"/>
  <c r="F66" i="109"/>
  <c r="F65" i="109"/>
  <c r="I64" i="109"/>
  <c r="F64" i="109"/>
  <c r="I68" i="109" s="1"/>
  <c r="F63" i="109"/>
  <c r="I63" i="109" s="1"/>
  <c r="F62" i="109"/>
  <c r="I65" i="109" s="1"/>
  <c r="F57" i="109"/>
  <c r="F56" i="109"/>
  <c r="F55" i="109"/>
  <c r="I52" i="109"/>
  <c r="F52" i="109"/>
  <c r="I53" i="109" s="1"/>
  <c r="F51" i="109"/>
  <c r="F50" i="109"/>
  <c r="I49" i="109"/>
  <c r="F49" i="109"/>
  <c r="I51" i="109" s="1"/>
  <c r="F48" i="109"/>
  <c r="I50" i="109" s="1"/>
  <c r="F47" i="109"/>
  <c r="I48" i="109" s="1"/>
  <c r="I54" i="109" s="1"/>
  <c r="F46" i="109"/>
  <c r="F44" i="109"/>
  <c r="F43" i="109"/>
  <c r="F42" i="109"/>
  <c r="F41" i="109"/>
  <c r="F40" i="109"/>
  <c r="F39" i="109"/>
  <c r="I38" i="109"/>
  <c r="F38" i="109"/>
  <c r="I37" i="109"/>
  <c r="F37" i="109"/>
  <c r="I36" i="109"/>
  <c r="F36" i="109"/>
  <c r="F35" i="109"/>
  <c r="I35" i="109" s="1"/>
  <c r="I34" i="109"/>
  <c r="F34" i="109"/>
  <c r="I33" i="109"/>
  <c r="I39" i="109" s="1"/>
  <c r="F33" i="109"/>
  <c r="F32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I18" i="109"/>
  <c r="I24" i="109" s="1"/>
  <c r="F18" i="109"/>
  <c r="F17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4" i="109"/>
  <c r="F4" i="109"/>
  <c r="F3" i="109"/>
  <c r="I8" i="109" s="1"/>
  <c r="F2" i="109"/>
  <c r="I3" i="109" s="1"/>
  <c r="I9" i="109" s="1"/>
  <c r="F166" i="108"/>
  <c r="F165" i="108"/>
  <c r="F164" i="108"/>
  <c r="F163" i="108"/>
  <c r="F162" i="108"/>
  <c r="F161" i="108"/>
  <c r="F160" i="108"/>
  <c r="F159" i="108"/>
  <c r="I158" i="108"/>
  <c r="F158" i="108"/>
  <c r="I157" i="108"/>
  <c r="F157" i="108"/>
  <c r="I156" i="108"/>
  <c r="F156" i="108"/>
  <c r="I155" i="108"/>
  <c r="F155" i="108"/>
  <c r="I154" i="108"/>
  <c r="F154" i="108"/>
  <c r="I153" i="108"/>
  <c r="I159" i="108" s="1"/>
  <c r="F153" i="108"/>
  <c r="F152" i="108"/>
  <c r="F150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I138" i="108"/>
  <c r="I144" i="108" s="1"/>
  <c r="F138" i="108"/>
  <c r="F137" i="108"/>
  <c r="F136" i="108"/>
  <c r="F135" i="108"/>
  <c r="F13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F124" i="108"/>
  <c r="I125" i="108" s="1"/>
  <c r="F123" i="108"/>
  <c r="F122" i="108"/>
  <c r="I123" i="108" s="1"/>
  <c r="I129" i="108" s="1"/>
  <c r="F118" i="108"/>
  <c r="F117" i="108"/>
  <c r="F116" i="108"/>
  <c r="F115" i="108"/>
  <c r="F114" i="108"/>
  <c r="F113" i="108"/>
  <c r="I112" i="108"/>
  <c r="F112" i="108"/>
  <c r="I111" i="108"/>
  <c r="F111" i="108"/>
  <c r="I110" i="108"/>
  <c r="F110" i="108"/>
  <c r="I109" i="108"/>
  <c r="F109" i="108"/>
  <c r="F108" i="108"/>
  <c r="I113" i="108" s="1"/>
  <c r="F107" i="108"/>
  <c r="I108" i="108" s="1"/>
  <c r="I114" i="108" s="1"/>
  <c r="F106" i="108"/>
  <c r="F105" i="108"/>
  <c r="F104" i="108"/>
  <c r="F103" i="108"/>
  <c r="F101" i="108"/>
  <c r="F100" i="108"/>
  <c r="F99" i="108"/>
  <c r="F98" i="108"/>
  <c r="I97" i="108"/>
  <c r="F97" i="108"/>
  <c r="I96" i="108"/>
  <c r="F96" i="108"/>
  <c r="I95" i="108"/>
  <c r="F95" i="108"/>
  <c r="I94" i="108"/>
  <c r="F94" i="108"/>
  <c r="I98" i="108" s="1"/>
  <c r="F93" i="108"/>
  <c r="F92" i="108"/>
  <c r="I93" i="108" s="1"/>
  <c r="I99" i="108" s="1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82" i="108" s="1"/>
  <c r="I79" i="108"/>
  <c r="F79" i="108"/>
  <c r="F78" i="108"/>
  <c r="I83" i="108" s="1"/>
  <c r="F77" i="108"/>
  <c r="I78" i="108" s="1"/>
  <c r="I84" i="108" s="1"/>
  <c r="F76" i="108"/>
  <c r="F75" i="108"/>
  <c r="F74" i="108"/>
  <c r="F73" i="108"/>
  <c r="F72" i="108"/>
  <c r="F71" i="108"/>
  <c r="F70" i="108"/>
  <c r="F69" i="108"/>
  <c r="F68" i="108"/>
  <c r="I67" i="108"/>
  <c r="F67" i="108"/>
  <c r="I66" i="108"/>
  <c r="F66" i="108"/>
  <c r="F65" i="108"/>
  <c r="I64" i="108"/>
  <c r="F64" i="108"/>
  <c r="I68" i="108" s="1"/>
  <c r="F63" i="108"/>
  <c r="I63" i="108" s="1"/>
  <c r="F62" i="108"/>
  <c r="I65" i="108" s="1"/>
  <c r="F57" i="108"/>
  <c r="F56" i="108"/>
  <c r="F55" i="108"/>
  <c r="F52" i="108"/>
  <c r="F51" i="108"/>
  <c r="I52" i="108" s="1"/>
  <c r="F50" i="108"/>
  <c r="I49" i="108"/>
  <c r="F49" i="108"/>
  <c r="I51" i="108" s="1"/>
  <c r="F48" i="108"/>
  <c r="I50" i="108" s="1"/>
  <c r="F47" i="108"/>
  <c r="I48" i="108" s="1"/>
  <c r="F46" i="108"/>
  <c r="F44" i="108"/>
  <c r="F43" i="108"/>
  <c r="F42" i="108"/>
  <c r="F41" i="108"/>
  <c r="F40" i="108"/>
  <c r="F39" i="108"/>
  <c r="F38" i="108"/>
  <c r="F37" i="108"/>
  <c r="I36" i="108"/>
  <c r="F36" i="108"/>
  <c r="I38" i="108" s="1"/>
  <c r="F35" i="108"/>
  <c r="I34" i="108"/>
  <c r="F34" i="108"/>
  <c r="F33" i="108"/>
  <c r="F32" i="108"/>
  <c r="I33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I18" i="108"/>
  <c r="I24" i="108" s="1"/>
  <c r="F18" i="108"/>
  <c r="F17" i="108"/>
  <c r="F16" i="108"/>
  <c r="F15" i="108"/>
  <c r="F14" i="108"/>
  <c r="F13" i="108"/>
  <c r="F12" i="108"/>
  <c r="F11" i="108"/>
  <c r="F10" i="108"/>
  <c r="F9" i="108"/>
  <c r="F8" i="108"/>
  <c r="F7" i="108"/>
  <c r="I6" i="108"/>
  <c r="F6" i="108"/>
  <c r="I5" i="108"/>
  <c r="F5" i="108"/>
  <c r="I7" i="108" s="1"/>
  <c r="I4" i="108"/>
  <c r="F4" i="108"/>
  <c r="F3" i="108"/>
  <c r="I8" i="108" s="1"/>
  <c r="F2" i="108"/>
  <c r="I3" i="108" s="1"/>
  <c r="I9" i="108" s="1"/>
  <c r="F81" i="107"/>
  <c r="F82" i="107"/>
  <c r="F166" i="107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1" i="107"/>
  <c r="I82" i="107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F64" i="107"/>
  <c r="F63" i="107"/>
  <c r="I63" i="107" s="1"/>
  <c r="F62" i="107"/>
  <c r="F57" i="107"/>
  <c r="F56" i="107"/>
  <c r="F55" i="107"/>
  <c r="F52" i="107"/>
  <c r="F51" i="107"/>
  <c r="F50" i="107"/>
  <c r="I52" i="107" s="1"/>
  <c r="I49" i="107"/>
  <c r="F49" i="107"/>
  <c r="I51" i="107" s="1"/>
  <c r="F48" i="107"/>
  <c r="I50" i="107" s="1"/>
  <c r="F47" i="107"/>
  <c r="I48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125" i="112" l="1"/>
  <c r="I128" i="112"/>
  <c r="I68" i="112"/>
  <c r="I63" i="112"/>
  <c r="I69" i="112"/>
  <c r="I24" i="111"/>
  <c r="I53" i="111"/>
  <c r="I54" i="111" s="1"/>
  <c r="I125" i="111"/>
  <c r="I128" i="111"/>
  <c r="I69" i="111"/>
  <c r="I24" i="110"/>
  <c r="I69" i="110"/>
  <c r="I35" i="108"/>
  <c r="I37" i="108"/>
  <c r="I53" i="108"/>
  <c r="I54" i="108" s="1"/>
  <c r="I69" i="109"/>
  <c r="I69" i="108"/>
  <c r="I53" i="107"/>
  <c r="I54" i="107" s="1"/>
  <c r="I65" i="107"/>
  <c r="I64" i="107"/>
  <c r="I68" i="107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29" i="112" l="1"/>
  <c r="I129" i="111"/>
  <c r="I39" i="108"/>
  <c r="I39" i="105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<sst xmlns="http://schemas.openxmlformats.org/spreadsheetml/2006/main" count="13574" uniqueCount="1774">
  <si>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</si>
  <si>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</si>
  <si>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</si>
  <si>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</si>
  <si>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</si>
  <si>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</si>
  <si>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</si>
  <si>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</si>
  <si>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</si>
  <si>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</si>
  <si>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</si>
  <si>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</si>
  <si>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</si>
  <si>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</si>
  <si>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</si>
  <si>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</si>
  <si>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</si>
  <si>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</si>
  <si>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</si>
  <si>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</si>
  <si>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</si>
  <si>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</si>
  <si>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</si>
  <si>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</si>
  <si>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</si>
  <si>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</si>
  <si>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</si>
  <si>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</si>
  <si>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</si>
  <si>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</si>
  <si>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</si>
  <si>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</si>
  <si>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</si>
  <si>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</si>
  <si>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</si>
  <si>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</si>
  <si>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</si>
  <si>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</si>
  <si>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</si>
  <si>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</si>
  <si>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</si>
  <si>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</si>
  <si>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</si>
  <si>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</si>
  <si>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</si>
  <si>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</si>
  <si>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</si>
  <si>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</si>
  <si>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</si>
  <si>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</si>
  <si>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</si>
  <si>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</si>
  <si>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</si>
  <si>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</si>
  <si>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</si>
  <si>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</si>
  <si>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</si>
  <si>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</si>
  <si>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</si>
  <si>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</si>
  <si>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</si>
  <si>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</si>
  <si>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</si>
  <si>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</si>
  <si>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</si>
  <si>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</si>
  <si>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</si>
  <si>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</si>
  <si>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</si>
  <si>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</si>
  <si>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</si>
  <si>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</si>
  <si>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</si>
  <si>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</si>
  <si>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</si>
  <si>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</si>
  <si>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</si>
  <si>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</si>
  <si>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</si>
  <si>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</si>
  <si>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</si>
  <si>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</si>
  <si>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</si>
  <si>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</si>
  <si>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</si>
  <si>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</si>
  <si>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</si>
  <si>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</si>
  <si>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</si>
  <si>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</si>
  <si>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</si>
  <si>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</si>
  <si>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</si>
  <si>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</si>
  <si>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</si>
  <si>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</si>
  <si>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</si>
  <si>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</si>
  <si>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</si>
  <si>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</si>
  <si>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</si>
  <si>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</si>
  <si>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</si>
  <si>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</si>
  <si>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</si>
  <si>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</si>
  <si>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</si>
  <si>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</si>
  <si>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</si>
  <si>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</si>
  <si>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</si>
  <si>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</si>
  <si>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</si>
  <si>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</si>
  <si>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</si>
  <si>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</si>
  <si>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</si>
  <si>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</si>
  <si>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</si>
  <si>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</si>
  <si>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</si>
  <si>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</si>
  <si>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</si>
  <si>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</si>
  <si>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</si>
  <si>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</si>
  <si>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</si>
  <si>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</si>
  <si>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</si>
  <si>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</si>
  <si>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</si>
  <si>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</si>
  <si>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</si>
  <si>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</si>
  <si>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</si>
  <si>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</si>
  <si>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</si>
  <si>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</si>
  <si>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</si>
  <si>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</si>
  <si>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</si>
  <si>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</si>
  <si>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</si>
  <si>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</si>
  <si>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</si>
  <si>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</si>
  <si>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</si>
  <si>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</si>
  <si>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</si>
  <si>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</si>
  <si>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</si>
  <si>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</si>
  <si>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</si>
  <si>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</si>
  <si>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</si>
  <si>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</si>
  <si>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</si>
  <si>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</si>
  <si>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</si>
  <si>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</si>
  <si>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</si>
  <si>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</si>
  <si>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</si>
  <si>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</si>
  <si>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</si>
  <si>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</si>
  <si>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</si>
  <si>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</si>
  <si>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</si>
  <si>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</si>
  <si>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</si>
  <si>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</si>
  <si>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</si>
  <si>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</si>
  <si>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</si>
  <si>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</si>
  <si>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</si>
  <si>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</si>
  <si>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</si>
  <si>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</si>
  <si>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</si>
  <si>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</si>
  <si>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</si>
  <si>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</si>
  <si>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</si>
  <si>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</si>
  <si>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</si>
  <si>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</si>
  <si>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</si>
  <si>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</si>
  <si>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</si>
  <si>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</si>
  <si>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</si>
  <si>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</si>
  <si>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</si>
  <si>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</si>
  <si>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</si>
  <si>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</si>
  <si>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</si>
  <si>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</si>
  <si>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</si>
  <si>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</si>
  <si>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</si>
  <si>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</si>
  <si>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</si>
  <si>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</si>
  <si>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</si>
  <si>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</si>
  <si>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</si>
  <si>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</si>
  <si>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</si>
  <si>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</si>
  <si>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</si>
  <si>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</si>
  <si>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</si>
  <si>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</si>
  <si>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</si>
  <si>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</si>
  <si>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</si>
  <si>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</si>
  <si>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</si>
  <si>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</si>
  <si>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</si>
  <si>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</si>
  <si>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</si>
  <si>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</si>
  <si>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</si>
  <si>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</si>
  <si>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</si>
  <si>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</si>
  <si>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</si>
  <si>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</si>
  <si>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</si>
  <si>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</si>
  <si>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</si>
  <si>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</si>
  <si>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</si>
  <si>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</si>
  <si>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</si>
  <si>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</si>
  <si>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</si>
  <si>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</si>
  <si>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</si>
  <si>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</si>
  <si>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</si>
  <si>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</si>
  <si>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</si>
  <si>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</si>
  <si>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</si>
  <si>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</si>
  <si>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</si>
  <si>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</si>
  <si>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</si>
  <si>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</si>
  <si>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</si>
  <si>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</si>
  <si>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</si>
  <si>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</si>
  <si>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</si>
  <si>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</si>
  <si>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</si>
  <si>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</si>
  <si>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</si>
  <si>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</si>
  <si>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</si>
  <si>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</si>
  <si>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</si>
  <si>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</si>
  <si>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</si>
  <si>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</si>
  <si>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</si>
  <si>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</si>
  <si>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</si>
  <si>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</si>
  <si>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</si>
  <si>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</si>
  <si>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</si>
  <si>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</si>
  <si>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</si>
  <si>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</si>
  <si>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</si>
  <si>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</si>
  <si>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</si>
  <si>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</si>
  <si>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</si>
  <si>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</si>
  <si>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</si>
  <si>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</si>
  <si>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</si>
  <si>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</si>
  <si>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</si>
  <si>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</si>
  <si>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</si>
  <si>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</si>
  <si>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</si>
  <si>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</si>
  <si>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</si>
  <si>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</si>
  <si>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</si>
  <si>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</si>
  <si>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</si>
  <si>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</si>
  <si>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</si>
  <si>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</si>
  <si>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</si>
  <si>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</si>
  <si>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</si>
  <si>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</si>
  <si>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</si>
  <si>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</si>
  <si>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</si>
  <si>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</si>
  <si>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</si>
  <si>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</si>
  <si>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</si>
  <si>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</si>
  <si>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</si>
  <si>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</si>
  <si>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</si>
  <si>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</si>
  <si>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</si>
  <si>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</si>
  <si>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</si>
  <si>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</si>
  <si>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</si>
  <si>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</si>
  <si>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</si>
  <si>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</si>
  <si>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</si>
  <si>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</si>
  <si>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</si>
  <si>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</si>
  <si>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</si>
  <si>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</si>
  <si>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</si>
  <si>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</si>
  <si>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</si>
  <si>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</si>
  <si>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</si>
  <si>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</si>
  <si>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</si>
  <si>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</si>
  <si>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</si>
  <si>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</si>
  <si>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</si>
  <si>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</si>
  <si>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</si>
  <si>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</si>
  <si>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</si>
  <si>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</si>
  <si>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</si>
  <si>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</si>
  <si>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</si>
  <si>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</si>
  <si>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</si>
  <si>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</si>
  <si>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</si>
  <si>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</si>
  <si>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</si>
  <si>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</si>
  <si>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</si>
  <si>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</si>
  <si>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</si>
  <si>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</si>
  <si>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</si>
  <si>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</si>
  <si>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</si>
  <si>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</si>
  <si>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</si>
  <si>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</si>
  <si>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</si>
  <si>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</si>
  <si>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</si>
  <si>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</si>
  <si>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</si>
  <si>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</si>
  <si>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</si>
  <si>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</si>
  <si>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</si>
  <si>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</si>
  <si>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</si>
  <si>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</si>
  <si>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</si>
  <si>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</si>
  <si>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</si>
  <si>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</si>
  <si>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</si>
  <si>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</si>
  <si>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</si>
  <si>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</si>
  <si>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</si>
  <si>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</si>
  <si>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</si>
  <si>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</si>
  <si>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</si>
  <si>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</si>
  <si>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</si>
  <si>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</si>
  <si>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</si>
  <si>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</si>
  <si>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</si>
  <si>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</si>
  <si>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</si>
  <si>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</si>
  <si>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</si>
  <si>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</si>
  <si>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</si>
  <si>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</si>
  <si>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</si>
  <si>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</si>
  <si>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</si>
  <si>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</si>
  <si>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</si>
  <si>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</si>
  <si>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</si>
  <si>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</si>
  <si>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</si>
  <si>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</si>
  <si>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</si>
  <si>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</si>
  <si>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</si>
  <si>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</si>
  <si>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</si>
  <si>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</si>
  <si>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</si>
  <si>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</si>
  <si>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</si>
  <si>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</si>
  <si>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</si>
  <si>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</si>
  <si>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</si>
  <si>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</si>
  <si>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</si>
  <si>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</si>
  <si>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</si>
  <si>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</si>
  <si>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</si>
  <si>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</si>
  <si>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</si>
  <si>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</si>
  <si>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</si>
  <si>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</si>
  <si>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</si>
  <si>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</si>
  <si>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</si>
  <si>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</si>
  <si>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</si>
  <si>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</si>
  <si>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</si>
  <si>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</si>
  <si>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</si>
  <si>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</si>
  <si>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</si>
  <si>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</si>
  <si>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</si>
  <si>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</si>
  <si>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</si>
  <si>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</si>
  <si>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</si>
  <si>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</si>
  <si>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</si>
  <si>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</si>
  <si>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</si>
  <si>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</si>
  <si>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</si>
  <si>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</si>
  <si>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</si>
  <si>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</si>
  <si>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</si>
  <si>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</si>
  <si>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</si>
  <si>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</si>
  <si>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</si>
  <si>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</si>
  <si>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</si>
  <si>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</si>
  <si>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</si>
  <si>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</si>
  <si>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</si>
  <si>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</si>
  <si>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</si>
  <si>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</si>
  <si>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</si>
  <si>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</si>
  <si>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</si>
  <si>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</si>
  <si>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</si>
  <si>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</si>
  <si>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</si>
  <si>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</si>
  <si>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</si>
  <si>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</si>
  <si>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</si>
  <si>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</si>
  <si>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</si>
  <si>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</si>
  <si>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</si>
  <si>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</si>
  <si>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</si>
  <si>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</si>
  <si>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</si>
  <si>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</si>
  <si>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</si>
  <si>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</si>
  <si>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</si>
  <si>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</si>
  <si>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</si>
  <si>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</si>
  <si>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</si>
  <si>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</si>
  <si>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</si>
  <si>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</si>
  <si>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</si>
  <si>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</si>
  <si>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</si>
  <si>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</si>
  <si>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</si>
  <si>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</si>
  <si>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</si>
  <si>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</si>
  <si>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</si>
  <si>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</si>
  <si>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</si>
  <si>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</si>
  <si>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</si>
  <si>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</si>
  <si>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</si>
  <si>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</si>
  <si>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</si>
  <si>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</si>
  <si>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</si>
  <si>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</si>
  <si>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</si>
  <si>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</si>
  <si>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</si>
  <si>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</si>
  <si>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</si>
  <si>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</si>
  <si>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</si>
  <si>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</si>
  <si>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</si>
  <si>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</si>
  <si>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</si>
  <si>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</si>
  <si>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</si>
  <si>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</si>
  <si>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</si>
  <si>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</si>
  <si>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</si>
  <si>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</si>
  <si>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</si>
  <si>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</si>
  <si>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</si>
  <si>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</si>
  <si>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</si>
  <si>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</si>
  <si>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</si>
  <si>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</si>
  <si>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</si>
  <si>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</si>
  <si>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</si>
  <si>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</si>
  <si>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</si>
  <si>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</si>
  <si>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</si>
  <si>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</si>
  <si>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</si>
  <si>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</si>
  <si>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</si>
  <si>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</si>
  <si>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</si>
  <si>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</si>
  <si>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</si>
  <si>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</si>
  <si>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</si>
  <si>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</si>
  <si>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</si>
  <si>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</si>
  <si>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</si>
  <si>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</si>
  <si>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</si>
  <si>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</si>
  <si>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</si>
  <si>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</si>
  <si>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</si>
  <si>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</si>
  <si>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</si>
  <si>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</si>
  <si>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</si>
  <si>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</si>
  <si>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</si>
  <si>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</si>
  <si>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</si>
  <si>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</si>
  <si>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</si>
  <si>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</si>
  <si>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</si>
  <si>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</si>
  <si>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</si>
  <si>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</si>
  <si>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</si>
  <si>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</si>
  <si>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</si>
  <si>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</si>
  <si>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</si>
  <si>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</si>
  <si>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</si>
  <si>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</si>
  <si>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</si>
  <si>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</si>
  <si>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</si>
  <si>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</si>
  <si>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</si>
  <si>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</si>
  <si>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</si>
  <si>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</si>
  <si>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</si>
  <si>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</si>
  <si>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</si>
  <si>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</si>
  <si>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</si>
  <si>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</si>
  <si>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</si>
  <si>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</si>
  <si>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</si>
  <si>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</si>
  <si>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</si>
  <si>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</si>
  <si>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</si>
  <si>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</si>
  <si>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</si>
  <si>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</si>
  <si>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</si>
  <si>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</si>
  <si>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</si>
  <si>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</si>
  <si>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</si>
  <si>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</si>
  <si>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</si>
  <si>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</si>
  <si>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</si>
  <si>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</si>
  <si>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</si>
  <si>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</si>
  <si>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</si>
  <si>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</si>
  <si>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</si>
  <si>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</si>
  <si>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</si>
  <si>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</si>
  <si>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</si>
  <si>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</si>
  <si>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</si>
  <si>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</si>
  <si>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</si>
  <si>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</si>
  <si>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</si>
  <si>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</si>
  <si>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</si>
  <si>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</si>
  <si>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</si>
  <si>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</si>
  <si>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</si>
  <si>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</si>
  <si>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</si>
  <si>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</si>
  <si>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</si>
  <si>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</si>
  <si>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</si>
  <si>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</si>
  <si>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</si>
  <si>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</si>
  <si>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</si>
  <si>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</si>
  <si>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</si>
  <si>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</si>
  <si>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</si>
  <si>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</si>
  <si>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</si>
  <si>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</si>
  <si>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</si>
  <si>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</si>
  <si>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</si>
  <si>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</si>
  <si>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</si>
  <si>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</si>
  <si>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</si>
  <si>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</si>
  <si>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</si>
  <si>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</si>
  <si>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</si>
  <si>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</si>
  <si>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</si>
  <si>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</si>
  <si>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</si>
  <si>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</si>
  <si>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</si>
  <si>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</si>
  <si>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</si>
  <si>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</si>
  <si>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</si>
  <si>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</si>
  <si>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</si>
  <si>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</si>
  <si>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</si>
  <si>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</si>
  <si>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</si>
  <si>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</si>
  <si>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</si>
  <si>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</si>
  <si>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</si>
  <si>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</si>
  <si>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</si>
  <si>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</si>
  <si>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</si>
  <si>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</si>
  <si>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</si>
  <si>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</si>
  <si>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</si>
  <si>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</si>
  <si>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</si>
  <si>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</si>
  <si>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</si>
  <si>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</si>
  <si>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</si>
  <si>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</si>
  <si>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</si>
  <si>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</si>
  <si>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</si>
  <si>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</si>
  <si>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</si>
  <si>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</si>
  <si>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</si>
  <si>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</si>
  <si>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</si>
  <si>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</si>
  <si>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</si>
  <si>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</si>
  <si>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</si>
  <si>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</si>
  <si>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</si>
  <si>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</si>
  <si>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</si>
  <si>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</si>
  <si>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</si>
  <si>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</si>
  <si>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</si>
  <si>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</si>
  <si>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</si>
  <si>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</si>
  <si>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</si>
  <si>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</si>
  <si>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</si>
  <si>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</si>
  <si>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</si>
  <si>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</si>
  <si>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</si>
  <si>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</si>
  <si>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</si>
  <si>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</si>
  <si>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</si>
  <si>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</si>
  <si>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</si>
  <si>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</si>
  <si>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</si>
  <si>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</si>
  <si>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</si>
  <si>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</si>
  <si>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</si>
  <si>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</si>
  <si>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</si>
  <si>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</si>
  <si>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</si>
  <si>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</si>
  <si>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</si>
  <si>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</si>
  <si>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</si>
  <si>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</si>
  <si>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</si>
  <si>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</si>
  <si>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</si>
  <si>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</si>
  <si>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</si>
  <si>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</si>
  <si>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</si>
  <si>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</si>
  <si>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</si>
  <si>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</si>
  <si>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</si>
  <si>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</si>
  <si>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</si>
  <si>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</si>
  <si>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</si>
  <si>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</si>
  <si>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</si>
  <si>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</si>
  <si>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</si>
  <si>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</si>
  <si>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</si>
  <si>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</si>
  <si>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</si>
  <si>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</si>
  <si>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</si>
  <si>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</si>
  <si>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</si>
  <si>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</si>
  <si>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</si>
  <si>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</si>
  <si>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</si>
  <si>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</si>
  <si>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</si>
  <si>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</si>
  <si>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</si>
  <si>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</si>
  <si>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</si>
  <si>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</si>
  <si>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</si>
  <si>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</si>
  <si>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</si>
  <si>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</si>
  <si>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</si>
  <si>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</si>
  <si>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</si>
  <si>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</si>
  <si>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</si>
  <si>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</si>
  <si>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</si>
  <si>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</si>
  <si>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</si>
  <si>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</si>
  <si>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</si>
  <si>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</si>
  <si>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</si>
  <si>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</si>
  <si>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</si>
  <si>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</si>
  <si>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</si>
  <si>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</si>
  <si>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</si>
  <si>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</si>
  <si>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</si>
  <si>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</si>
  <si>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</si>
  <si>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</si>
  <si>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</si>
  <si>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</si>
  <si>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</si>
  <si>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</si>
  <si>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</si>
  <si>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</si>
  <si>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</si>
  <si>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</si>
  <si>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</si>
  <si>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</si>
  <si>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</si>
  <si>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</si>
  <si>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</si>
  <si>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</si>
  <si>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</si>
  <si>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</si>
  <si>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</si>
  <si>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</si>
  <si>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</si>
  <si>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</si>
  <si>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</si>
  <si>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</si>
  <si>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</si>
  <si>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</si>
  <si>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</si>
  <si>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</si>
  <si>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</si>
  <si>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</si>
  <si>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</si>
  <si>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</si>
  <si>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</si>
  <si>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</si>
  <si>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</si>
  <si>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</si>
  <si>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</si>
  <si>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</si>
  <si>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</si>
  <si>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</si>
  <si>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</si>
  <si>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</si>
  <si>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</si>
  <si>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</si>
  <si>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</si>
  <si>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</si>
  <si>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</si>
  <si>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</si>
  <si>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</si>
  <si>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</si>
  <si>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</si>
  <si>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</si>
  <si>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</si>
  <si>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</si>
  <si>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</si>
  <si>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</si>
  <si>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</si>
  <si>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</si>
  <si>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</si>
  <si>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</si>
  <si>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</si>
  <si>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</si>
  <si>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</si>
  <si>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</si>
  <si>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</si>
  <si>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</si>
  <si>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</si>
  <si>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</si>
  <si>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</si>
  <si>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</si>
  <si>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</si>
  <si>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</si>
  <si>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</si>
  <si>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</si>
  <si>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</si>
  <si>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</si>
  <si>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</si>
  <si>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</si>
  <si>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</si>
  <si>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</si>
  <si>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</si>
  <si>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</si>
  <si>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</si>
  <si>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</si>
  <si>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</si>
  <si>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</si>
  <si>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</si>
  <si>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</si>
  <si>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</si>
  <si>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</si>
  <si>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</si>
  <si>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</si>
  <si>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</si>
  <si>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</si>
  <si>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</si>
  <si>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</si>
  <si>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</si>
  <si>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</si>
  <si>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</si>
  <si>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</si>
  <si>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</si>
  <si>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</si>
  <si>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</si>
  <si>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</si>
  <si>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</si>
  <si>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</si>
  <si>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</si>
  <si>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</si>
  <si>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</si>
  <si>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</si>
  <si>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</si>
  <si>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</si>
  <si>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</si>
  <si>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</si>
  <si>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</si>
  <si>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</si>
  <si>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</si>
  <si>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</si>
  <si>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</si>
  <si>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</si>
  <si>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</si>
  <si>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</si>
  <si>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</si>
  <si>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</si>
  <si>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</si>
  <si>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</si>
  <si>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</si>
  <si>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</si>
  <si>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</si>
  <si>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</si>
  <si>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</si>
  <si>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</si>
  <si>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</si>
  <si>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</si>
  <si>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</si>
  <si>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</si>
  <si>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</si>
  <si>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</si>
  <si>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</si>
  <si>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</si>
  <si>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</si>
  <si>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</si>
  <si>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</si>
  <si>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</si>
  <si>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</si>
  <si>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</si>
  <si>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</si>
  <si>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</si>
  <si>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</si>
  <si>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</si>
  <si>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</si>
  <si>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</si>
  <si>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</si>
  <si>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</si>
  <si>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</si>
  <si>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</si>
  <si>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</si>
  <si>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</si>
  <si>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</si>
  <si>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</si>
  <si>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</si>
  <si>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</si>
  <si>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</si>
  <si>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</si>
  <si>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</si>
  <si>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</si>
  <si>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</si>
  <si>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</si>
  <si>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</si>
  <si>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</si>
  <si>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</si>
  <si>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</si>
  <si>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</si>
  <si>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</si>
  <si>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</si>
  <si>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</si>
  <si>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</si>
  <si>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</si>
  <si>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</si>
  <si>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</si>
  <si>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</si>
  <si>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</si>
  <si>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</si>
  <si>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</si>
  <si>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</si>
  <si>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</si>
  <si>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</si>
  <si>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</si>
  <si>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</si>
  <si>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</si>
  <si>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</si>
  <si>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</si>
  <si>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</si>
  <si>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</si>
  <si>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</si>
  <si>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</si>
  <si>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</si>
  <si>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</si>
  <si>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</si>
  <si>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</si>
  <si>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</si>
  <si>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</si>
  <si>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</si>
  <si>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</si>
  <si>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</si>
  <si>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</si>
  <si>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</si>
  <si>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</si>
  <si>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</si>
  <si>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</si>
  <si>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</si>
  <si>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</si>
  <si>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</si>
  <si>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</si>
  <si>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</si>
  <si>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</si>
  <si>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</si>
  <si>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</si>
  <si>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</si>
  <si>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</si>
  <si>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</si>
  <si>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</si>
  <si>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</si>
  <si>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</si>
  <si>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</si>
  <si>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</si>
  <si>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</si>
  <si>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</si>
  <si>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</si>
  <si>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</si>
  <si>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</si>
  <si>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</si>
  <si>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</si>
  <si>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</si>
  <si>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</si>
  <si>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</si>
  <si>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</si>
  <si>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</si>
  <si>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</si>
  <si>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</si>
  <si>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</si>
  <si>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</si>
  <si>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</si>
  <si>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</si>
  <si>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</si>
  <si>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</si>
  <si>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</si>
  <si>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</si>
  <si>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</si>
  <si>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</si>
  <si>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</si>
  <si>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</si>
  <si>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</si>
  <si>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</si>
  <si>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</si>
  <si>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</si>
  <si>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</si>
  <si>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</si>
  <si>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</si>
  <si>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</si>
  <si>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</si>
  <si>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</si>
  <si>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</si>
  <si>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</si>
  <si>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</si>
  <si>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</si>
  <si>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</si>
  <si>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</si>
  <si>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</si>
  <si>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</si>
  <si>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</si>
  <si>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</si>
  <si>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</si>
  <si>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</si>
  <si>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</si>
  <si>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</si>
  <si>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</si>
  <si>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</si>
  <si>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</si>
  <si>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</si>
  <si>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</si>
  <si>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</si>
  <si>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</si>
  <si>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</si>
  <si>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</si>
  <si>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</si>
  <si>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</si>
  <si>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</si>
  <si>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</si>
  <si>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</si>
  <si>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</si>
  <si>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</si>
  <si>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</si>
  <si>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</si>
  <si>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</si>
  <si>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</si>
  <si>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</si>
  <si>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</si>
  <si>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</si>
  <si>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</si>
  <si>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</si>
  <si>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</si>
  <si>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</si>
  <si>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</si>
  <si>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</si>
  <si>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</si>
  <si>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</si>
  <si>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</si>
  <si>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</si>
  <si>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</si>
  <si>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</si>
  <si>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</si>
  <si>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</si>
  <si>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</si>
  <si>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</si>
  <si>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</si>
  <si>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</si>
  <si>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</si>
  <si>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</si>
  <si>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</si>
  <si>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</si>
  <si>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</si>
  <si>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</si>
  <si>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</si>
  <si>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</si>
  <si>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</si>
  <si>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</si>
  <si>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</si>
  <si>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</si>
  <si>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</si>
  <si>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</si>
  <si>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</si>
  <si>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</si>
  <si>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</si>
  <si>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</si>
  <si>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</si>
  <si>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</si>
  <si>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</si>
  <si>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</si>
  <si>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</si>
  <si>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</si>
  <si>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</si>
  <si>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</si>
  <si>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</si>
  <si>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</si>
  <si>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</si>
  <si>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</si>
  <si>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</si>
  <si>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</si>
  <si>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</si>
  <si>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</si>
  <si>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</si>
  <si>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</si>
  <si>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</si>
  <si>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</si>
  <si>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</si>
  <si>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</si>
  <si>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</si>
  <si>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</si>
  <si>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</si>
  <si>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</si>
  <si>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</si>
  <si>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</si>
  <si>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</si>
  <si>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</si>
  <si>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</si>
  <si>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</si>
  <si>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</si>
  <si>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</si>
  <si>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</si>
  <si>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</si>
  <si>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</si>
  <si>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</si>
  <si>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</si>
  <si>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</si>
  <si>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</si>
  <si>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</si>
  <si>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</si>
  <si>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</si>
  <si>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</si>
  <si>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</si>
  <si>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</si>
  <si>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</si>
  <si>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</si>
  <si>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</si>
  <si>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</si>
  <si>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</si>
  <si>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</si>
  <si>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</si>
  <si>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</si>
  <si>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</si>
  <si>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</si>
  <si>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</si>
  <si>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</si>
  <si>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</si>
  <si>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</si>
  <si>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</si>
  <si>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</si>
  <si>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</si>
  <si>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</si>
  <si>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</si>
  <si>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</si>
  <si>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</si>
  <si>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</si>
  <si>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</si>
  <si>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</si>
  <si>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</si>
  <si>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</si>
  <si>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</si>
  <si>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</si>
  <si>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</si>
  <si>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</si>
  <si>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</si>
  <si>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</si>
  <si>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</si>
  <si>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</si>
  <si>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</si>
  <si>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</si>
  <si>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</si>
  <si>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</si>
  <si>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</si>
  <si>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</si>
  <si>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</si>
  <si>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</si>
  <si>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</si>
  <si>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</si>
  <si>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</si>
  <si>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</si>
  <si>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</si>
  <si>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</si>
  <si>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</si>
  <si>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</si>
  <si>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</si>
  <si>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</si>
  <si>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</si>
  <si>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</si>
  <si>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</si>
  <si>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</si>
  <si>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</si>
  <si>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</si>
  <si>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</si>
  <si>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</si>
  <si>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</si>
  <si>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</si>
  <si>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</si>
  <si>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</si>
  <si>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</si>
  <si>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</si>
  <si>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</si>
  <si>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</si>
  <si>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</si>
  <si>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</si>
  <si>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</si>
  <si>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</si>
  <si>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</si>
  <si>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</si>
  <si>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</si>
  <si>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</si>
  <si>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</si>
  <si>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</si>
  <si>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</si>
  <si>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</si>
  <si>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</si>
  <si>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</si>
  <si>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</si>
  <si>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</si>
  <si>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</si>
  <si>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</si>
  <si>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</si>
  <si>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</si>
  <si>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</si>
  <si>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</si>
  <si>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</si>
  <si>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</si>
  <si>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</si>
  <si>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</si>
  <si>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</si>
  <si>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</si>
  <si>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</si>
  <si>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</si>
  <si>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</si>
  <si>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</si>
  <si>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</si>
  <si>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</si>
  <si>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</si>
  <si>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</si>
  <si>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</si>
  <si>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</si>
  <si>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</si>
  <si>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</si>
  <si>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</si>
  <si>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</si>
  <si>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</si>
  <si>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</si>
  <si>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</si>
  <si>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</si>
  <si>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</si>
  <si>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</si>
  <si>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</si>
  <si>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</si>
  <si>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</si>
  <si>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</si>
  <si>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</si>
  <si>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</si>
  <si>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</si>
  <si>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</si>
  <si>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</si>
  <si>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</si>
  <si>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</si>
  <si>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</si>
  <si>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</si>
  <si>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</si>
  <si>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</si>
  <si>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</si>
  <si>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</si>
  <si>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</si>
  <si>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</si>
  <si>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</si>
  <si>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</si>
  <si>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</si>
  <si>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</si>
  <si>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</si>
  <si>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</si>
  <si>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</si>
  <si>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</si>
  <si>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</si>
  <si>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</si>
  <si>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</si>
  <si>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</si>
  <si>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</si>
  <si>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</si>
  <si>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</si>
  <si>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</si>
  <si>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</si>
  <si>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</si>
  <si>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</si>
  <si>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</si>
  <si>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</si>
  <si>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</si>
  <si>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</si>
  <si>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</si>
  <si>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</si>
  <si>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</si>
  <si>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</si>
  <si>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</si>
  <si>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</si>
  <si>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</si>
  <si>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</si>
  <si>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</si>
  <si>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</si>
  <si>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</si>
  <si>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</si>
  <si>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</si>
  <si>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</si>
  <si>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</si>
  <si>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</si>
  <si>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</si>
  <si>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</si>
  <si>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</si>
  <si>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</si>
  <si>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</si>
  <si>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</si>
  <si>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</si>
  <si>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</si>
  <si>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</si>
  <si>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</si>
  <si>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</si>
  <si>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</si>
  <si>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</si>
  <si>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</si>
  <si>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</si>
  <si>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</si>
  <si>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</si>
  <si>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</si>
  <si>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</si>
  <si>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</si>
  <si>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</si>
  <si>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</si>
  <si>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</si>
  <si>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</si>
  <si>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</si>
  <si>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</si>
  <si>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</si>
  <si>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</si>
  <si>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</si>
  <si>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</si>
  <si>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</si>
  <si>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</si>
  <si>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</si>
  <si>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</si>
  <si>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</si>
  <si>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</si>
  <si>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</si>
  <si>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</si>
  <si>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</si>
  <si>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</si>
  <si>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</si>
  <si>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</si>
  <si>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</si>
  <si>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</si>
  <si>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</si>
  <si>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</si>
  <si>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</si>
  <si>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</si>
  <si>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</si>
  <si>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</si>
  <si>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</si>
  <si>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</si>
  <si>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</si>
  <si>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</si>
  <si>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</si>
  <si>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</si>
  <si>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</si>
  <si>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</si>
  <si>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</si>
  <si>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</si>
  <si>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</si>
  <si>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</si>
  <si>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</si>
  <si>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</si>
  <si>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</si>
  <si>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</si>
  <si>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</si>
  <si>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</si>
  <si>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</si>
  <si>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</si>
  <si>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</si>
  <si>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</si>
  <si>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</si>
  <si>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</si>
  <si>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</si>
  <si>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</si>
  <si>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</si>
  <si>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</si>
  <si>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</si>
  <si>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</si>
  <si>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</si>
  <si>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</si>
  <si>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</si>
  <si>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</si>
  <si>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</si>
  <si>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</si>
  <si>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</si>
  <si>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</si>
  <si>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</si>
  <si>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</si>
  <si>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</si>
  <si>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</si>
  <si>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</si>
  <si>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</si>
  <si>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</si>
  <si>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</si>
  <si>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</si>
  <si>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</si>
  <si>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</si>
  <si>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</si>
  <si>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</si>
  <si>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</si>
  <si>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</si>
  <si>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</si>
  <si>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</si>
  <si>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</si>
  <si>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</si>
  <si>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</si>
  <si>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</si>
  <si>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</si>
  <si>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</si>
  <si>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</si>
  <si>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</si>
  <si>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</si>
  <si>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</si>
  <si>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</si>
  <si>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</si>
  <si>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</si>
  <si>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</si>
  <si>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</si>
  <si>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</si>
  <si>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</si>
  <si>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</si>
  <si>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</si>
  <si>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</si>
  <si>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</si>
  <si>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</si>
  <si>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</si>
  <si>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</si>
  <si>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</si>
  <si>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</si>
  <si>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</si>
  <si>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</si>
  <si>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</si>
  <si>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</si>
  <si>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</si>
  <si>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</si>
  <si>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</si>
  <si>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</si>
  <si>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</si>
  <si>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</si>
  <si>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</si>
  <si>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</si>
  <si>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</si>
  <si>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</si>
  <si>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</si>
  <si>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</si>
  <si>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</si>
  <si>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</si>
  <si>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</si>
  <si>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</si>
  <si>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</si>
  <si>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</si>
  <si>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</si>
  <si>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</si>
  <si>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</si>
  <si>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</si>
  <si>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</si>
  <si>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</si>
  <si>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</si>
  <si>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</si>
  <si>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</si>
  <si>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</si>
  <si>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</si>
  <si>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</si>
  <si>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</si>
  <si>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</si>
  <si>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</si>
  <si>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</si>
  <si>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</si>
  <si>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</si>
  <si>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</si>
  <si>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</si>
  <si>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</si>
  <si>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</si>
  <si>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</si>
  <si>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</si>
  <si>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</si>
  <si>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</si>
  <si>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</si>
  <si>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</si>
  <si>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</si>
  <si>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</si>
  <si>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</si>
  <si>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</si>
  <si>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</si>
  <si>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</si>
  <si>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</si>
  <si>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</si>
  <si>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</si>
  <si>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</si>
  <si>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</si>
  <si>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</si>
  <si>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</si>
  <si>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</si>
  <si>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</si>
  <si>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</si>
  <si>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</si>
  <si>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Worked on Deploying Web API in IIS</t>
  </si>
  <si>
    <t>Deployed Web API in IIS</t>
  </si>
  <si>
    <t>Added comment in Angular(Admin and User page)</t>
  </si>
  <si>
    <t>Added comment in Angular.(Reviewer page and Connection services)</t>
  </si>
  <si>
    <t>Worked on Angular component(Refined comments)</t>
  </si>
  <si>
    <t>Worked on spinner in Angular component</t>
  </si>
  <si>
    <t>Timesheet filled.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</si>
  <si>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</si>
  <si>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</si>
  <si>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</si>
  <si>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</si>
  <si>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</si>
  <si>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</si>
  <si>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</si>
  <si>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</si>
  <si>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</si>
  <si>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</si>
  <si>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Dropdown list</t>
  </si>
  <si>
    <t>Started to work on Query filter responsiveness and working</t>
  </si>
  <si>
    <t>Worked on Query filter and article filter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</si>
  <si>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</si>
  <si>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</si>
  <si>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</si>
  <si>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</si>
  <si>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</si>
  <si>
    <t>Worked on code cleanup in angular</t>
  </si>
  <si>
    <t>Worked on code cleanup and fixed bugs</t>
  </si>
  <si>
    <t>Rafi meeting</t>
  </si>
  <si>
    <t>Worked on fixing bugs in angular</t>
  </si>
  <si>
    <t>Worked on the suggestion gived by rafi in meeting</t>
  </si>
  <si>
    <t>Worked on Angular Deployment Error</t>
  </si>
  <si>
    <t>Refined web API with code cleanup</t>
  </si>
  <si>
    <t>Meeting With Rafi</t>
  </si>
  <si>
    <t>Worked on Code CleanUp and ChangeRequest</t>
  </si>
  <si>
    <t>Explored and worked on Logging in IIS</t>
  </si>
  <si>
    <t>Removed Inline CSS in Angular.</t>
  </si>
  <si>
    <t>Timesheet Filled</t>
  </si>
  <si>
    <t>Using purifying css website to clear CSS in angular.</t>
  </si>
  <si>
    <t>Final check and pushed angular in Github.</t>
  </si>
  <si>
    <t>Worked on Query filter  Solved and Unsolved search</t>
  </si>
  <si>
    <t>Worked on Query filter and Article filter</t>
  </si>
  <si>
    <t>Started to work on Reviewer side check in</t>
  </si>
  <si>
    <t>Worked on reviewer side check in</t>
  </si>
  <si>
    <t xml:space="preserve">Worked on Login page client side validation </t>
  </si>
  <si>
    <t>Refined boundary check and validation for article and query</t>
  </si>
  <si>
    <t>Pushed and pulled our works from github</t>
  </si>
  <si>
    <t>Worked on Create Article Validation</t>
  </si>
  <si>
    <t>Worked on Reason input validation</t>
  </si>
  <si>
    <t>Refined validation for Login and Cleanup Register page</t>
  </si>
  <si>
    <t>Refined Login Page and cleanedup</t>
  </si>
  <si>
    <t xml:space="preserve">Refined Register page </t>
  </si>
  <si>
    <t>ab</t>
  </si>
  <si>
    <t>Worked on the code cleanup and fixing the bugs in angular</t>
  </si>
  <si>
    <t>Worked on code cleanup</t>
  </si>
  <si>
    <t>Refined Register page validation</t>
  </si>
  <si>
    <t>Refined image validation for create article page</t>
  </si>
  <si>
    <t>Refined Login Page(Setted unverified user not to allow)</t>
  </si>
  <si>
    <t>Went out</t>
  </si>
  <si>
    <t>Worked on the Reviewer dashboard after optimizing the code in api</t>
  </si>
  <si>
    <t>Worked on the Admin dashboard after optimizing the code in api</t>
  </si>
  <si>
    <t>Explored on error in the datatable</t>
  </si>
  <si>
    <t>Checked the application for error and found some bugs</t>
  </si>
  <si>
    <t>Fixed bugs in angular</t>
  </si>
  <si>
    <t>Review meeting with rafi</t>
  </si>
  <si>
    <t>Worked on toreview page for showing reviewer name</t>
  </si>
  <si>
    <t>Worked on the Toreview page</t>
  </si>
  <si>
    <t>Snigdha session in hydra</t>
  </si>
  <si>
    <t>Waiting in hydra</t>
  </si>
  <si>
    <t>Got the ID card</t>
  </si>
  <si>
    <t>Got the laptop</t>
  </si>
  <si>
    <t>Meating with rafi</t>
  </si>
  <si>
    <t>Got the laptop access</t>
  </si>
  <si>
    <t>Filled Timesheet of Previous Day</t>
  </si>
  <si>
    <t>Worked on web API optimization in Repository layer</t>
  </si>
  <si>
    <t>Explored on IIS logging and erros fixing</t>
  </si>
  <si>
    <t>Worked on Refining Web API</t>
  </si>
  <si>
    <t>Explored on Tracing in Web API</t>
  </si>
  <si>
    <t>Worked on Range in Trending Articles and Queries</t>
  </si>
  <si>
    <t xml:space="preserve">Worked on updatearticle validation </t>
  </si>
  <si>
    <t>Refined validation for few pages</t>
  </si>
  <si>
    <t>Tested and fixed bugs</t>
  </si>
  <si>
    <t>Fixed bug in angular</t>
  </si>
  <si>
    <t>cleanedup css</t>
  </si>
  <si>
    <t>Worked on angular defects</t>
  </si>
  <si>
    <t>Tested the angular compponents</t>
  </si>
  <si>
    <t>Worked  on thee share button</t>
  </si>
  <si>
    <t>Explored on the lighthouse</t>
  </si>
  <si>
    <t>Worked on lighthouse</t>
  </si>
  <si>
    <t>Waiting for temporary ID Card</t>
  </si>
  <si>
    <t xml:space="preserve">Waiting in hydra </t>
  </si>
  <si>
    <t>Temporary ID and Access card</t>
  </si>
  <si>
    <t xml:space="preserve">Laptop and software installation </t>
  </si>
  <si>
    <t>software installtion</t>
  </si>
  <si>
    <t>Worked on ToReview page for showing toreview and underreview status</t>
  </si>
  <si>
    <t>Checked whether the user is admin and reviewer and respective pages</t>
  </si>
  <si>
    <t>Worked on the defects found in customer review</t>
  </si>
  <si>
    <t>Worked on the suggestion given in the review</t>
  </si>
  <si>
    <t>Done code cleanup</t>
  </si>
  <si>
    <t>Started working on showing invite people for edit</t>
  </si>
  <si>
    <t>Worked on update article page</t>
  </si>
  <si>
    <t>software installation</t>
  </si>
  <si>
    <t>Attended ISMS Test</t>
  </si>
  <si>
    <t>SQL management installation</t>
  </si>
  <si>
    <t>Explore on our application &amp; created db</t>
  </si>
  <si>
    <t>working on viewing reject reason to user</t>
  </si>
  <si>
    <t xml:space="preserve">Explored on Method Execution Time and worked on Tracing </t>
  </si>
  <si>
    <t>Helped Irfan for Jmeter</t>
  </si>
  <si>
    <t>Explored and Tried to Use custom Attribute for Tracing</t>
  </si>
  <si>
    <t>Worked on Bugs in Trending Articles</t>
  </si>
  <si>
    <t>Worked on retrieving Private Users for the Private Article.</t>
  </si>
  <si>
    <t>Explored on Jmeter and download it.</t>
  </si>
  <si>
    <t>Started working on Jmeter get method</t>
  </si>
  <si>
    <t>Worked on getmethod(User) and connected with localhost</t>
  </si>
  <si>
    <t>Worked on post method in Jmeter and rectify mistakes.</t>
  </si>
  <si>
    <t>Worked on put and delete method in Jmeter.</t>
  </si>
  <si>
    <t>Explored on refresh error in angular</t>
  </si>
  <si>
    <t>Started Resolving the error change 404 error to login refresh error</t>
  </si>
  <si>
    <t>Explored on web.config url file</t>
  </si>
  <si>
    <t>deployed with new push.</t>
  </si>
  <si>
    <t>Added Commands in web api</t>
  </si>
  <si>
    <t>Deployed Db with new push and hepled alpha</t>
  </si>
  <si>
    <t xml:space="preserve">Explored and Downloaded Jmeter  </t>
  </si>
  <si>
    <t>Explored on how to work on Jmeter</t>
  </si>
  <si>
    <t>Worked on Simple Get Methods and connected our Local Host</t>
  </si>
  <si>
    <t>Started to work on Post Method CreateUser</t>
  </si>
  <si>
    <t>Worked on Post and Patch Method</t>
  </si>
  <si>
    <t>Removed unwanted css</t>
  </si>
  <si>
    <t>Worked on css to reuse the class</t>
  </si>
  <si>
    <t>found defects in project</t>
  </si>
  <si>
    <t>fixed bugs that found in defects log</t>
  </si>
  <si>
    <t>Refined the styles while checking lighthouse</t>
  </si>
  <si>
    <t>Refined styles.css</t>
  </si>
  <si>
    <t xml:space="preserve">Worked on the lighthouse to generate report </t>
  </si>
  <si>
    <t>Explored  how to increase the perfomance</t>
  </si>
  <si>
    <t>Worked on the angular to increase the accessibility</t>
  </si>
  <si>
    <t>Worked on the defect logging</t>
  </si>
  <si>
    <t xml:space="preserve">Working on HTML layout </t>
  </si>
  <si>
    <t>Software Installation</t>
  </si>
  <si>
    <t>Working on rejection page</t>
  </si>
  <si>
    <t>Gain PAM access for my personal laptop</t>
  </si>
  <si>
    <t>Prism Timesheet</t>
  </si>
  <si>
    <t>Worked on the bugs found on yesterday's meeting</t>
  </si>
  <si>
    <t>Worked on the update private article concept</t>
  </si>
  <si>
    <t>Explored on datatable documentation</t>
  </si>
  <si>
    <t>Worked on the datatable</t>
  </si>
  <si>
    <t>Customer Review with Rafi</t>
  </si>
  <si>
    <t>Worked on update private article</t>
  </si>
  <si>
    <t xml:space="preserve">worked on the defects found </t>
  </si>
  <si>
    <t>Worked on showing private in my articles an other defects found</t>
  </si>
  <si>
    <t>Worked on user side to view the reason</t>
  </si>
  <si>
    <t>finding defect and report to the team</t>
  </si>
  <si>
    <t>meeting with rafi</t>
  </si>
  <si>
    <t>enter data to the common db</t>
  </si>
  <si>
    <t>Worked on Reason  for Rejection in Web API</t>
  </si>
  <si>
    <t>Worked on update private article with shared Users functionalities in web API</t>
  </si>
  <si>
    <t>Finished Commands in web api</t>
  </si>
  <si>
    <t>Worked on 404 error</t>
  </si>
  <si>
    <t>Tracing implemented for article and query repo</t>
  </si>
  <si>
    <t>Tracing implemented for user repo</t>
  </si>
  <si>
    <t xml:space="preserve">Monitored CPU for Jmeter testing </t>
  </si>
  <si>
    <t>Monitored CPU for Jmeter testing and handled DB</t>
  </si>
  <si>
    <t>Explored on 404 error</t>
  </si>
  <si>
    <t>Demo PPT</t>
  </si>
  <si>
    <t>Worked on Jmeter for some Errors that occured while running Jmeter</t>
  </si>
  <si>
    <t>Worked on CreateUser Dynamic Data Sending in Jmeter</t>
  </si>
  <si>
    <t>Tried to send Dynamic data in Login</t>
  </si>
  <si>
    <t>Started to send dynamic data in Create User in Jmeter</t>
  </si>
  <si>
    <t>Worked on Other Methods in Article Side in Jmeter</t>
  </si>
  <si>
    <t>Tested angular after changed styles</t>
  </si>
  <si>
    <t>Worked on Filter for article and query</t>
  </si>
  <si>
    <t xml:space="preserve">Worked on private article </t>
  </si>
  <si>
    <t>Worked on responsive and Breadcrumb for all pages</t>
  </si>
  <si>
    <t>Dashboard responsive</t>
  </si>
  <si>
    <t>Fixing the responsive for query side</t>
  </si>
  <si>
    <t xml:space="preserve">Working on the accessibility </t>
  </si>
  <si>
    <t>Working on the responsive for login page</t>
  </si>
  <si>
    <t>Working on the adding article on database</t>
  </si>
  <si>
    <t>Working on domcontent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</si>
</sst>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63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5"/>
      <c r="B74" s="43"/>
      <c r="C74" s="43"/>
      <c r="D74" s="59"/>
      <c r="E74" s="59"/>
      <c r="F74" s="59">
        <f t="shared" si="25"/>
        <v>0</v>
      </c>
    </row>
    <row r="75" spans="1:9">
      <c r="A75" s="7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5"/>
      <c r="B76" s="43"/>
      <c r="C76" s="43"/>
      <c r="D76" s="59"/>
      <c r="E76" s="59"/>
      <c r="F76" s="59">
        <f t="shared" si="25"/>
        <v>0</v>
      </c>
    </row>
    <row r="77" spans="1:9">
      <c r="A77" s="7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5"/>
      <c r="B90" s="43"/>
      <c r="C90" s="43"/>
      <c r="D90" s="59"/>
      <c r="E90" s="59"/>
      <c r="F90" s="59">
        <f t="shared" si="25"/>
        <v>0</v>
      </c>
    </row>
    <row r="91" spans="1:9">
      <c r="A91" s="7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5"/>
        <v>0</v>
      </c>
    </row>
    <row r="103" spans="1:9">
      <c r="A103" s="75"/>
      <c r="B103" s="43"/>
      <c r="C103" s="43"/>
      <c r="D103" s="59"/>
      <c r="E103" s="59"/>
      <c r="F103" s="59">
        <f t="shared" si="25"/>
        <v>0</v>
      </c>
    </row>
    <row r="104" spans="1:9">
      <c r="A104" s="75"/>
      <c r="B104" s="43"/>
      <c r="C104" s="43"/>
      <c r="D104" s="59"/>
      <c r="E104" s="59"/>
      <c r="F104" s="59">
        <f t="shared" si="25"/>
        <v>0</v>
      </c>
    </row>
    <row r="105" spans="1:9">
      <c r="A105" s="75"/>
      <c r="B105" s="43"/>
      <c r="C105" s="43"/>
      <c r="D105" s="59"/>
      <c r="E105" s="59"/>
      <c r="F105" s="59">
        <f t="shared" si="25"/>
        <v>0</v>
      </c>
    </row>
    <row r="106" spans="1:9">
      <c r="A106" s="75"/>
      <c r="B106" s="43"/>
      <c r="C106" s="43"/>
      <c r="D106" s="59"/>
      <c r="E106" s="59"/>
      <c r="F106" s="59">
        <f t="shared" si="25"/>
        <v>0</v>
      </c>
    </row>
    <row r="107" spans="1:9">
      <c r="A107" s="7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5"/>
      <c r="B120" s="43"/>
      <c r="C120" s="43"/>
      <c r="D120" s="59"/>
      <c r="E120" s="59"/>
      <c r="F120" s="59">
        <f t="shared" si="25"/>
        <v>0</v>
      </c>
    </row>
    <row r="121" spans="1:9">
      <c r="A121" s="7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5"/>
      <c r="B148" s="43"/>
      <c r="C148" s="43"/>
      <c r="D148" s="59"/>
      <c r="E148" s="59"/>
      <c r="F148" s="59">
        <f t="shared" si="57"/>
        <v>0</v>
      </c>
    </row>
    <row r="149" spans="1:9">
      <c r="A149" s="75"/>
      <c r="B149" s="43"/>
      <c r="C149" s="43"/>
      <c r="D149" s="59"/>
      <c r="E149" s="59"/>
      <c r="F149" s="59">
        <f t="shared" si="57"/>
        <v>0</v>
      </c>
    </row>
    <row r="150" spans="1:9">
      <c r="A150" s="7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5"/>
      <c r="B151" s="43"/>
      <c r="C151" s="43"/>
      <c r="D151" s="59"/>
      <c r="E151" s="59"/>
      <c r="F151" s="59">
        <f t="shared" si="57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7"/>
        <v>0</v>
      </c>
    </row>
    <row r="163" spans="1:9">
      <c r="A163" s="75"/>
      <c r="B163" s="43"/>
      <c r="C163" s="43"/>
      <c r="D163" s="59"/>
      <c r="E163" s="59"/>
      <c r="F163" s="59">
        <f t="shared" si="57"/>
        <v>0</v>
      </c>
    </row>
    <row r="164" spans="1:9">
      <c r="A164" s="75"/>
      <c r="B164" s="43"/>
      <c r="C164" s="43"/>
      <c r="D164" s="59"/>
      <c r="E164" s="59"/>
      <c r="F164" s="59">
        <f t="shared" si="57"/>
        <v>0</v>
      </c>
    </row>
    <row r="165" spans="1:9">
      <c r="A165" s="75"/>
      <c r="B165" s="43"/>
      <c r="C165" s="43"/>
      <c r="D165" s="59"/>
      <c r="E165" s="59"/>
      <c r="F165" s="59">
        <f t="shared" si="57"/>
        <v>0</v>
      </c>
    </row>
    <row r="166" spans="1:9">
      <c r="A166" s="75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4 I19 I34 I49 I64 I79 I94 I109 I124 I139 I15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5 I20 I35 I50 I65 I80 I95 I110 I125 I140 I15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 I21 I36 I51 I66 I81 I96 I111 I126 I141 I15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7 I22 I37 I52 I67 I82 I97 I112 I127 I142 I15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8 I23 I38 I53 I68 I83 I98 I113 I128 I143 I15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5"/>
      <c r="B61" s="43"/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5"/>
      <c r="B74" s="43"/>
      <c r="C74" s="43"/>
      <c r="D74" s="59"/>
      <c r="E74" s="59"/>
      <c r="F74" s="59">
        <f t="shared" si="23"/>
        <v>0</v>
      </c>
    </row>
    <row r="75" spans="1:9">
      <c r="A75" s="75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5"/>
      <c r="B76" s="43"/>
      <c r="C76" s="43"/>
      <c r="D76" s="59"/>
      <c r="E76" s="59"/>
      <c r="F76" s="59">
        <f t="shared" si="23"/>
        <v>0</v>
      </c>
    </row>
    <row r="77" spans="1:9">
      <c r="A77" s="7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5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5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5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5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3"/>
        <v>0</v>
      </c>
    </row>
    <row r="103" spans="1:9">
      <c r="A103" s="75"/>
      <c r="B103" s="43"/>
      <c r="C103" s="43"/>
      <c r="D103" s="59"/>
      <c r="E103" s="59"/>
      <c r="F103" s="59">
        <f t="shared" si="23"/>
        <v>0</v>
      </c>
    </row>
    <row r="104" spans="1:9">
      <c r="A104" s="75"/>
      <c r="B104" s="43"/>
      <c r="C104" s="43"/>
      <c r="D104" s="59"/>
      <c r="E104" s="59"/>
      <c r="F104" s="59">
        <f t="shared" si="23"/>
        <v>0</v>
      </c>
    </row>
    <row r="105" spans="1:9">
      <c r="A105" s="75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5"/>
      <c r="B106" s="43"/>
      <c r="C106" s="43"/>
      <c r="D106" s="59"/>
      <c r="E106" s="59"/>
      <c r="F106" s="59">
        <f t="shared" si="23"/>
        <v>0</v>
      </c>
    </row>
    <row r="107" spans="1:9">
      <c r="A107" s="7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5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5"/>
        <v>0</v>
      </c>
    </row>
    <row r="163" spans="1:9">
      <c r="A163" s="75"/>
      <c r="B163" s="43"/>
      <c r="C163" s="43"/>
      <c r="D163" s="59"/>
      <c r="E163" s="59"/>
      <c r="F163" s="59">
        <f t="shared" si="55"/>
        <v>0</v>
      </c>
    </row>
    <row r="164" spans="1:9">
      <c r="A164" s="75"/>
      <c r="B164" s="43"/>
      <c r="C164" s="43"/>
      <c r="D164" s="59"/>
      <c r="E164" s="59"/>
      <c r="F164" s="59">
        <f t="shared" si="55"/>
        <v>0</v>
      </c>
    </row>
    <row r="165" spans="1:9">
      <c r="A165" s="75"/>
      <c r="B165" s="43"/>
      <c r="C165" s="43"/>
      <c r="D165" s="59"/>
      <c r="E165" s="59"/>
      <c r="F165" s="59">
        <f t="shared" si="55"/>
        <v>0</v>
      </c>
    </row>
    <row r="166" spans="1:9">
      <c r="A166" s="75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23" priority="12" operator="greaterThan">
      <formula>0.25</formula>
    </cfRule>
    <cfRule type="cellIs" dxfId="622" priority="13" operator="lessThan">
      <formula>0.25</formula>
    </cfRule>
  </conditionalFormatting>
  <conditionalFormatting sqref="I4 I19 I34 I49 I64 I79 I94 I109 I124 I139 I154">
    <cfRule type="cellIs" dxfId="621" priority="9" operator="lessThan">
      <formula>0.0416666666666667</formula>
    </cfRule>
    <cfRule type="cellIs" dxfId="620" priority="10" operator="greaterThan">
      <formula>0.0416666666666667</formula>
    </cfRule>
    <cfRule type="cellIs" dxfId="619" priority="11" operator="greaterThan">
      <formula>0.0416666666666667</formula>
    </cfRule>
  </conditionalFormatting>
  <conditionalFormatting sqref="I5 I20 I35 I50 I65 I80 I95 I110 I125 I140 I155">
    <cfRule type="cellIs" dxfId="618" priority="7" operator="lessThan">
      <formula>0.0833333333333333</formula>
    </cfRule>
    <cfRule type="cellIs" dxfId="617" priority="8" operator="greaterThan">
      <formula>0.0833333333333333</formula>
    </cfRule>
  </conditionalFormatting>
  <conditionalFormatting sqref="I6 I21 I36 I51 I66 I81 I96 I111 I126 I141 I156">
    <cfRule type="cellIs" dxfId="616" priority="5" operator="lessThan">
      <formula>0.0416666666666667</formula>
    </cfRule>
    <cfRule type="cellIs" dxfId="615" priority="6" operator="greaterThan">
      <formula>0.0416666666666667</formula>
    </cfRule>
  </conditionalFormatting>
  <conditionalFormatting sqref="I7 I22 I37 I52 I67 I82 I97 I112 I127 I142 I157">
    <cfRule type="cellIs" dxfId="614" priority="3" operator="lessThan">
      <formula>0.0416666666666667</formula>
    </cfRule>
    <cfRule type="cellIs" dxfId="613" priority="4" operator="greaterThan">
      <formula>0.0416666666666667</formula>
    </cfRule>
  </conditionalFormatting>
  <conditionalFormatting sqref="I8 I23 I38 I53 I68 I83 I98 I113 I128 I143 I158">
    <cfRule type="cellIs" dxfId="612" priority="1" operator="lessThan">
      <formula>0.0625</formula>
    </cfRule>
    <cfRule type="cellIs" dxfId="611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5"/>
      <c r="B46" s="43"/>
      <c r="C46" s="43"/>
      <c r="D46" s="59"/>
      <c r="E46" s="59"/>
      <c r="F46" s="59">
        <f t="shared" si="1"/>
        <v>0</v>
      </c>
    </row>
    <row r="47" spans="1:9">
      <c r="A47" s="7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5"/>
      <c r="B121" s="43"/>
      <c r="C121" s="43"/>
      <c r="D121" s="59"/>
      <c r="E121" s="59"/>
      <c r="F121" s="59">
        <f t="shared" si="4"/>
        <v>0</v>
      </c>
    </row>
    <row r="122" spans="1:9">
      <c r="A122" s="7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5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4 I19 I34 I49 I64 I79 I94 I109 I124 I139 I15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5 I20 I35 I50 I65 I80 I95 I110 I125 I140 I15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 I21 I36 I51 I66 I81 I96 I111 I126 I141 I15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7 I22 I37 I52 I67 I82 I97 I112 I127 I142 I15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8 I23 I38 I53 I68 I83 I98 I113 I128 I143 I15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5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5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5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5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5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5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/>
    </row>
    <row r="75" spans="1:9">
      <c r="A75" s="75"/>
      <c r="B75" s="43"/>
      <c r="C75" s="43"/>
      <c r="D75" s="59"/>
      <c r="E75" s="59"/>
      <c r="F75" s="59"/>
    </row>
    <row r="76" spans="1:9">
      <c r="A76" s="75"/>
      <c r="B76" s="43"/>
      <c r="C76" s="43"/>
      <c r="D76" s="59"/>
      <c r="E76" s="59"/>
      <c r="F76" s="59"/>
    </row>
    <row r="77" spans="1:9">
      <c r="A77" s="7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5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5"/>
      <c r="B85" s="43"/>
      <c r="C85" s="43"/>
      <c r="D85" s="59"/>
      <c r="E85" s="59"/>
      <c r="F85" s="59">
        <f t="shared" si="1"/>
        <v>0</v>
      </c>
      <c r="I85" s="61"/>
    </row>
    <row r="86" spans="1:9">
      <c r="A86" s="75"/>
      <c r="B86" s="43"/>
      <c r="C86" s="43"/>
      <c r="D86" s="59"/>
      <c r="E86" s="59"/>
      <c r="F86" s="59">
        <v>1</v>
      </c>
      <c r="I86" s="61"/>
    </row>
    <row r="87" spans="1:9">
      <c r="A87" s="75"/>
      <c r="B87" s="43"/>
      <c r="C87" s="43"/>
      <c r="D87" s="59"/>
      <c r="E87" s="59"/>
      <c r="F87" s="59">
        <f t="shared" ref="F87:F118" si="2">E87-D87</f>
        <v>0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5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5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2"/>
        <v>0</v>
      </c>
    </row>
    <row r="118" spans="1:9">
      <c r="A118" s="75"/>
      <c r="B118" s="43"/>
      <c r="C118" s="43"/>
      <c r="D118" s="59"/>
      <c r="E118" s="59"/>
      <c r="F118" s="59">
        <f t="shared" si="2"/>
        <v>0</v>
      </c>
    </row>
    <row r="119" spans="1:9">
      <c r="A119" s="75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5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3"/>
        <v>0</v>
      </c>
    </row>
    <row r="148" spans="1:9">
      <c r="A148" s="75"/>
      <c r="B148" s="43"/>
      <c r="C148" s="43"/>
      <c r="D148" s="59"/>
      <c r="E148" s="59"/>
      <c r="F148" s="59">
        <f t="shared" si="3"/>
        <v>0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 I154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 I155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 I156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 I157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 I158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85" si="1">E61-D61</f>
        <v>0</v>
      </c>
    </row>
    <row r="62" spans="1:9">
      <c r="A62" s="7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5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5"/>
      <c r="B70" s="43"/>
      <c r="C70" s="43"/>
      <c r="D70" s="59"/>
      <c r="E70" s="59"/>
      <c r="F70" s="59">
        <f t="shared" si="1"/>
        <v>0</v>
      </c>
      <c r="I70" s="61"/>
    </row>
    <row r="71" spans="1:9">
      <c r="A71" s="75"/>
      <c r="B71" s="43"/>
      <c r="C71" s="43"/>
      <c r="D71" s="59"/>
      <c r="E71" s="59"/>
      <c r="F71" s="59">
        <f t="shared" si="1"/>
        <v>0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5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5"/>
      <c r="B100" s="43"/>
      <c r="C100" s="43"/>
      <c r="D100" s="59"/>
      <c r="E100" s="59"/>
      <c r="F100" s="59"/>
      <c r="I100" s="61"/>
    </row>
    <row r="101" spans="1:9">
      <c r="A101" s="75"/>
      <c r="B101" s="43"/>
      <c r="C101" s="43"/>
      <c r="D101" s="59"/>
      <c r="E101" s="59"/>
      <c r="F101" s="59"/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/>
    </row>
    <row r="104" spans="1:9">
      <c r="A104" s="75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5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5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5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5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5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5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5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5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5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5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5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5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 I15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 I15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 I15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 I15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 I15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>
        <f t="shared" ref="F74:F115" si="2">E74-D74</f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5"/>
      <c r="B116" s="43"/>
      <c r="C116" s="43"/>
      <c r="D116" s="59"/>
      <c r="E116" s="59"/>
      <c r="F116" s="59"/>
      <c r="I116" s="61"/>
    </row>
    <row r="117" spans="1:9">
      <c r="A117" s="75"/>
      <c r="B117" s="43"/>
      <c r="C117" s="43"/>
      <c r="D117" s="59"/>
      <c r="E117" s="59"/>
      <c r="F117" s="59"/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si="3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3"/>
        <v>0</v>
      </c>
    </row>
    <row r="163" spans="1:9">
      <c r="A163" s="75"/>
      <c r="B163" s="43"/>
      <c r="C163" s="43"/>
      <c r="D163" s="59"/>
      <c r="E163" s="59"/>
      <c r="F163" s="59">
        <f t="shared" si="3"/>
        <v>0</v>
      </c>
    </row>
    <row r="164" spans="1:9">
      <c r="A164" s="75"/>
      <c r="B164" s="43"/>
      <c r="C164" s="43"/>
      <c r="D164" s="59"/>
      <c r="E164" s="59"/>
      <c r="F164" s="59">
        <f t="shared" si="3"/>
        <v>0</v>
      </c>
    </row>
    <row r="165" spans="1:9">
      <c r="A165" s="75"/>
      <c r="B165" s="43"/>
      <c r="C165" s="43"/>
      <c r="D165" s="59"/>
      <c r="E165" s="59"/>
      <c r="F165" s="59">
        <f t="shared" si="3"/>
        <v>0</v>
      </c>
    </row>
    <row r="166" spans="1:9">
      <c r="A166" s="75"/>
      <c r="B166" s="43"/>
      <c r="C166" s="43"/>
      <c r="D166" s="59"/>
      <c r="E166" s="59"/>
      <c r="F166" s="59">
        <f t="shared" si="3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5" si="1">E46-D46</f>
        <v>0</v>
      </c>
    </row>
    <row r="47" spans="1:9">
      <c r="A47" s="7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92" si="2">E61-D61</f>
        <v>0</v>
      </c>
    </row>
    <row r="62" spans="1:9">
      <c r="A62" s="7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5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3"/>
        <v>0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5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/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5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5"/>
      <c r="B60" s="43"/>
      <c r="C60" s="43"/>
      <c r="D60" s="59"/>
      <c r="E60" s="59"/>
      <c r="F60" s="59">
        <f t="shared" si="1"/>
        <v>0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5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5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5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5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5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5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5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5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5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5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5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5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5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5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5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5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5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5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5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5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5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5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5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5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5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5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5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5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5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5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5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5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5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5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5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5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5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5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5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5"/>
      <c r="B72" s="43"/>
      <c r="C72" s="43"/>
      <c r="D72" s="59"/>
      <c r="E72" s="59"/>
      <c r="F72" s="59">
        <f t="shared" si="1"/>
        <v>0</v>
      </c>
    </row>
    <row r="73" spans="1:19">
      <c r="A73" s="75"/>
      <c r="B73" s="43"/>
      <c r="C73" s="43"/>
      <c r="D73" s="59"/>
      <c r="E73" s="59"/>
      <c r="F73" s="59">
        <f t="shared" si="1"/>
        <v>0</v>
      </c>
    </row>
    <row r="74" spans="1:19">
      <c r="A74" s="75"/>
      <c r="B74" s="43"/>
      <c r="C74" s="43"/>
      <c r="D74" s="59"/>
      <c r="E74" s="59"/>
      <c r="F74" s="59">
        <f t="shared" si="1"/>
        <v>0</v>
      </c>
    </row>
    <row r="75" spans="1:19">
      <c r="A75" s="75"/>
      <c r="B75" s="43"/>
      <c r="C75" s="43"/>
      <c r="D75" s="59"/>
      <c r="E75" s="59"/>
      <c r="F75" s="59">
        <f t="shared" si="1"/>
        <v>0</v>
      </c>
    </row>
    <row r="76" spans="1:19">
      <c r="A76" s="75"/>
      <c r="B76" s="43"/>
      <c r="C76" s="43"/>
      <c r="D76" s="59"/>
      <c r="E76" s="59"/>
      <c r="F76" s="59">
        <f t="shared" si="1"/>
        <v>0</v>
      </c>
    </row>
    <row r="77" spans="1:19">
      <c r="A77" s="75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5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5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5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5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5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5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5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5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5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5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5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5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5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5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5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5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5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5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5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5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5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5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5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5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5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5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5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5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5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5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5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5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5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5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5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5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5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5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5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5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5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5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5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5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5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5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5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5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5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5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5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5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5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5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5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5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5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5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5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5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5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5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5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5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5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5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5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5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5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5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5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5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5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5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5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5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5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5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5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5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5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5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5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5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5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5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5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5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5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5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5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5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5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5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5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5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5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5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5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5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5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5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5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5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5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5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5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5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5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5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5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5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5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5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5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5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5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5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5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5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5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5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5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5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5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5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5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5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5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5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5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5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5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5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5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5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5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5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5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5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5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5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5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5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5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5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5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5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5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5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5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5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5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5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5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5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5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5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5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5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5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5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5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5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5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5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5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5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5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5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5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5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5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5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5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5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5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5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5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5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5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5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5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5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5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5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5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5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5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5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5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5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5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5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5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5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5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5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5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5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5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5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5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5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6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7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7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7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7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7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7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7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7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7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7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8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5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5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5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5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5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5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5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5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5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5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5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5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5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5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5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5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5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5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5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5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5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5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5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5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5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5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5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5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5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5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5"/>
      <c r="B148" s="43"/>
      <c r="C148" s="43"/>
      <c r="D148" s="59"/>
      <c r="E148" s="59"/>
      <c r="F148" s="59"/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5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5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5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5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5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5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5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5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5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5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5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5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5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5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5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5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5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5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5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5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5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5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5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5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5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5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5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5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5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5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5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5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5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5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5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5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5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5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5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5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5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5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5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5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5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5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5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5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5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5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5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5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5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5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5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5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5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5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5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5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5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5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5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5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5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5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5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5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5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5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5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5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5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5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5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5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5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5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5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5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5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5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5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5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5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5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5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5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5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5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5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5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5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5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5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5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5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5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5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5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5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>
        <f>E150-D150</f>
        <v>0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5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5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5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5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5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5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5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5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5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5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5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5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5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5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5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2">E46-D46</f>
        <v>0</v>
      </c>
    </row>
    <row r="47" spans="1:9">
      <c r="A47" s="75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5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3"/>
        <v>0</v>
      </c>
      <c r="I70" s="61"/>
    </row>
    <row r="71" spans="1:9">
      <c r="A71" s="75"/>
      <c r="B71" s="43"/>
      <c r="C71" s="43"/>
      <c r="D71" s="59"/>
      <c r="E71" s="59"/>
      <c r="F71" s="59">
        <f t="shared" si="3"/>
        <v>0</v>
      </c>
      <c r="I71" s="61"/>
    </row>
    <row r="72" spans="1:9">
      <c r="A72" s="75"/>
      <c r="B72" s="43"/>
      <c r="C72" s="43"/>
      <c r="D72" s="59"/>
      <c r="E72" s="59"/>
      <c r="F72" s="59">
        <f t="shared" si="3"/>
        <v>0</v>
      </c>
    </row>
    <row r="73" spans="1:9">
      <c r="A73" s="75"/>
      <c r="B73" s="43"/>
      <c r="C73" s="43"/>
      <c r="D73" s="59"/>
      <c r="E73" s="59"/>
      <c r="F73" s="59">
        <f t="shared" si="3"/>
        <v>0</v>
      </c>
    </row>
    <row r="74" spans="1:9">
      <c r="A74" s="75"/>
      <c r="B74" s="43"/>
      <c r="C74" s="43"/>
      <c r="D74" s="59"/>
      <c r="E74" s="59"/>
      <c r="F74" s="59">
        <f t="shared" si="3"/>
        <v>0</v>
      </c>
    </row>
    <row r="75" spans="1:9">
      <c r="A75" s="75"/>
      <c r="B75" s="43"/>
      <c r="C75" s="43"/>
      <c r="D75" s="59"/>
      <c r="E75" s="59"/>
      <c r="F75" s="59">
        <f t="shared" si="3"/>
        <v>0</v>
      </c>
    </row>
    <row r="76" spans="1:9">
      <c r="A76" s="75"/>
      <c r="B76" s="43"/>
      <c r="C76" s="43"/>
      <c r="D76" s="59"/>
      <c r="E76" s="59"/>
      <c r="F76" s="59">
        <f t="shared" si="3"/>
        <v>0</v>
      </c>
    </row>
    <row r="77" spans="1:9">
      <c r="A77" s="75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5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5"/>
      <c r="B104" s="43"/>
      <c r="C104" s="43"/>
      <c r="D104" s="59"/>
      <c r="E104" s="59"/>
      <c r="F104" s="59">
        <f t="shared" si="4"/>
        <v>0</v>
      </c>
    </row>
    <row r="105" spans="1:9">
      <c r="A105" s="75"/>
      <c r="B105" s="43"/>
      <c r="C105" s="43"/>
      <c r="D105" s="59"/>
      <c r="E105" s="59"/>
      <c r="F105" s="59">
        <f t="shared" si="4"/>
        <v>0</v>
      </c>
    </row>
    <row r="106" spans="1:9">
      <c r="A106" s="75"/>
      <c r="B106" s="43"/>
      <c r="C106" s="43"/>
      <c r="D106" s="59"/>
      <c r="E106" s="59"/>
      <c r="F106" s="59">
        <f t="shared" si="4"/>
        <v>0</v>
      </c>
    </row>
    <row r="107" spans="1:9">
      <c r="A107" s="75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5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5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5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4"/>
        <v>0</v>
      </c>
    </row>
    <row r="118" spans="1:9">
      <c r="A118" s="75"/>
      <c r="B118" s="43"/>
      <c r="C118" s="43"/>
      <c r="D118" s="59"/>
      <c r="E118" s="59"/>
      <c r="F118" s="59">
        <f t="shared" si="4"/>
        <v>0</v>
      </c>
    </row>
    <row r="119" spans="1:9">
      <c r="A119" s="75"/>
      <c r="B119" s="43"/>
      <c r="C119" s="43"/>
      <c r="D119" s="59"/>
      <c r="E119" s="59"/>
      <c r="F119" s="59">
        <f t="shared" si="4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5"/>
      <c r="B134" s="43"/>
      <c r="C134" s="43"/>
      <c r="D134" s="59"/>
      <c r="E134" s="59"/>
      <c r="F134" s="59">
        <f t="shared" si="5"/>
        <v>0</v>
      </c>
    </row>
    <row r="135" spans="1:9">
      <c r="A135" s="75"/>
      <c r="B135" s="43"/>
      <c r="C135" s="43"/>
      <c r="D135" s="59"/>
      <c r="E135" s="59"/>
      <c r="F135" s="59">
        <f t="shared" si="5"/>
        <v>0</v>
      </c>
    </row>
    <row r="136" spans="1:9">
      <c r="A136" s="75"/>
      <c r="B136" s="43"/>
      <c r="C136" s="43"/>
      <c r="D136" s="59"/>
      <c r="E136" s="59"/>
      <c r="F136" s="59">
        <f t="shared" si="5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6"/>
        <v>0</v>
      </c>
    </row>
    <row r="163" spans="1:9">
      <c r="A163" s="75"/>
      <c r="B163" s="43"/>
      <c r="C163" s="43"/>
      <c r="D163" s="59"/>
      <c r="E163" s="59"/>
      <c r="F163" s="59">
        <f t="shared" si="6"/>
        <v>0</v>
      </c>
    </row>
    <row r="164" spans="1:9">
      <c r="A164" s="75"/>
      <c r="B164" s="43"/>
      <c r="C164" s="43"/>
      <c r="D164" s="59"/>
      <c r="E164" s="59"/>
      <c r="F164" s="59">
        <f t="shared" si="6"/>
        <v>0</v>
      </c>
    </row>
    <row r="165" spans="1:9">
      <c r="A165" s="75"/>
      <c r="B165" s="43"/>
      <c r="C165" s="43"/>
      <c r="D165" s="59"/>
      <c r="E165" s="59"/>
      <c r="F165" s="59">
        <f t="shared" si="6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5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5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5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5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5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5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5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5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5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5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5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5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5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1450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5"/>
      <c r="B48" s="62" t="s">
        <v>1451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5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1452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5"/>
      <c r="B51" s="73" t="s">
        <v>1453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1454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5"/>
      <c r="B54" s="43" t="s">
        <v>1455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1456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1457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1458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5"/>
      <c r="B48" s="62" t="s">
        <v>1459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5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1459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5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1459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5"/>
      <c r="B54" s="43" t="s">
        <v>1459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1460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 t="s">
        <v>1461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1462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1463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1464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 t="s">
        <v>1465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1466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1467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 t="s">
        <v>1467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1468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1469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5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1470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5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1471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5"/>
      <c r="B54" s="43" t="s">
        <v>1472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5"/>
      <c r="B55" s="43" t="s">
        <v>1473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5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5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5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5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5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5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5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5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5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5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5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5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5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5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5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5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5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5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5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5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5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5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5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5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5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5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5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5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5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5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5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5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5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5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50" workbookViewId="0">
      <selection activeCell="A2" sqref="A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5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5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5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5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5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5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5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5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5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5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5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5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5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5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5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5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5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5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5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5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5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5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5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5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5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5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5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5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5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5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5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5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5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5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5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5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5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76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5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5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5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5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5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5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5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5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5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5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5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5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5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5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5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5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5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5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5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5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5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5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5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5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5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5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5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5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5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5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opLeftCell="A73" workbookViewId="0">
      <selection activeCell="G94" sqref="G9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5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5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5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0.26388888888888901</v>
      </c>
    </row>
    <row r="34" spans="1:9">
      <c r="A34" s="75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5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5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4.8611111111111049E-2</v>
      </c>
    </row>
    <row r="38" spans="1:9">
      <c r="A38" s="75"/>
      <c r="B38" s="43" t="s">
        <v>839</v>
      </c>
      <c r="C38" s="43" t="s">
        <v>390</v>
      </c>
      <c r="D38" s="59">
        <v>0.58333333333333337</v>
      </c>
      <c r="E38" s="59">
        <v>0.63194444444444442</v>
      </c>
      <c r="F38" s="59">
        <f t="shared" si="0"/>
        <v>4.8611111111111049E-2</v>
      </c>
      <c r="H38" s="60" t="s">
        <v>386</v>
      </c>
      <c r="I38" s="59">
        <f>SUMIFS(F32:F46, C32:C46,H38)</f>
        <v>5.5555555555555525E-2</v>
      </c>
    </row>
    <row r="39" spans="1:9">
      <c r="A39" s="75"/>
      <c r="B39" s="62" t="s">
        <v>1596</v>
      </c>
      <c r="C39" s="43" t="s">
        <v>382</v>
      </c>
      <c r="D39" s="59">
        <v>0.63194444444444442</v>
      </c>
      <c r="E39" s="59">
        <v>0.70486111111111116</v>
      </c>
      <c r="F39" s="59">
        <f t="shared" si="0"/>
        <v>7.2916666666666741E-2</v>
      </c>
      <c r="H39" s="56" t="s">
        <v>394</v>
      </c>
      <c r="I39" s="57">
        <f>SUM(I33:I38)</f>
        <v>0.40972222222222221</v>
      </c>
    </row>
    <row r="40" spans="1:9">
      <c r="A40" s="75"/>
      <c r="B40" s="62" t="s">
        <v>385</v>
      </c>
      <c r="C40" s="43" t="s">
        <v>386</v>
      </c>
      <c r="D40" s="59">
        <v>0.70486111111111116</v>
      </c>
      <c r="E40" s="59">
        <v>0.71527777777777779</v>
      </c>
      <c r="F40" s="59">
        <f t="shared" si="0"/>
        <v>1.041666666666663E-2</v>
      </c>
      <c r="I40" s="61"/>
    </row>
    <row r="41" spans="1:9">
      <c r="A41" s="75"/>
      <c r="B41" s="43" t="s">
        <v>1597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1598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0.27430555555555575</v>
      </c>
    </row>
    <row r="49" spans="1:9">
      <c r="A49" s="75"/>
      <c r="B49" s="43" t="s">
        <v>1599</v>
      </c>
      <c r="C49" s="43" t="s">
        <v>382</v>
      </c>
      <c r="D49" s="59">
        <v>0.46527777777777773</v>
      </c>
      <c r="E49" s="59">
        <v>0.54166666666666663</v>
      </c>
      <c r="F49" s="59">
        <f t="shared" si="1"/>
        <v>7.6388888888888895E-2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0.54166666666666663</v>
      </c>
      <c r="E50" s="59">
        <v>0.57986111111111105</v>
      </c>
      <c r="F50" s="59">
        <f t="shared" si="1"/>
        <v>3.819444444444442E-2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839</v>
      </c>
      <c r="C51" s="43" t="s">
        <v>390</v>
      </c>
      <c r="D51" s="59">
        <v>0.58333333333333337</v>
      </c>
      <c r="E51" s="59">
        <v>0.63194444444444442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1600</v>
      </c>
      <c r="C52" s="43" t="s">
        <v>382</v>
      </c>
      <c r="D52" s="65">
        <v>0.63194444444444442</v>
      </c>
      <c r="E52" s="59">
        <v>0.69444444444444453</v>
      </c>
      <c r="F52" s="59">
        <f t="shared" si="1"/>
        <v>6.2500000000000111E-2</v>
      </c>
      <c r="H52" s="60" t="s">
        <v>390</v>
      </c>
      <c r="I52" s="59">
        <f>SUMIFS(F47:F61, C47:C61,H52)</f>
        <v>4.8611111111111049E-2</v>
      </c>
    </row>
    <row r="53" spans="1:9">
      <c r="A53" s="75"/>
      <c r="B53" s="62" t="s">
        <v>385</v>
      </c>
      <c r="C53" s="43" t="s">
        <v>386</v>
      </c>
      <c r="D53" s="59">
        <v>0.69444444444444453</v>
      </c>
      <c r="E53" s="59">
        <v>0.70486111111111116</v>
      </c>
      <c r="F53" s="59">
        <v>1.0416666666666666E-2</v>
      </c>
      <c r="H53" s="60" t="s">
        <v>386</v>
      </c>
      <c r="I53" s="59">
        <f>SUMIFS(F47:F61, C47:C61,H53)</f>
        <v>6.2499999999999924E-2</v>
      </c>
    </row>
    <row r="54" spans="1:9">
      <c r="A54" s="75"/>
      <c r="B54" s="43" t="s">
        <v>1601</v>
      </c>
      <c r="C54" s="43" t="s">
        <v>382</v>
      </c>
      <c r="D54" s="59">
        <v>0.70486111111111116</v>
      </c>
      <c r="E54" s="59">
        <v>0.72916666666666663</v>
      </c>
      <c r="F54" s="59">
        <v>2.4305555555555556E-2</v>
      </c>
      <c r="H54" s="56" t="s">
        <v>394</v>
      </c>
      <c r="I54" s="57">
        <f>SUM(I48:I53)</f>
        <v>0.38541666666666674</v>
      </c>
    </row>
    <row r="55" spans="1:9">
      <c r="A55" s="75"/>
      <c r="B55" s="43" t="s">
        <v>1602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1603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5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5"/>
      <c r="B64" s="43" t="s">
        <v>1604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5"/>
      <c r="B65" s="43" t="s">
        <v>1605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5"/>
      <c r="B66" s="43" t="s">
        <v>1606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5"/>
      <c r="B68" s="43" t="s">
        <v>1607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5"/>
      <c r="B69" s="43" t="s">
        <v>1608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5"/>
      <c r="B70" s="43" t="s">
        <v>1609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5"/>
      <c r="B71" s="43" t="s">
        <v>1610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1611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0.28124999999999989</v>
      </c>
    </row>
    <row r="79" spans="1:9">
      <c r="A79" s="75"/>
      <c r="B79" s="43" t="s">
        <v>1612</v>
      </c>
      <c r="C79" s="43" t="s">
        <v>382</v>
      </c>
      <c r="D79" s="59">
        <v>0.4375</v>
      </c>
      <c r="E79" s="59">
        <v>0.52083333333333337</v>
      </c>
      <c r="F79" s="59">
        <f t="shared" si="2"/>
        <v>8.333333333333337E-2</v>
      </c>
      <c r="H79" s="60" t="s">
        <v>384</v>
      </c>
      <c r="I79" s="59">
        <f>SUMIFS(F77:F91, C77:C91,H79)</f>
        <v>0</v>
      </c>
    </row>
    <row r="80" spans="1:9">
      <c r="A80" s="75"/>
      <c r="B80" t="s">
        <v>1613</v>
      </c>
      <c r="C80" s="43" t="s">
        <v>382</v>
      </c>
      <c r="D80" s="59">
        <v>0.52083333333333337</v>
      </c>
      <c r="E80" s="59">
        <v>0.54166666666666663</v>
      </c>
      <c r="F80" s="59">
        <f>E80-D80</f>
        <v>2.0833333333333259E-2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0.54166666666666663</v>
      </c>
      <c r="E81" s="59">
        <v>0.5625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839</v>
      </c>
      <c r="C82" s="43" t="s">
        <v>390</v>
      </c>
      <c r="D82" s="59">
        <v>0.59027777777777779</v>
      </c>
      <c r="E82" s="59">
        <v>0.63194444444444442</v>
      </c>
      <c r="F82" s="59">
        <f>E82-D82</f>
        <v>4.166666666666663E-2</v>
      </c>
      <c r="H82" s="60" t="s">
        <v>390</v>
      </c>
      <c r="I82" s="59">
        <f>SUMIFS(F77:F91, C77:C91,H82)</f>
        <v>4.166666666666663E-2</v>
      </c>
    </row>
    <row r="83" spans="1:9">
      <c r="A83" s="75"/>
      <c r="B83" t="s">
        <v>1614</v>
      </c>
      <c r="C83" s="43" t="s">
        <v>382</v>
      </c>
      <c r="D83" s="59">
        <v>0.63194444444444442</v>
      </c>
      <c r="E83" s="59">
        <v>0.68055555555555547</v>
      </c>
      <c r="F83" s="59">
        <f t="shared" si="2"/>
        <v>4.8611111111111049E-2</v>
      </c>
      <c r="H83" s="60" t="s">
        <v>386</v>
      </c>
      <c r="I83" s="59">
        <f>SUMIFS(F77:F91, C77:C91,H83)</f>
        <v>4.5138888888889117E-2</v>
      </c>
    </row>
    <row r="84" spans="1:9">
      <c r="A84" s="75"/>
      <c r="B84" s="43" t="s">
        <v>385</v>
      </c>
      <c r="C84" s="43" t="s">
        <v>386</v>
      </c>
      <c r="D84" s="59">
        <v>0.68055555555555547</v>
      </c>
      <c r="E84" s="59">
        <v>0.69444444444444453</v>
      </c>
      <c r="F84" s="59">
        <f t="shared" si="2"/>
        <v>1.3888888888889062E-2</v>
      </c>
      <c r="H84" s="56" t="s">
        <v>394</v>
      </c>
      <c r="I84" s="57">
        <f>SUM(I78:I83)</f>
        <v>0.36805555555555564</v>
      </c>
    </row>
    <row r="85" spans="1:9">
      <c r="A85" s="75"/>
      <c r="B85" s="43" t="s">
        <v>1615</v>
      </c>
      <c r="C85" s="43" t="s">
        <v>382</v>
      </c>
      <c r="D85" s="59">
        <v>0.69444444444444453</v>
      </c>
      <c r="E85" s="59">
        <v>0.75694444444444453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1616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5"/>
      <c r="B109" s="43" t="s">
        <v>1617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1618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1619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5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5"/>
      <c r="B115" s="43" t="s">
        <v>1620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AECE-2FD6-4E9C-AC1C-32607D187938}">
  <dimension ref="A1:Q167"/>
  <sheetViews>
    <sheetView topLeftCell="A146" workbookViewId="0">
      <selection activeCell="C177" sqref="C1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1621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0.29861111111111099</v>
      </c>
      <c r="Q3" t="s">
        <v>384</v>
      </c>
    </row>
    <row r="4" spans="1:17">
      <c r="A4" s="75"/>
      <c r="B4" s="43" t="s">
        <v>1622</v>
      </c>
      <c r="C4" s="43" t="s">
        <v>382</v>
      </c>
      <c r="D4" s="59">
        <v>0.46875</v>
      </c>
      <c r="E4" s="59">
        <v>0.49652777777777773</v>
      </c>
      <c r="F4" s="59">
        <f t="shared" si="0"/>
        <v>2.7777777777777735E-2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1623</v>
      </c>
      <c r="C5" s="43" t="s">
        <v>390</v>
      </c>
      <c r="D5" s="59">
        <v>0.49652777777777773</v>
      </c>
      <c r="E5" s="59">
        <v>0.54513888888888895</v>
      </c>
      <c r="F5" s="59">
        <f t="shared" si="0"/>
        <v>4.8611111111111216E-2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t="s">
        <v>424</v>
      </c>
      <c r="C6" s="43" t="s">
        <v>386</v>
      </c>
      <c r="D6" s="59">
        <v>0.54513888888888895</v>
      </c>
      <c r="E6" s="59">
        <v>0.58333333333333337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1624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4.8611111111111216E-2</v>
      </c>
      <c r="Q7" t="s">
        <v>386</v>
      </c>
    </row>
    <row r="8" spans="1:17">
      <c r="A8" s="75"/>
      <c r="B8" s="43" t="s">
        <v>1625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4.8611111111111105E-2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63">
        <v>0.34375</v>
      </c>
      <c r="E32" s="59">
        <v>0.3611111111111111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1626</v>
      </c>
      <c r="C33" s="43" t="s">
        <v>382</v>
      </c>
      <c r="D33" s="59">
        <v>0.3611111111111111</v>
      </c>
      <c r="E33" s="59">
        <v>0.44444444444444442</v>
      </c>
      <c r="F33" s="59">
        <f t="shared" si="0"/>
        <v>8.3333333333333315E-2</v>
      </c>
      <c r="H33" s="60" t="s">
        <v>382</v>
      </c>
      <c r="I33" s="59">
        <f>SUMIFS(F32:F46, C32:C46,H33)</f>
        <v>0.30555555555555569</v>
      </c>
    </row>
    <row r="34" spans="1:9">
      <c r="A34" s="75"/>
      <c r="B34" s="43" t="s">
        <v>1627</v>
      </c>
      <c r="C34" s="43" t="s">
        <v>382</v>
      </c>
      <c r="D34" s="59">
        <v>0.44444444444444442</v>
      </c>
      <c r="E34" s="59">
        <v>0.49305555555555558</v>
      </c>
      <c r="F34" s="59">
        <f t="shared" si="0"/>
        <v>4.861111111111116E-2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1628</v>
      </c>
      <c r="C35" s="43" t="s">
        <v>390</v>
      </c>
      <c r="D35" s="59">
        <v>0.49305555555555558</v>
      </c>
      <c r="E35" s="59">
        <v>0.54513888888888895</v>
      </c>
      <c r="F35" s="59">
        <f t="shared" si="0"/>
        <v>5.208333333333337E-2</v>
      </c>
      <c r="H35" s="60" t="s">
        <v>387</v>
      </c>
      <c r="I35" s="59">
        <f>SUMIFS(F32:F46, C32:C46,H35)</f>
        <v>0</v>
      </c>
    </row>
    <row r="36" spans="1:9">
      <c r="A36" s="75"/>
      <c r="B36" t="s">
        <v>424</v>
      </c>
      <c r="C36" s="43" t="s">
        <v>386</v>
      </c>
      <c r="D36" s="59">
        <v>0.54513888888888895</v>
      </c>
      <c r="E36" s="59">
        <v>0.57986111111111105</v>
      </c>
      <c r="F36" s="59">
        <f t="shared" si="0"/>
        <v>3.4722222222222099E-2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1629</v>
      </c>
      <c r="C37" s="43" t="s">
        <v>382</v>
      </c>
      <c r="D37" s="59">
        <v>0.57986111111111105</v>
      </c>
      <c r="E37" s="59">
        <v>0.67361111111111116</v>
      </c>
      <c r="F37" s="59">
        <f t="shared" si="0"/>
        <v>9.3750000000000111E-2</v>
      </c>
      <c r="H37" s="60" t="s">
        <v>390</v>
      </c>
      <c r="I37" s="59">
        <f>SUMIFS(F32:F46, C32:C46,H37)</f>
        <v>5.208333333333337E-2</v>
      </c>
    </row>
    <row r="38" spans="1:9">
      <c r="A38" s="75"/>
      <c r="B38" s="43" t="s">
        <v>385</v>
      </c>
      <c r="C38" s="43" t="s">
        <v>386</v>
      </c>
      <c r="D38" s="59">
        <v>0.67361111111111116</v>
      </c>
      <c r="E38" s="59">
        <v>0.6875</v>
      </c>
      <c r="F38" s="59">
        <f t="shared" si="0"/>
        <v>1.388888888888884E-2</v>
      </c>
      <c r="H38" s="60" t="s">
        <v>386</v>
      </c>
      <c r="I38" s="59">
        <f>SUMIFS(F32:F46, C32:C46,H38)</f>
        <v>4.8611111111110938E-2</v>
      </c>
    </row>
    <row r="39" spans="1:9">
      <c r="A39" s="75"/>
      <c r="B39" s="62" t="s">
        <v>1630</v>
      </c>
      <c r="C39" s="43" t="s">
        <v>382</v>
      </c>
      <c r="D39" s="59">
        <v>0.6875</v>
      </c>
      <c r="E39" s="59">
        <v>0.75</v>
      </c>
      <c r="F39" s="59">
        <f t="shared" si="0"/>
        <v>6.25E-2</v>
      </c>
      <c r="H39" s="56" t="s">
        <v>394</v>
      </c>
      <c r="I39" s="57">
        <f>SUM(I33:I38)</f>
        <v>0.40625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1631</v>
      </c>
      <c r="C47" s="43" t="s">
        <v>382</v>
      </c>
      <c r="D47" s="59">
        <v>0.3576388888888889</v>
      </c>
      <c r="E47" s="59">
        <v>0.44444444444444442</v>
      </c>
      <c r="F47" s="59">
        <f t="shared" si="1"/>
        <v>8.6805555555555525E-2</v>
      </c>
      <c r="H47" s="57" t="s">
        <v>380</v>
      </c>
      <c r="I47" s="57" t="s">
        <v>381</v>
      </c>
    </row>
    <row r="48" spans="1:9">
      <c r="A48" s="75"/>
      <c r="B48" s="62" t="s">
        <v>1632</v>
      </c>
      <c r="C48" s="43" t="s">
        <v>382</v>
      </c>
      <c r="D48" s="59">
        <v>0.44444444444444442</v>
      </c>
      <c r="E48" s="59">
        <v>0.4548611111111111</v>
      </c>
      <c r="F48" s="59">
        <f t="shared" si="1"/>
        <v>1.0416666666666685E-2</v>
      </c>
      <c r="H48" s="60" t="s">
        <v>382</v>
      </c>
      <c r="I48" s="59">
        <f>SUMIFS(F47:F61, C47:C61,H48)</f>
        <v>0.2638888888888889</v>
      </c>
    </row>
    <row r="49" spans="1:9">
      <c r="A49" s="75"/>
      <c r="B49" s="43" t="s">
        <v>385</v>
      </c>
      <c r="C49" s="43" t="s">
        <v>386</v>
      </c>
      <c r="D49" s="59">
        <v>0.4548611111111111</v>
      </c>
      <c r="E49" s="59">
        <v>0.46527777777777773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1631</v>
      </c>
      <c r="C50" s="43" t="s">
        <v>382</v>
      </c>
      <c r="D50" s="59">
        <v>0.46527777777777773</v>
      </c>
      <c r="E50" s="59">
        <v>0.49305555555555558</v>
      </c>
      <c r="F50" s="59">
        <f t="shared" si="1"/>
        <v>2.7777777777777846E-2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830</v>
      </c>
      <c r="C51" s="43" t="s">
        <v>390</v>
      </c>
      <c r="D51" s="59">
        <v>0.49305555555555558</v>
      </c>
      <c r="E51" s="59">
        <v>0.54513888888888895</v>
      </c>
      <c r="F51" s="59">
        <f t="shared" si="1"/>
        <v>5.208333333333337E-2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424</v>
      </c>
      <c r="C52" s="43" t="s">
        <v>386</v>
      </c>
      <c r="D52" s="65">
        <v>0.54513888888888895</v>
      </c>
      <c r="E52" s="59">
        <v>0.59375</v>
      </c>
      <c r="F52" s="59">
        <f t="shared" si="1"/>
        <v>4.8611111111111049E-2</v>
      </c>
      <c r="H52" s="60" t="s">
        <v>390</v>
      </c>
      <c r="I52" s="59">
        <f>SUMIFS(F47:F61, C47:C61,H52)</f>
        <v>5.208333333333337E-2</v>
      </c>
    </row>
    <row r="53" spans="1:9">
      <c r="A53" s="75"/>
      <c r="B53" s="62" t="s">
        <v>1633</v>
      </c>
      <c r="C53" s="43" t="s">
        <v>382</v>
      </c>
      <c r="D53" s="59">
        <v>0.59375</v>
      </c>
      <c r="E53" s="59">
        <v>0.6875</v>
      </c>
      <c r="F53" s="59">
        <v>9.375E-2</v>
      </c>
      <c r="H53" s="60" t="s">
        <v>386</v>
      </c>
      <c r="I53" s="59">
        <f>SUMIFS(F47:F61, C47:C61,H53)</f>
        <v>0.11111111111111102</v>
      </c>
    </row>
    <row r="54" spans="1:9">
      <c r="A54" s="75"/>
      <c r="B54" s="43" t="s">
        <v>385</v>
      </c>
      <c r="C54" s="43" t="s">
        <v>386</v>
      </c>
      <c r="D54" s="59">
        <v>0.6875</v>
      </c>
      <c r="E54" s="59">
        <v>0.69791666666666663</v>
      </c>
      <c r="F54" s="59">
        <v>5.2083333333333336E-2</v>
      </c>
      <c r="H54" s="56" t="s">
        <v>394</v>
      </c>
      <c r="I54" s="57">
        <f>SUM(I48:I53)</f>
        <v>0.42708333333333326</v>
      </c>
    </row>
    <row r="55" spans="1:9">
      <c r="A55" s="75"/>
      <c r="B55" s="43" t="s">
        <v>1634</v>
      </c>
      <c r="C55" s="43" t="s">
        <v>382</v>
      </c>
      <c r="D55" s="59">
        <v>0.69791666666666663</v>
      </c>
      <c r="E55" s="59">
        <v>0.74305555555555547</v>
      </c>
      <c r="F55" s="59">
        <f>E55-D55</f>
        <v>4.513888888888884E-2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1635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0.29861111111111122</v>
      </c>
    </row>
    <row r="79" spans="1:9">
      <c r="A79" s="75"/>
      <c r="B79" s="43" t="s">
        <v>1636</v>
      </c>
      <c r="C79" s="43" t="s">
        <v>382</v>
      </c>
      <c r="D79" s="59">
        <v>0.4375</v>
      </c>
      <c r="E79" s="59">
        <v>0.49652777777777773</v>
      </c>
      <c r="F79" s="59">
        <f t="shared" si="2"/>
        <v>5.9027777777777735E-2</v>
      </c>
      <c r="H79" s="60" t="s">
        <v>384</v>
      </c>
      <c r="I79" s="59">
        <f>SUMIFS(F77:F91, C77:C91,H79)</f>
        <v>0</v>
      </c>
    </row>
    <row r="80" spans="1:9">
      <c r="A80" s="75"/>
      <c r="B80" s="72" t="s">
        <v>1623</v>
      </c>
      <c r="C80" s="43" t="s">
        <v>390</v>
      </c>
      <c r="D80" s="59">
        <v>0.49652777777777773</v>
      </c>
      <c r="E80" s="59">
        <v>0.54513888888888895</v>
      </c>
      <c r="F80" s="59">
        <f t="shared" si="2"/>
        <v>4.8611111111111216E-2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424</v>
      </c>
      <c r="C81" s="43" t="s">
        <v>386</v>
      </c>
      <c r="D81" s="59">
        <v>0.54513888888888895</v>
      </c>
      <c r="E81" s="59">
        <v>0.57291666666666663</v>
      </c>
      <c r="F81" s="59">
        <f t="shared" si="2"/>
        <v>2.7777777777777679E-2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1637</v>
      </c>
      <c r="C82" s="43" t="s">
        <v>382</v>
      </c>
      <c r="D82" s="59">
        <v>0.57291666666666663</v>
      </c>
      <c r="E82" s="59">
        <v>0.6875</v>
      </c>
      <c r="F82" s="59">
        <f t="shared" si="2"/>
        <v>0.11458333333333337</v>
      </c>
      <c r="H82" s="60" t="s">
        <v>390</v>
      </c>
      <c r="I82" s="59">
        <f>SUMIFS(F77:F91, C77:C91,H82)</f>
        <v>4.8611111111111216E-2</v>
      </c>
    </row>
    <row r="83" spans="1:9">
      <c r="A83" s="75"/>
      <c r="B83" s="43" t="s">
        <v>502</v>
      </c>
      <c r="C83" s="43" t="s">
        <v>386</v>
      </c>
      <c r="D83" s="59">
        <v>0.6875</v>
      </c>
      <c r="E83" s="59">
        <v>0.69791666666666663</v>
      </c>
      <c r="F83" s="59">
        <f t="shared" si="2"/>
        <v>1.041666666666663E-2</v>
      </c>
      <c r="H83" s="60" t="s">
        <v>386</v>
      </c>
      <c r="I83" s="59">
        <f>SUMIFS(F77:F91, C77:C91,H83)</f>
        <v>4.8611111111110994E-2</v>
      </c>
    </row>
    <row r="84" spans="1:9">
      <c r="A84" s="75"/>
      <c r="B84" s="43" t="s">
        <v>1638</v>
      </c>
      <c r="C84" s="43" t="s">
        <v>382</v>
      </c>
      <c r="D84" s="59">
        <v>0.69791666666666663</v>
      </c>
      <c r="E84" s="59">
        <v>0.75694444444444453</v>
      </c>
      <c r="F84" s="59">
        <f t="shared" si="2"/>
        <v>5.9027777777777901E-2</v>
      </c>
      <c r="H84" s="56" t="s">
        <v>394</v>
      </c>
      <c r="I84" s="57">
        <f>SUM(I78:I83)</f>
        <v>0.39583333333333343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1639</v>
      </c>
      <c r="C108" s="43" t="s">
        <v>382</v>
      </c>
      <c r="D108" s="59">
        <v>0.36458333333333331</v>
      </c>
      <c r="E108" s="59">
        <v>0.3888888888888889</v>
      </c>
      <c r="F108" s="59">
        <f t="shared" si="3"/>
        <v>2.430555555555558E-2</v>
      </c>
      <c r="H108" s="60" t="s">
        <v>382</v>
      </c>
      <c r="I108" s="59">
        <f>SUMIFS(F107:F121, C107:C121,H108)</f>
        <v>0.27777777777777768</v>
      </c>
    </row>
    <row r="109" spans="1:9">
      <c r="A109" s="75"/>
      <c r="B109" s="43" t="s">
        <v>1640</v>
      </c>
      <c r="C109" s="43" t="s">
        <v>382</v>
      </c>
      <c r="D109" s="59">
        <v>0.3888888888888889</v>
      </c>
      <c r="E109" s="59">
        <v>0.4375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0.4375</v>
      </c>
      <c r="E110" s="59">
        <v>0.44791666666666669</v>
      </c>
      <c r="F110" s="59">
        <f t="shared" si="3"/>
        <v>1.0416666666666685E-2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1640</v>
      </c>
      <c r="C111" s="43" t="s">
        <v>382</v>
      </c>
      <c r="D111" s="59">
        <v>0.44791666666666669</v>
      </c>
      <c r="E111" s="59">
        <v>0.48958333333333331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1641</v>
      </c>
      <c r="C112" s="43" t="s">
        <v>382</v>
      </c>
      <c r="D112" s="59">
        <v>0.48958333333333331</v>
      </c>
      <c r="E112" s="59">
        <v>0.49652777777777773</v>
      </c>
      <c r="F112" s="59">
        <f t="shared" si="3"/>
        <v>6.9444444444444198E-3</v>
      </c>
      <c r="H112" s="60" t="s">
        <v>390</v>
      </c>
      <c r="I112" s="59">
        <f>SUMIFS(F107:F121, C107:C121,H112)</f>
        <v>4.8611111111111216E-2</v>
      </c>
    </row>
    <row r="113" spans="1:9">
      <c r="A113" s="75"/>
      <c r="B113" s="43" t="s">
        <v>1584</v>
      </c>
      <c r="C113" s="43" t="s">
        <v>390</v>
      </c>
      <c r="D113" s="59">
        <v>0.49652777777777773</v>
      </c>
      <c r="E113" s="59">
        <v>0.54513888888888895</v>
      </c>
      <c r="F113" s="59">
        <f t="shared" si="3"/>
        <v>4.8611111111111216E-2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 t="s">
        <v>406</v>
      </c>
      <c r="C114" s="43" t="s">
        <v>386</v>
      </c>
      <c r="D114" s="59">
        <v>0.54513888888888895</v>
      </c>
      <c r="E114" s="59">
        <v>0.58333333333333337</v>
      </c>
      <c r="F114" s="59">
        <f t="shared" si="3"/>
        <v>3.819444444444442E-2</v>
      </c>
      <c r="H114" s="56" t="s">
        <v>394</v>
      </c>
      <c r="I114" s="57">
        <f>SUM(I108:I113)</f>
        <v>0.39583333333333337</v>
      </c>
    </row>
    <row r="115" spans="1:9">
      <c r="A115" s="75"/>
      <c r="B115" s="43" t="s">
        <v>1642</v>
      </c>
      <c r="C115" s="43" t="s">
        <v>382</v>
      </c>
      <c r="D115" s="59">
        <v>0.58333333333333337</v>
      </c>
      <c r="E115" s="59">
        <v>0.61111111111111105</v>
      </c>
      <c r="F115" s="59">
        <f t="shared" si="3"/>
        <v>2.7777777777777679E-2</v>
      </c>
      <c r="I115" s="61"/>
    </row>
    <row r="116" spans="1:9">
      <c r="A116" s="75"/>
      <c r="B116" s="43" t="s">
        <v>1643</v>
      </c>
      <c r="C116" s="43" t="s">
        <v>382</v>
      </c>
      <c r="D116" s="59">
        <v>0.61111111111111105</v>
      </c>
      <c r="E116" s="59">
        <v>0.625</v>
      </c>
      <c r="F116" s="59">
        <f t="shared" si="3"/>
        <v>1.3888888888888951E-2</v>
      </c>
      <c r="I116" s="61"/>
    </row>
    <row r="117" spans="1:9">
      <c r="A117" s="75"/>
      <c r="B117" s="43" t="s">
        <v>1644</v>
      </c>
      <c r="C117" s="43" t="s">
        <v>382</v>
      </c>
      <c r="D117" s="59">
        <v>0.625</v>
      </c>
      <c r="E117" s="59">
        <v>0.63541666666666663</v>
      </c>
      <c r="F117" s="59">
        <f t="shared" si="3"/>
        <v>1.041666666666663E-2</v>
      </c>
    </row>
    <row r="118" spans="1:9">
      <c r="A118" s="75"/>
      <c r="B118" t="s">
        <v>385</v>
      </c>
      <c r="C118" s="43" t="s">
        <v>386</v>
      </c>
      <c r="D118" s="59">
        <v>0.63541666666666663</v>
      </c>
      <c r="E118" s="59">
        <v>0.65625</v>
      </c>
      <c r="F118" s="59">
        <f t="shared" si="3"/>
        <v>2.083333333333337E-2</v>
      </c>
    </row>
    <row r="119" spans="1:9">
      <c r="A119" s="75"/>
      <c r="B119" s="43" t="s">
        <v>1645</v>
      </c>
      <c r="C119" s="43" t="s">
        <v>382</v>
      </c>
      <c r="D119" s="59">
        <v>0.65625</v>
      </c>
      <c r="E119" s="59">
        <v>0.73958333333333337</v>
      </c>
      <c r="F119" s="59">
        <f>E119-D119</f>
        <v>8.333333333333337E-2</v>
      </c>
    </row>
    <row r="120" spans="1:9">
      <c r="A120" s="75"/>
      <c r="B120" s="43" t="s">
        <v>1646</v>
      </c>
      <c r="C120" s="43" t="s">
        <v>382</v>
      </c>
      <c r="D120" s="59">
        <v>0.73958333333333337</v>
      </c>
      <c r="E120" s="59">
        <v>0.75</v>
      </c>
      <c r="F120" s="59">
        <v>1.0416666666666666E-2</v>
      </c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1F719AA1-F45F-4037-87D8-DCEC5C14C673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1DB-DC47-4B3A-9369-D2A17D945D4B}">
  <dimension ref="A1:Q167"/>
  <sheetViews>
    <sheetView topLeftCell="A88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1648</v>
      </c>
      <c r="C2" s="43" t="s">
        <v>382</v>
      </c>
      <c r="D2" s="59">
        <v>0.375</v>
      </c>
      <c r="E2" s="59">
        <v>0.54166666666666663</v>
      </c>
      <c r="F2" s="59">
        <f t="shared" ref="F2:F44" si="0">E2-D2</f>
        <v>0.16666666666666663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0.29166666666666663</v>
      </c>
      <c r="Q3" t="s">
        <v>384</v>
      </c>
    </row>
    <row r="4" spans="1:17">
      <c r="A4" s="75"/>
      <c r="B4" s="43" t="s">
        <v>1649</v>
      </c>
      <c r="C4" s="43" t="s">
        <v>382</v>
      </c>
      <c r="D4" s="59">
        <v>0.58333333333333337</v>
      </c>
      <c r="E4" s="59">
        <v>0.70833333333333337</v>
      </c>
      <c r="F4" s="59">
        <f t="shared" si="0"/>
        <v>0.125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0.33333333333333337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1650</v>
      </c>
      <c r="C107" s="43" t="s">
        <v>382</v>
      </c>
      <c r="D107" s="59">
        <v>0.39583333333333331</v>
      </c>
      <c r="E107" s="59">
        <v>0.40972222222222227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5"/>
      <c r="B108" s="43" t="s">
        <v>1651</v>
      </c>
      <c r="C108" s="43" t="s">
        <v>382</v>
      </c>
      <c r="D108" s="59">
        <v>0.40972222222222227</v>
      </c>
      <c r="E108" s="59">
        <v>0.4375</v>
      </c>
      <c r="F108" s="59">
        <f t="shared" si="3"/>
        <v>2.7777777777777735E-2</v>
      </c>
      <c r="H108" s="60" t="s">
        <v>382</v>
      </c>
      <c r="I108" s="59">
        <f>SUMIFS(F107:F121, C107:C121,H108)</f>
        <v>0.11458333333333337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0.47916666666666669</v>
      </c>
      <c r="F109" s="59">
        <f t="shared" si="3"/>
        <v>4.1666666666666685E-2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1652</v>
      </c>
      <c r="C110" s="43" t="s">
        <v>382</v>
      </c>
      <c r="D110" s="59">
        <v>0.47916666666666669</v>
      </c>
      <c r="E110" s="59">
        <v>0.55208333333333337</v>
      </c>
      <c r="F110" s="59">
        <f t="shared" si="3"/>
        <v>7.2916666666666685E-2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0.55208333333333337</v>
      </c>
      <c r="E111" s="59">
        <v>0.58333333333333337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1653</v>
      </c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7.2916666666666685E-2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0.18750000000000006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6D7DD3EB-FD6F-4C4E-913A-AD6F59D5582E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17BF-5614-445D-A037-0EDF8285845E}">
  <dimension ref="A1:Q167"/>
  <sheetViews>
    <sheetView topLeftCell="A45" workbookViewId="0">
      <selection activeCell="C146" sqref="C14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1654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1655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1656</v>
      </c>
      <c r="C4" s="43" t="s">
        <v>387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1657</v>
      </c>
      <c r="C5" s="43" t="s">
        <v>382</v>
      </c>
      <c r="D5" s="59">
        <v>0.5</v>
      </c>
      <c r="E5" s="59">
        <v>0.54861111111111105</v>
      </c>
      <c r="F5" s="59">
        <f t="shared" si="0"/>
        <v>4.8611111111111049E-2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1658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3.472222222222221E-2</v>
      </c>
      <c r="Q7" t="s">
        <v>386</v>
      </c>
    </row>
    <row r="8" spans="1:17">
      <c r="A8" s="75"/>
      <c r="B8" s="43" t="s">
        <v>1659</v>
      </c>
      <c r="C8" s="43" t="s">
        <v>390</v>
      </c>
      <c r="D8" s="59">
        <v>0.625</v>
      </c>
      <c r="E8" s="59">
        <v>0.65972222222222221</v>
      </c>
      <c r="F8" s="59">
        <f t="shared" si="0"/>
        <v>3.472222222222221E-2</v>
      </c>
      <c r="H8" s="60" t="s">
        <v>386</v>
      </c>
      <c r="I8" s="59">
        <f>SUMIFS(F2:F16, C2:C16,H8)</f>
        <v>4.861111111111116E-2</v>
      </c>
    </row>
    <row r="9" spans="1:17">
      <c r="A9" s="75"/>
      <c r="B9" t="s">
        <v>1660</v>
      </c>
      <c r="C9" s="43" t="s">
        <v>382</v>
      </c>
      <c r="D9" s="59">
        <v>0.65972222222222221</v>
      </c>
      <c r="E9" s="59">
        <v>0.71527777777777779</v>
      </c>
      <c r="F9" s="59">
        <f t="shared" si="0"/>
        <v>5.555555555555558E-2</v>
      </c>
      <c r="H9" s="56" t="s">
        <v>394</v>
      </c>
      <c r="I9" s="57">
        <f>SUM(I3:I8)</f>
        <v>0.39583333333333331</v>
      </c>
    </row>
    <row r="10" spans="1:17">
      <c r="A10" s="75"/>
      <c r="B10" s="43" t="s">
        <v>385</v>
      </c>
      <c r="C10" s="43" t="s">
        <v>386</v>
      </c>
      <c r="D10" s="59">
        <v>0.71527777777777779</v>
      </c>
      <c r="E10" s="59">
        <v>0.72916666666666663</v>
      </c>
      <c r="F10" s="59">
        <f t="shared" si="0"/>
        <v>1.388888888888884E-2</v>
      </c>
      <c r="I10" s="61"/>
    </row>
    <row r="11" spans="1:17">
      <c r="A11" s="75"/>
      <c r="B11" s="43" t="s">
        <v>1661</v>
      </c>
      <c r="C11" s="43" t="s">
        <v>382</v>
      </c>
      <c r="D11" s="59">
        <v>0.72916666666666663</v>
      </c>
      <c r="E11" s="59">
        <v>0.75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1662</v>
      </c>
      <c r="C17" s="43" t="s">
        <v>384</v>
      </c>
      <c r="D17" s="59">
        <v>0.34375</v>
      </c>
      <c r="E17" s="59">
        <v>0.42708333333333331</v>
      </c>
      <c r="F17" s="59">
        <f t="shared" si="0"/>
        <v>8.3333333333333315E-2</v>
      </c>
      <c r="H17" s="57" t="s">
        <v>380</v>
      </c>
      <c r="I17" s="57" t="s">
        <v>381</v>
      </c>
    </row>
    <row r="18" spans="1:9">
      <c r="A18" s="75"/>
      <c r="B18" s="43" t="s">
        <v>385</v>
      </c>
      <c r="C18" s="43" t="s">
        <v>386</v>
      </c>
      <c r="D18" s="59">
        <v>0.42708333333333331</v>
      </c>
      <c r="E18" s="59">
        <v>0.4375</v>
      </c>
      <c r="F18" s="59">
        <f t="shared" si="0"/>
        <v>1.0416666666666685E-2</v>
      </c>
      <c r="H18" s="60" t="s">
        <v>382</v>
      </c>
      <c r="I18" s="59">
        <f>SUMIFS(F17:F31, C17:C31,H18)</f>
        <v>0</v>
      </c>
    </row>
    <row r="19" spans="1:9">
      <c r="A19" s="75"/>
      <c r="B19" s="43" t="s">
        <v>1663</v>
      </c>
      <c r="C19" s="43" t="s">
        <v>384</v>
      </c>
      <c r="D19" s="59">
        <v>0.4375</v>
      </c>
      <c r="E19" s="59">
        <v>0.48958333333333331</v>
      </c>
      <c r="F19" s="59">
        <f t="shared" si="0"/>
        <v>5.2083333333333315E-2</v>
      </c>
      <c r="H19" s="60" t="s">
        <v>384</v>
      </c>
      <c r="I19" s="59">
        <f>SUMIFS(F17:F31, C17:C31,H19)</f>
        <v>0.30555555555555541</v>
      </c>
    </row>
    <row r="20" spans="1:9">
      <c r="A20" s="75"/>
      <c r="B20" t="s">
        <v>1664</v>
      </c>
      <c r="C20" s="43" t="s">
        <v>384</v>
      </c>
      <c r="D20" s="59">
        <v>0.48958333333333331</v>
      </c>
      <c r="E20" s="59">
        <v>0.51388888888888895</v>
      </c>
      <c r="F20" s="59">
        <f t="shared" si="0"/>
        <v>2.4305555555555636E-2</v>
      </c>
      <c r="H20" s="60" t="s">
        <v>387</v>
      </c>
      <c r="I20" s="59">
        <f>SUMIFS(F17:F31, C17:C31,H20)</f>
        <v>0</v>
      </c>
    </row>
    <row r="21" spans="1:9">
      <c r="A21" s="75"/>
      <c r="B21" s="43" t="s">
        <v>1663</v>
      </c>
      <c r="C21" s="43" t="s">
        <v>384</v>
      </c>
      <c r="D21" s="59">
        <v>0.51388888888888895</v>
      </c>
      <c r="E21" s="59">
        <v>0.54166666666666663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3.472222222222221E-2</v>
      </c>
    </row>
    <row r="23" spans="1:9">
      <c r="A23" s="75"/>
      <c r="B23" s="62" t="s">
        <v>1665</v>
      </c>
      <c r="C23" s="43" t="s">
        <v>384</v>
      </c>
      <c r="D23" s="59">
        <v>0.58333333333333337</v>
      </c>
      <c r="E23" s="59">
        <v>0.625</v>
      </c>
      <c r="F23" s="59">
        <f t="shared" si="0"/>
        <v>4.166666666666663E-2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1666</v>
      </c>
      <c r="C24" s="43" t="s">
        <v>390</v>
      </c>
      <c r="D24" s="63">
        <v>0.625</v>
      </c>
      <c r="E24" s="63">
        <v>0.65972222222222221</v>
      </c>
      <c r="F24" s="59">
        <f t="shared" si="0"/>
        <v>3.472222222222221E-2</v>
      </c>
      <c r="H24" s="56" t="s">
        <v>394</v>
      </c>
      <c r="I24" s="57">
        <f>SUM(I18:I23)</f>
        <v>0.39236111111111105</v>
      </c>
    </row>
    <row r="25" spans="1:9">
      <c r="A25" s="75"/>
      <c r="B25" s="43" t="s">
        <v>1667</v>
      </c>
      <c r="C25" s="43" t="s">
        <v>384</v>
      </c>
      <c r="D25" s="59">
        <v>0.66666666666666663</v>
      </c>
      <c r="E25" s="59">
        <v>0.74305555555555547</v>
      </c>
      <c r="F25" s="59">
        <f t="shared" si="0"/>
        <v>7.638888888888884E-2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1668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5"/>
      <c r="B33" s="43" t="s">
        <v>1669</v>
      </c>
      <c r="C33" s="43" t="s">
        <v>382</v>
      </c>
      <c r="D33" s="59">
        <v>0.35416666666666669</v>
      </c>
      <c r="E33" s="59">
        <v>0.48958333333333331</v>
      </c>
      <c r="F33" s="59">
        <f t="shared" si="0"/>
        <v>0.13541666666666663</v>
      </c>
      <c r="H33" s="60" t="s">
        <v>382</v>
      </c>
      <c r="I33" s="59">
        <f>SUMIFS(F32:F46, C32:C46,H33)</f>
        <v>0.3090277777777779</v>
      </c>
    </row>
    <row r="34" spans="1:9">
      <c r="A34" s="75"/>
      <c r="B34" s="43" t="s">
        <v>385</v>
      </c>
      <c r="C34" s="43" t="s">
        <v>386</v>
      </c>
      <c r="D34" s="59">
        <v>0.48958333333333331</v>
      </c>
      <c r="E34" s="59">
        <v>0.50347222222222221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1670</v>
      </c>
      <c r="C35" s="43" t="s">
        <v>382</v>
      </c>
      <c r="D35" s="59">
        <v>0.50347222222222221</v>
      </c>
      <c r="E35" s="59">
        <v>0.55208333333333337</v>
      </c>
      <c r="F35" s="59">
        <f t="shared" si="0"/>
        <v>4.861111111111116E-2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0.55208333333333337</v>
      </c>
      <c r="E36" s="59">
        <v>0.58333333333333337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t="s">
        <v>1671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3.472222222222221E-2</v>
      </c>
    </row>
    <row r="38" spans="1:9">
      <c r="A38" s="75"/>
      <c r="B38" s="43" t="s">
        <v>1659</v>
      </c>
      <c r="C38" s="43" t="s">
        <v>390</v>
      </c>
      <c r="D38" s="59">
        <v>0.625</v>
      </c>
      <c r="E38" s="59">
        <v>0.65972222222222221</v>
      </c>
      <c r="F38" s="59">
        <f t="shared" si="0"/>
        <v>3.472222222222221E-2</v>
      </c>
      <c r="H38" s="60" t="s">
        <v>386</v>
      </c>
      <c r="I38" s="59">
        <f>SUMIFS(F32:F46, C32:C46,H38)</f>
        <v>5.9027777777777735E-2</v>
      </c>
    </row>
    <row r="39" spans="1:9">
      <c r="A39" s="75"/>
      <c r="B39" s="62" t="s">
        <v>1672</v>
      </c>
      <c r="C39" s="43" t="s">
        <v>382</v>
      </c>
      <c r="D39" s="59">
        <v>0.65972222222222221</v>
      </c>
      <c r="E39" s="59">
        <v>0.69791666666666663</v>
      </c>
      <c r="F39" s="59">
        <f t="shared" si="0"/>
        <v>3.819444444444442E-2</v>
      </c>
      <c r="H39" s="56" t="s">
        <v>394</v>
      </c>
      <c r="I39" s="57">
        <f>SUM(I33:I38)</f>
        <v>0.40277777777777785</v>
      </c>
    </row>
    <row r="40" spans="1:9">
      <c r="A40" s="75"/>
      <c r="B40" s="62" t="s">
        <v>385</v>
      </c>
      <c r="C40" s="43" t="s">
        <v>386</v>
      </c>
      <c r="D40" s="59">
        <v>0.69791666666666663</v>
      </c>
      <c r="E40" s="59">
        <v>0.71180555555555547</v>
      </c>
      <c r="F40" s="59">
        <f t="shared" si="0"/>
        <v>1.388888888888884E-2</v>
      </c>
      <c r="I40" s="61"/>
    </row>
    <row r="41" spans="1:9">
      <c r="A41" s="75"/>
      <c r="B41" s="43" t="s">
        <v>1673</v>
      </c>
      <c r="C41" s="43" t="s">
        <v>382</v>
      </c>
      <c r="D41" s="59">
        <v>0.71180555555555547</v>
      </c>
      <c r="E41" s="59">
        <v>0.74652777777777779</v>
      </c>
      <c r="F41" s="59">
        <f t="shared" si="0"/>
        <v>3.4722222222222321E-2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1674</v>
      </c>
      <c r="C107" s="43" t="s">
        <v>382</v>
      </c>
      <c r="D107" s="59">
        <v>0.35416666666666669</v>
      </c>
      <c r="E107" s="59">
        <v>0.39583333333333331</v>
      </c>
      <c r="F107" s="59">
        <f t="shared" si="3"/>
        <v>4.166666666666663E-2</v>
      </c>
      <c r="H107" s="57" t="s">
        <v>380</v>
      </c>
      <c r="I107" s="57" t="s">
        <v>381</v>
      </c>
    </row>
    <row r="108" spans="1:9">
      <c r="A108" s="75"/>
      <c r="B108" s="43" t="s">
        <v>1675</v>
      </c>
      <c r="C108" s="43" t="s">
        <v>382</v>
      </c>
      <c r="D108" s="59">
        <v>0.39583333333333331</v>
      </c>
      <c r="E108" s="59">
        <v>0.4375</v>
      </c>
      <c r="F108" s="59">
        <f t="shared" si="3"/>
        <v>4.1666666666666685E-2</v>
      </c>
      <c r="H108" s="60" t="s">
        <v>382</v>
      </c>
      <c r="I108" s="59">
        <f>SUMIFS(F107:F121, C107:C121,H108)</f>
        <v>0.30902777777777768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1676</v>
      </c>
      <c r="C110" s="43" t="s">
        <v>382</v>
      </c>
      <c r="D110" s="59">
        <v>0.44791666666666669</v>
      </c>
      <c r="E110" s="59">
        <v>0.54166666666666663</v>
      </c>
      <c r="F110" s="59">
        <f t="shared" si="3"/>
        <v>9.3749999999999944E-2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1677</v>
      </c>
      <c r="C112" s="43" t="s">
        <v>382</v>
      </c>
      <c r="D112" s="59">
        <v>0.58333333333333337</v>
      </c>
      <c r="E112" s="59">
        <v>0.625</v>
      </c>
      <c r="F112" s="59">
        <f t="shared" si="3"/>
        <v>4.166666666666663E-2</v>
      </c>
      <c r="H112" s="60" t="s">
        <v>390</v>
      </c>
      <c r="I112" s="59">
        <f>SUMIFS(F107:F121, C107:C121,H112)</f>
        <v>3.472222222222221E-2</v>
      </c>
    </row>
    <row r="113" spans="1:9">
      <c r="A113" s="75"/>
      <c r="B113" s="43" t="s">
        <v>1497</v>
      </c>
      <c r="C113" s="43" t="s">
        <v>390</v>
      </c>
      <c r="D113" s="59">
        <v>0.625</v>
      </c>
      <c r="E113" s="59">
        <v>0.65972222222222221</v>
      </c>
      <c r="F113" s="59">
        <f t="shared" si="3"/>
        <v>3.472222222222221E-2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1678</v>
      </c>
      <c r="C114" s="43" t="s">
        <v>382</v>
      </c>
      <c r="D114" s="59">
        <v>0.65972222222222221</v>
      </c>
      <c r="E114" s="59">
        <v>0.75</v>
      </c>
      <c r="F114" s="59">
        <f t="shared" si="3"/>
        <v>9.027777777777779E-2</v>
      </c>
      <c r="H114" s="56" t="s">
        <v>394</v>
      </c>
      <c r="I114" s="57">
        <f>SUM(I108:I113)</f>
        <v>0.39583333333333331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1679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1680</v>
      </c>
      <c r="C123" s="43" t="s">
        <v>382</v>
      </c>
      <c r="D123" s="59">
        <v>0.4375</v>
      </c>
      <c r="E123" s="59">
        <v>0.5</v>
      </c>
      <c r="F123" s="59">
        <f t="shared" si="4"/>
        <v>6.25E-2</v>
      </c>
      <c r="H123" s="60" t="s">
        <v>382</v>
      </c>
      <c r="I123" s="59">
        <f>SUMIFS(F122:F136, C122:C136,H123)</f>
        <v>0.27083333333333337</v>
      </c>
    </row>
    <row r="124" spans="1:9">
      <c r="A124" s="75"/>
      <c r="B124" s="43" t="s">
        <v>1681</v>
      </c>
      <c r="C124" s="43" t="s">
        <v>382</v>
      </c>
      <c r="D124" s="59">
        <v>0.5</v>
      </c>
      <c r="E124" s="59">
        <v>0.54166666666666663</v>
      </c>
      <c r="F124" s="59">
        <f t="shared" si="4"/>
        <v>4.166666666666663E-2</v>
      </c>
      <c r="H124" s="60" t="s">
        <v>384</v>
      </c>
      <c r="I124" s="59">
        <v>7</v>
      </c>
    </row>
    <row r="125" spans="1:9">
      <c r="A125" s="75"/>
      <c r="B125" s="43" t="s">
        <v>424</v>
      </c>
      <c r="C125" s="43" t="s">
        <v>386</v>
      </c>
      <c r="D125" s="59">
        <v>0.54166666666666663</v>
      </c>
      <c r="E125" s="59">
        <v>0.57291666666666663</v>
      </c>
      <c r="F125" s="59">
        <f t="shared" si="4"/>
        <v>3.125E-2</v>
      </c>
      <c r="H125" s="60" t="s">
        <v>387</v>
      </c>
      <c r="I125" s="59">
        <f>SUMIFS(F122:F136, C122:C136,H125)</f>
        <v>9.375E-2</v>
      </c>
    </row>
    <row r="126" spans="1:9">
      <c r="A126" s="75"/>
      <c r="B126" s="43" t="s">
        <v>1682</v>
      </c>
      <c r="C126" s="43" t="s">
        <v>387</v>
      </c>
      <c r="D126" s="59">
        <v>0.57291666666666663</v>
      </c>
      <c r="E126" s="59">
        <v>0.66666666666666663</v>
      </c>
      <c r="F126" s="59">
        <f t="shared" si="4"/>
        <v>9.375E-2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1683</v>
      </c>
      <c r="C127" s="43" t="s">
        <v>382</v>
      </c>
      <c r="D127" s="59">
        <v>0.66666666666666663</v>
      </c>
      <c r="E127" s="59">
        <v>0.77083333333333337</v>
      </c>
      <c r="F127" s="59">
        <f t="shared" si="4"/>
        <v>0.10416666666666674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3.125E-2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7.395833333333333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1684</v>
      </c>
      <c r="C137" s="43" t="s">
        <v>384</v>
      </c>
      <c r="D137" s="59">
        <v>0.3444444444444445</v>
      </c>
      <c r="E137" s="59">
        <v>0.35555555555555557</v>
      </c>
      <c r="F137" s="59">
        <f t="shared" si="4"/>
        <v>1.1111111111111072E-2</v>
      </c>
      <c r="H137" s="57" t="s">
        <v>380</v>
      </c>
      <c r="I137" s="57" t="s">
        <v>381</v>
      </c>
    </row>
    <row r="138" spans="1:9">
      <c r="A138" s="75"/>
      <c r="B138" s="43" t="s">
        <v>1685</v>
      </c>
      <c r="C138" s="43" t="s">
        <v>384</v>
      </c>
      <c r="D138" s="59">
        <v>0.3611111111111111</v>
      </c>
      <c r="E138" s="59">
        <v>0.42708333333333331</v>
      </c>
      <c r="F138" s="59">
        <f t="shared" si="4"/>
        <v>6.597222222222221E-2</v>
      </c>
      <c r="H138" s="60" t="s">
        <v>382</v>
      </c>
      <c r="I138" s="59">
        <f>SUMIFS(F137:F151, C137:C151,H138)</f>
        <v>0</v>
      </c>
    </row>
    <row r="139" spans="1:9">
      <c r="A139" s="75"/>
      <c r="B139" s="43" t="s">
        <v>385</v>
      </c>
      <c r="C139" s="43" t="s">
        <v>386</v>
      </c>
      <c r="D139" s="59">
        <v>0.43055555555555558</v>
      </c>
      <c r="E139" s="59">
        <v>0.4513888888888889</v>
      </c>
      <c r="F139" s="59">
        <f t="shared" si="4"/>
        <v>2.0833333333333315E-2</v>
      </c>
      <c r="H139" s="60" t="s">
        <v>384</v>
      </c>
      <c r="I139" s="59">
        <f>SUMIFS(F137:F151, C137:C151,H139)</f>
        <v>0.28888888888888881</v>
      </c>
    </row>
    <row r="140" spans="1:9">
      <c r="A140" s="75"/>
      <c r="B140" s="43" t="s">
        <v>1686</v>
      </c>
      <c r="C140" s="43" t="s">
        <v>384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0</v>
      </c>
    </row>
    <row r="141" spans="1:9">
      <c r="A141" s="75"/>
      <c r="B141" s="43" t="s">
        <v>1685</v>
      </c>
      <c r="C141" s="43" t="s">
        <v>384</v>
      </c>
      <c r="D141" s="59">
        <v>0.46875</v>
      </c>
      <c r="E141" s="59">
        <v>0.55208333333333337</v>
      </c>
      <c r="F141" s="59">
        <f t="shared" si="4"/>
        <v>8.333333333333337E-2</v>
      </c>
      <c r="H141" s="60" t="s">
        <v>379</v>
      </c>
      <c r="I141" s="59">
        <f>SUMIFS(F137:F151, C137:C151,H141)</f>
        <v>2.0833333333333259E-2</v>
      </c>
    </row>
    <row r="142" spans="1:9">
      <c r="A142" s="75"/>
      <c r="B142" t="s">
        <v>406</v>
      </c>
      <c r="C142" s="43" t="s">
        <v>386</v>
      </c>
      <c r="D142" s="59">
        <v>5.5555555555555552E-2</v>
      </c>
      <c r="E142" s="59">
        <v>7.9861111111111105E-2</v>
      </c>
      <c r="F142" s="59">
        <f t="shared" si="4"/>
        <v>2.4305555555555552E-2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1687</v>
      </c>
      <c r="C143" s="43" t="s">
        <v>384</v>
      </c>
      <c r="D143" s="59">
        <v>0.58333333333333337</v>
      </c>
      <c r="E143" s="59">
        <v>0.625</v>
      </c>
      <c r="F143" s="59">
        <f t="shared" si="4"/>
        <v>4.166666666666663E-2</v>
      </c>
      <c r="H143" s="60" t="s">
        <v>386</v>
      </c>
      <c r="I143" s="59">
        <f>SUMIFS(F137:F151, C137:C151,H143)</f>
        <v>4.5138888888888867E-2</v>
      </c>
    </row>
    <row r="144" spans="1:9">
      <c r="A144" s="75"/>
      <c r="B144" s="43" t="s">
        <v>1659</v>
      </c>
      <c r="C144" s="43" t="s">
        <v>379</v>
      </c>
      <c r="D144" s="59">
        <v>0.63888888888888895</v>
      </c>
      <c r="E144" s="59">
        <v>0.65972222222222221</v>
      </c>
      <c r="F144" s="59">
        <f t="shared" si="4"/>
        <v>2.0833333333333259E-2</v>
      </c>
      <c r="H144" s="56" t="s">
        <v>394</v>
      </c>
      <c r="I144" s="57">
        <f>SUM(I138:I143)</f>
        <v>0.35486111111111096</v>
      </c>
    </row>
    <row r="145" spans="1:9">
      <c r="A145" s="75"/>
      <c r="B145" s="43" t="s">
        <v>1688</v>
      </c>
      <c r="C145" s="43" t="s">
        <v>384</v>
      </c>
      <c r="D145" s="59">
        <v>0.66666666666666663</v>
      </c>
      <c r="E145" s="59">
        <v>0.74305555555555547</v>
      </c>
      <c r="F145" s="59">
        <f t="shared" si="4"/>
        <v>7.638888888888884E-2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110842D1-25D0-470E-A87A-BBE5444DDA27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D7405-F1FE-4F58-B692-80441FC4AA33}">
  <dimension ref="A1:Q167"/>
  <sheetViews>
    <sheetView topLeftCell="A120" workbookViewId="0">
      <selection activeCell="G132" sqref="G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1689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0.39930555555555536</v>
      </c>
      <c r="Q3" t="s">
        <v>384</v>
      </c>
    </row>
    <row r="4" spans="1:17">
      <c r="A4" s="75"/>
      <c r="B4" s="43" t="s">
        <v>1690</v>
      </c>
      <c r="C4" s="43" t="s">
        <v>382</v>
      </c>
      <c r="D4" s="59">
        <v>0.46875</v>
      </c>
      <c r="E4" s="59">
        <v>0.51041666666666663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390</v>
      </c>
      <c r="C5" s="43" t="s">
        <v>379</v>
      </c>
      <c r="D5" s="59">
        <v>0.51041666666666663</v>
      </c>
      <c r="E5" s="59">
        <v>0.55208333333333337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382</v>
      </c>
      <c r="D6" s="59">
        <v>0.55208333333333337</v>
      </c>
      <c r="E6" s="59">
        <v>0.59027777777777779</v>
      </c>
      <c r="F6" s="59">
        <f t="shared" si="0"/>
        <v>3.819444444444442E-2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 t="s">
        <v>1691</v>
      </c>
      <c r="C7" s="43" t="s">
        <v>382</v>
      </c>
      <c r="D7" s="59">
        <v>0.59027777777777779</v>
      </c>
      <c r="E7" s="59">
        <v>0.62847222222222221</v>
      </c>
      <c r="F7" s="59">
        <f t="shared" si="0"/>
        <v>3.819444444444442E-2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1692</v>
      </c>
      <c r="C8" s="43" t="s">
        <v>382</v>
      </c>
      <c r="D8" s="59">
        <v>0.62847222222222221</v>
      </c>
      <c r="E8" s="59">
        <v>0.66666666666666663</v>
      </c>
      <c r="F8" s="59">
        <f t="shared" si="0"/>
        <v>3.819444444444442E-2</v>
      </c>
      <c r="H8" s="60" t="s">
        <v>386</v>
      </c>
      <c r="I8" s="59">
        <f>SUMIFS(F2:F16, C2:C16,H8)</f>
        <v>1.0416666666666685E-2</v>
      </c>
    </row>
    <row r="9" spans="1:17">
      <c r="A9" s="75"/>
      <c r="B9" t="s">
        <v>1693</v>
      </c>
      <c r="C9" s="43" t="s">
        <v>382</v>
      </c>
      <c r="D9" s="59">
        <v>0.66666666666666663</v>
      </c>
      <c r="E9" s="59">
        <v>0.70833333333333337</v>
      </c>
      <c r="F9" s="59">
        <f t="shared" si="0"/>
        <v>4.1666666666666741E-2</v>
      </c>
      <c r="H9" s="56" t="s">
        <v>394</v>
      </c>
      <c r="I9" s="57">
        <f>SUM(I3:I8)</f>
        <v>0.45138888888888878</v>
      </c>
    </row>
    <row r="10" spans="1:17">
      <c r="A10" s="75"/>
      <c r="B10" s="43" t="s">
        <v>1694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1695</v>
      </c>
      <c r="C11" s="43" t="s">
        <v>382</v>
      </c>
      <c r="D11" s="59">
        <v>0.8125</v>
      </c>
      <c r="E11" s="59">
        <v>0.86805555555555547</v>
      </c>
      <c r="F11" s="59">
        <f t="shared" si="0"/>
        <v>5.5555555555555469E-2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1696</v>
      </c>
      <c r="C17" s="43" t="s">
        <v>384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5"/>
      <c r="B18" s="43" t="s">
        <v>385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0.15277777777777779</v>
      </c>
    </row>
    <row r="19" spans="1:9">
      <c r="A19" s="75"/>
      <c r="B19" s="43" t="s">
        <v>1697</v>
      </c>
      <c r="C19" s="43" t="s">
        <v>384</v>
      </c>
      <c r="D19" s="59">
        <v>0.45833333333333331</v>
      </c>
      <c r="E19" s="59">
        <v>0.5</v>
      </c>
      <c r="F19" s="59">
        <f t="shared" si="0"/>
        <v>4.1666666666666685E-2</v>
      </c>
      <c r="H19" s="60" t="s">
        <v>384</v>
      </c>
      <c r="I19" s="59">
        <f>SUMIFS(F17:F31, C17:C31,H19)</f>
        <v>0.17708333333333331</v>
      </c>
    </row>
    <row r="20" spans="1:9">
      <c r="A20" s="75"/>
      <c r="B20" t="s">
        <v>1666</v>
      </c>
      <c r="C20" s="43" t="s">
        <v>382</v>
      </c>
      <c r="D20" s="59">
        <v>0.51041666666666663</v>
      </c>
      <c r="E20" s="59">
        <v>0.55208333333333337</v>
      </c>
      <c r="F20" s="59">
        <f t="shared" si="0"/>
        <v>4.1666666666666741E-2</v>
      </c>
      <c r="H20" s="60" t="s">
        <v>387</v>
      </c>
      <c r="I20" s="59">
        <f>SUMIFS(F17:F31, C17:C31,H20)</f>
        <v>0</v>
      </c>
    </row>
    <row r="21" spans="1:9">
      <c r="A21" s="75"/>
      <c r="B21" s="43" t="s">
        <v>393</v>
      </c>
      <c r="C21" s="43" t="s">
        <v>386</v>
      </c>
      <c r="D21" s="59">
        <v>0.55208333333333337</v>
      </c>
      <c r="E21" s="59">
        <v>0.58333333333333337</v>
      </c>
      <c r="F21" s="59">
        <f t="shared" si="0"/>
        <v>3.125E-2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1698</v>
      </c>
      <c r="C22" s="43" t="s">
        <v>384</v>
      </c>
      <c r="D22" s="59">
        <v>0.58333333333333337</v>
      </c>
      <c r="E22" s="59">
        <v>0.63194444444444442</v>
      </c>
      <c r="F22" s="59">
        <f t="shared" si="0"/>
        <v>4.8611111111111049E-2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1699</v>
      </c>
      <c r="C23" s="43" t="s">
        <v>382</v>
      </c>
      <c r="D23" s="59">
        <v>0.63194444444444442</v>
      </c>
      <c r="E23" s="59">
        <v>0.71875</v>
      </c>
      <c r="F23" s="59">
        <f t="shared" si="0"/>
        <v>8.680555555555558E-2</v>
      </c>
      <c r="H23" s="60" t="s">
        <v>386</v>
      </c>
      <c r="I23" s="59">
        <f>SUMIFS(F17:F31, C17:C31,H23)</f>
        <v>4.861111111111116E-2</v>
      </c>
    </row>
    <row r="24" spans="1:9">
      <c r="A24" s="75"/>
      <c r="B24" s="43" t="s">
        <v>502</v>
      </c>
      <c r="C24" s="43" t="s">
        <v>386</v>
      </c>
      <c r="D24" s="59">
        <v>0.71875</v>
      </c>
      <c r="E24" s="59">
        <v>0.72569444444444453</v>
      </c>
      <c r="F24" s="59">
        <f t="shared" si="0"/>
        <v>6.9444444444445308E-3</v>
      </c>
      <c r="H24" s="56" t="s">
        <v>394</v>
      </c>
      <c r="I24" s="57">
        <f>SUM(I18:I23)</f>
        <v>0.37847222222222227</v>
      </c>
    </row>
    <row r="25" spans="1:9">
      <c r="A25" s="75"/>
      <c r="B25" s="43" t="s">
        <v>1700</v>
      </c>
      <c r="C25" s="43" t="s">
        <v>382</v>
      </c>
      <c r="D25" s="59">
        <v>0.72569444444444453</v>
      </c>
      <c r="E25" s="59">
        <v>0.75</v>
      </c>
      <c r="F25" s="59">
        <f t="shared" si="0"/>
        <v>2.4305555555555469E-2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5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0.30902777777777779</v>
      </c>
    </row>
    <row r="34" spans="1:9">
      <c r="A34" s="75"/>
      <c r="B34" s="43" t="s">
        <v>1701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1702</v>
      </c>
      <c r="C35" s="43" t="s">
        <v>382</v>
      </c>
      <c r="D35" s="59">
        <v>0.46875</v>
      </c>
      <c r="E35" s="59">
        <v>0.47916666666666669</v>
      </c>
      <c r="F35" s="59">
        <f t="shared" si="0"/>
        <v>1.0416666666666685E-2</v>
      </c>
      <c r="H35" s="60" t="s">
        <v>387</v>
      </c>
      <c r="I35" s="59">
        <f>SUMIFS(F32:F46, C32:C46,H35)</f>
        <v>0</v>
      </c>
    </row>
    <row r="36" spans="1:9">
      <c r="A36" s="75"/>
      <c r="B36" t="s">
        <v>1703</v>
      </c>
      <c r="C36" s="43" t="s">
        <v>382</v>
      </c>
      <c r="D36" s="59">
        <v>0.47916666666666669</v>
      </c>
      <c r="E36" s="59">
        <v>0.50694444444444442</v>
      </c>
      <c r="F36" s="59">
        <f t="shared" si="0"/>
        <v>2.7777777777777735E-2</v>
      </c>
      <c r="H36" s="60" t="s">
        <v>379</v>
      </c>
      <c r="I36" s="59">
        <f>SUMIFS(F32:F46, C32:C46,H36)</f>
        <v>4.1666666666666741E-2</v>
      </c>
    </row>
    <row r="37" spans="1:9">
      <c r="A37" s="75"/>
      <c r="B37" s="72" t="s">
        <v>390</v>
      </c>
      <c r="C37" s="43" t="s">
        <v>379</v>
      </c>
      <c r="D37" s="59">
        <v>0.51041666666666663</v>
      </c>
      <c r="E37" s="59">
        <v>0.55208333333333337</v>
      </c>
      <c r="F37" s="59">
        <f t="shared" si="0"/>
        <v>4.1666666666666741E-2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406</v>
      </c>
      <c r="C38" s="43" t="s">
        <v>386</v>
      </c>
      <c r="D38" s="59">
        <v>0.55208333333333337</v>
      </c>
      <c r="E38" s="59">
        <v>0.58333333333333337</v>
      </c>
      <c r="F38" s="59">
        <f t="shared" si="0"/>
        <v>3.125E-2</v>
      </c>
      <c r="H38" s="60" t="s">
        <v>386</v>
      </c>
      <c r="I38" s="59">
        <f>SUMIFS(F32:F46, C32:C46,H38)</f>
        <v>5.2083333333333315E-2</v>
      </c>
    </row>
    <row r="39" spans="1:9">
      <c r="A39" s="75"/>
      <c r="B39" s="62" t="s">
        <v>1704</v>
      </c>
      <c r="C39" s="43" t="s">
        <v>382</v>
      </c>
      <c r="D39" s="59">
        <v>0.58333333333333337</v>
      </c>
      <c r="E39" s="59">
        <v>0.64583333333333337</v>
      </c>
      <c r="F39" s="59">
        <f t="shared" si="0"/>
        <v>6.25E-2</v>
      </c>
      <c r="H39" s="56" t="s">
        <v>394</v>
      </c>
      <c r="I39" s="57">
        <f>SUM(I33:I38)</f>
        <v>0.40277777777777785</v>
      </c>
    </row>
    <row r="40" spans="1:9">
      <c r="A40" s="75"/>
      <c r="B40" s="62" t="s">
        <v>1705</v>
      </c>
      <c r="C40" s="43" t="s">
        <v>382</v>
      </c>
      <c r="D40" s="59">
        <v>0.64583333333333337</v>
      </c>
      <c r="E40" s="59">
        <v>0.74652777777777779</v>
      </c>
      <c r="F40" s="59">
        <f t="shared" si="0"/>
        <v>0.10069444444444442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1706</v>
      </c>
      <c r="C47" s="43" t="s">
        <v>387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62" t="s">
        <v>1707</v>
      </c>
      <c r="C48" s="43" t="s">
        <v>382</v>
      </c>
      <c r="D48" s="59">
        <v>0.4236111111111111</v>
      </c>
      <c r="E48" s="59">
        <v>0.4513888888888889</v>
      </c>
      <c r="F48" s="59">
        <f t="shared" si="1"/>
        <v>2.777777777777779E-2</v>
      </c>
      <c r="H48" s="60" t="s">
        <v>382</v>
      </c>
      <c r="I48" s="59">
        <f>SUMIFS(F47:F61, C47:C61,H48)</f>
        <v>0.2673611111111111</v>
      </c>
    </row>
    <row r="49" spans="1:9">
      <c r="A49" s="75"/>
      <c r="B49" s="43" t="s">
        <v>385</v>
      </c>
      <c r="C49" s="43" t="s">
        <v>386</v>
      </c>
      <c r="D49" s="59">
        <v>0.4513888888888889</v>
      </c>
      <c r="E49" s="59">
        <v>0.46527777777777773</v>
      </c>
      <c r="F49" s="59">
        <f t="shared" si="1"/>
        <v>1.388888888888884E-2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1708</v>
      </c>
      <c r="C50" s="43" t="s">
        <v>382</v>
      </c>
      <c r="D50" s="59">
        <v>0.46527777777777773</v>
      </c>
      <c r="E50" s="59">
        <v>0.51041666666666663</v>
      </c>
      <c r="F50" s="59">
        <f t="shared" si="1"/>
        <v>4.5138888888888895E-2</v>
      </c>
      <c r="H50" s="60" t="s">
        <v>387</v>
      </c>
      <c r="I50" s="59">
        <f>SUMIFS(F47:F61, C47:C61,H50)</f>
        <v>6.597222222222221E-2</v>
      </c>
    </row>
    <row r="51" spans="1:9">
      <c r="A51" s="75"/>
      <c r="B51" s="73" t="s">
        <v>390</v>
      </c>
      <c r="C51" s="43" t="s">
        <v>390</v>
      </c>
      <c r="D51" s="59">
        <v>0.51041666666666663</v>
      </c>
      <c r="E51" s="59">
        <v>0.55208333333333337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0.55208333333333337</v>
      </c>
      <c r="E52" s="59">
        <v>0.57638888888888895</v>
      </c>
      <c r="F52" s="59">
        <f t="shared" si="1"/>
        <v>2.430555555555558E-2</v>
      </c>
      <c r="H52" s="60" t="s">
        <v>390</v>
      </c>
      <c r="I52" s="59">
        <f>SUMIFS(F47:F61, C47:C61,H52)</f>
        <v>4.1666666666666741E-2</v>
      </c>
    </row>
    <row r="53" spans="1:9">
      <c r="A53" s="75"/>
      <c r="B53" s="62" t="s">
        <v>1709</v>
      </c>
      <c r="C53" s="43" t="s">
        <v>382</v>
      </c>
      <c r="D53" s="59">
        <v>0.57638888888888895</v>
      </c>
      <c r="E53" s="59">
        <v>0.66666666666666663</v>
      </c>
      <c r="F53" s="59">
        <v>0.11805555555555557</v>
      </c>
      <c r="H53" s="60" t="s">
        <v>386</v>
      </c>
      <c r="I53" s="59">
        <f>SUMIFS(F47:F61, C47:C61,H53)</f>
        <v>4.8611111111111084E-2</v>
      </c>
    </row>
    <row r="54" spans="1:9">
      <c r="A54" s="75"/>
      <c r="B54" s="43" t="s">
        <v>385</v>
      </c>
      <c r="C54" s="43" t="s">
        <v>386</v>
      </c>
      <c r="D54" s="59">
        <v>0.66666666666666663</v>
      </c>
      <c r="E54" s="59">
        <v>0.67708333333333337</v>
      </c>
      <c r="F54" s="59">
        <v>1.0416666666666666E-2</v>
      </c>
      <c r="H54" s="56" t="s">
        <v>394</v>
      </c>
      <c r="I54" s="57">
        <f>SUM(I48:I53)</f>
        <v>0.42361111111111116</v>
      </c>
    </row>
    <row r="55" spans="1:9">
      <c r="A55" s="75"/>
      <c r="B55" s="43" t="s">
        <v>1710</v>
      </c>
      <c r="C55" s="43" t="s">
        <v>382</v>
      </c>
      <c r="D55" s="59">
        <v>0.67708333333333337</v>
      </c>
      <c r="E55" s="59">
        <v>0.75347222222222221</v>
      </c>
      <c r="F55" s="59">
        <f>E55-D55</f>
        <v>7.638888888888884E-2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1711</v>
      </c>
      <c r="C62" s="43" t="s">
        <v>387</v>
      </c>
      <c r="D62" s="59">
        <v>0.34722222222222227</v>
      </c>
      <c r="E62" s="59">
        <v>0.3888888888888889</v>
      </c>
      <c r="F62" s="59">
        <f t="shared" ref="F62:F101" si="2">E62-D62</f>
        <v>4.166666666666663E-2</v>
      </c>
      <c r="H62" s="57" t="s">
        <v>380</v>
      </c>
      <c r="I62" s="57" t="s">
        <v>381</v>
      </c>
    </row>
    <row r="63" spans="1:9">
      <c r="A63" s="75"/>
      <c r="B63" s="64" t="s">
        <v>1712</v>
      </c>
      <c r="C63" s="43" t="s">
        <v>382</v>
      </c>
      <c r="D63" s="59">
        <v>0.39027777777777778</v>
      </c>
      <c r="E63" s="59">
        <v>0.47916666666666669</v>
      </c>
      <c r="F63" s="59">
        <f t="shared" si="2"/>
        <v>8.8888888888888906E-2</v>
      </c>
      <c r="H63" s="60" t="s">
        <v>382</v>
      </c>
      <c r="I63" s="59">
        <f>SUMIFS(F62:F76, C62:C76,H63)</f>
        <v>0.24861111111111106</v>
      </c>
    </row>
    <row r="64" spans="1:9">
      <c r="A64" s="75"/>
      <c r="B64" s="43" t="s">
        <v>1713</v>
      </c>
      <c r="C64" s="43" t="s">
        <v>387</v>
      </c>
      <c r="D64" s="59">
        <v>0.47916666666666669</v>
      </c>
      <c r="E64" s="59">
        <v>0.49652777777777773</v>
      </c>
      <c r="F64" s="59">
        <f t="shared" si="2"/>
        <v>1.7361111111111049E-2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1714</v>
      </c>
      <c r="C65" s="43" t="s">
        <v>382</v>
      </c>
      <c r="D65" s="59">
        <v>0.49652777777777773</v>
      </c>
      <c r="E65" s="59">
        <v>0.51041666666666663</v>
      </c>
      <c r="F65" s="59">
        <f t="shared" si="2"/>
        <v>1.3888888888888895E-2</v>
      </c>
      <c r="H65" s="60" t="s">
        <v>387</v>
      </c>
      <c r="I65" s="59">
        <f>SUMIFS(F62:F76, C62:C76,H65)</f>
        <v>5.9027777777777679E-2</v>
      </c>
    </row>
    <row r="66" spans="1:9">
      <c r="A66" s="75"/>
      <c r="B66" s="43" t="s">
        <v>390</v>
      </c>
      <c r="C66" s="43" t="s">
        <v>390</v>
      </c>
      <c r="D66" s="59">
        <v>0.51041666666666663</v>
      </c>
      <c r="E66" s="59">
        <v>0.55208333333333337</v>
      </c>
      <c r="F66" s="59">
        <f t="shared" si="2"/>
        <v>4.1666666666666741E-2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0.55555555555555558</v>
      </c>
      <c r="E67" s="59">
        <v>0.58333333333333337</v>
      </c>
      <c r="F67" s="59">
        <f t="shared" si="2"/>
        <v>2.777777777777779E-2</v>
      </c>
      <c r="H67" s="60" t="s">
        <v>390</v>
      </c>
      <c r="I67" s="59">
        <f>SUMIFS(F62:F76, C62:C76,H67)</f>
        <v>4.1666666666666741E-2</v>
      </c>
    </row>
    <row r="68" spans="1:9">
      <c r="A68" s="75"/>
      <c r="B68" s="43" t="s">
        <v>1715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4.166666666666663E-2</v>
      </c>
    </row>
    <row r="69" spans="1:9">
      <c r="A69" s="75"/>
      <c r="B69" s="43" t="s">
        <v>1716</v>
      </c>
      <c r="C69" s="43" t="s">
        <v>382</v>
      </c>
      <c r="D69" s="59">
        <v>0.66666666666666663</v>
      </c>
      <c r="E69" s="59">
        <v>0.70833333333333337</v>
      </c>
      <c r="F69" s="59">
        <f t="shared" si="2"/>
        <v>4.1666666666666741E-2</v>
      </c>
      <c r="H69" s="56" t="s">
        <v>394</v>
      </c>
      <c r="I69" s="57">
        <f>SUM(I63:I68)</f>
        <v>0.39097222222222211</v>
      </c>
    </row>
    <row r="70" spans="1:9">
      <c r="A70" s="75"/>
      <c r="B70" s="43" t="s">
        <v>385</v>
      </c>
      <c r="C70" s="43" t="s">
        <v>386</v>
      </c>
      <c r="D70" s="59">
        <v>0.70833333333333337</v>
      </c>
      <c r="E70" s="59">
        <v>0.72222222222222221</v>
      </c>
      <c r="F70" s="59">
        <f t="shared" si="2"/>
        <v>1.388888888888884E-2</v>
      </c>
      <c r="I70" s="61"/>
    </row>
    <row r="71" spans="1:9">
      <c r="A71" s="75"/>
      <c r="B71" s="43" t="s">
        <v>1715</v>
      </c>
      <c r="C71" s="43" t="s">
        <v>382</v>
      </c>
      <c r="D71" s="59">
        <v>0.72222222222222221</v>
      </c>
      <c r="E71" s="59">
        <v>0.74305555555555547</v>
      </c>
      <c r="F71" s="59">
        <f t="shared" si="2"/>
        <v>2.0833333333333259E-2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1717</v>
      </c>
      <c r="C77" s="43" t="s">
        <v>382</v>
      </c>
      <c r="D77" s="59">
        <v>0.3611111111111111</v>
      </c>
      <c r="E77" s="59">
        <v>0.40625</v>
      </c>
      <c r="F77" s="59">
        <f t="shared" si="2"/>
        <v>4.5138888888888895E-2</v>
      </c>
      <c r="H77" s="57" t="s">
        <v>380</v>
      </c>
      <c r="I77" s="57" t="s">
        <v>381</v>
      </c>
    </row>
    <row r="78" spans="1:9">
      <c r="A78" s="75"/>
      <c r="B78" s="43" t="s">
        <v>1718</v>
      </c>
      <c r="C78" s="43" t="s">
        <v>382</v>
      </c>
      <c r="D78" s="59">
        <v>0.40625</v>
      </c>
      <c r="E78" s="59">
        <v>0.4375</v>
      </c>
      <c r="F78" s="59">
        <f t="shared" si="2"/>
        <v>3.125E-2</v>
      </c>
      <c r="H78" s="60" t="s">
        <v>382</v>
      </c>
      <c r="I78" s="59">
        <f>SUMIFS(F77:F91, C77:C91,H78)</f>
        <v>0.30208333333333326</v>
      </c>
    </row>
    <row r="79" spans="1:9">
      <c r="A79" s="75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1719</v>
      </c>
      <c r="C80" s="43" t="s">
        <v>382</v>
      </c>
      <c r="D80" s="59">
        <v>0.44791666666666669</v>
      </c>
      <c r="E80" s="59">
        <v>0.5</v>
      </c>
      <c r="F80" s="59">
        <f t="shared" si="2"/>
        <v>5.2083333333333315E-2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390</v>
      </c>
      <c r="C81" s="43" t="s">
        <v>390</v>
      </c>
      <c r="D81" s="59">
        <v>0.51041666666666663</v>
      </c>
      <c r="E81" s="59">
        <v>0.55208333333333337</v>
      </c>
      <c r="F81" s="59">
        <f t="shared" si="2"/>
        <v>4.1666666666666741E-2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393</v>
      </c>
      <c r="C82" s="43" t="s">
        <v>386</v>
      </c>
      <c r="D82" s="59">
        <v>0.55208333333333337</v>
      </c>
      <c r="E82" s="59">
        <v>0.57291666666666663</v>
      </c>
      <c r="F82" s="59">
        <f t="shared" si="2"/>
        <v>2.0833333333333259E-2</v>
      </c>
      <c r="H82" s="60" t="s">
        <v>390</v>
      </c>
      <c r="I82" s="59">
        <f>SUMIFS(F77:F91, C77:C91,H82)</f>
        <v>4.1666666666666741E-2</v>
      </c>
    </row>
    <row r="83" spans="1:9">
      <c r="A83" s="75"/>
      <c r="B83" s="43" t="s">
        <v>1720</v>
      </c>
      <c r="C83" s="43" t="s">
        <v>382</v>
      </c>
      <c r="D83" s="59">
        <v>0.57638888888888895</v>
      </c>
      <c r="E83" s="59">
        <v>0.64583333333333337</v>
      </c>
      <c r="F83" s="59">
        <f t="shared" si="2"/>
        <v>6.944444444444442E-2</v>
      </c>
      <c r="H83" s="60" t="s">
        <v>386</v>
      </c>
      <c r="I83" s="59">
        <f>SUMIFS(F77:F91, C77:C91,H83)</f>
        <v>3.1249999999999944E-2</v>
      </c>
    </row>
    <row r="84" spans="1:9">
      <c r="A84" s="75"/>
      <c r="B84" s="43" t="s">
        <v>385</v>
      </c>
      <c r="C84" s="43" t="s">
        <v>382</v>
      </c>
      <c r="D84" s="59">
        <v>0.64583333333333337</v>
      </c>
      <c r="E84" s="59">
        <v>0.65625</v>
      </c>
      <c r="F84" s="59">
        <f t="shared" si="2"/>
        <v>1.041666666666663E-2</v>
      </c>
      <c r="H84" s="56" t="s">
        <v>394</v>
      </c>
      <c r="I84" s="57">
        <f>SUM(I78:I83)</f>
        <v>0.37499999999999994</v>
      </c>
    </row>
    <row r="85" spans="1:9">
      <c r="A85" s="75"/>
      <c r="B85" s="43" t="s">
        <v>1721</v>
      </c>
      <c r="C85" s="43" t="s">
        <v>382</v>
      </c>
      <c r="D85" s="59">
        <v>0.65625</v>
      </c>
      <c r="E85" s="59">
        <v>0.75</v>
      </c>
      <c r="F85" s="59">
        <f t="shared" si="2"/>
        <v>9.375E-2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1722</v>
      </c>
      <c r="C107" s="43" t="s">
        <v>382</v>
      </c>
      <c r="D107" s="59">
        <v>0.35416666666666669</v>
      </c>
      <c r="E107" s="59">
        <v>0.4375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0.35416666666666663</v>
      </c>
    </row>
    <row r="109" spans="1:9">
      <c r="A109" s="75"/>
      <c r="B109" s="43" t="s">
        <v>1723</v>
      </c>
      <c r="C109" s="43" t="s">
        <v>382</v>
      </c>
      <c r="D109" s="59">
        <v>0.44791666666666669</v>
      </c>
      <c r="E109" s="59">
        <v>0.51041666666666663</v>
      </c>
      <c r="F109" s="59">
        <f t="shared" si="3"/>
        <v>6.2499999999999944E-2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1584</v>
      </c>
      <c r="C110" s="43" t="s">
        <v>390</v>
      </c>
      <c r="D110" s="59">
        <v>0.51041666666666663</v>
      </c>
      <c r="E110" s="59">
        <v>0.55208333333333337</v>
      </c>
      <c r="F110" s="59">
        <f t="shared" si="3"/>
        <v>4.1666666666666741E-2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406</v>
      </c>
      <c r="C111" s="43" t="s">
        <v>386</v>
      </c>
      <c r="D111" s="59">
        <v>0.55208333333333337</v>
      </c>
      <c r="E111" s="59">
        <v>0.59027777777777779</v>
      </c>
      <c r="F111" s="59">
        <f t="shared" si="3"/>
        <v>3.819444444444442E-2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1724</v>
      </c>
      <c r="C112" s="43" t="s">
        <v>382</v>
      </c>
      <c r="D112" s="59">
        <v>0.59027777777777779</v>
      </c>
      <c r="E112" s="59">
        <v>0.64583333333333337</v>
      </c>
      <c r="F112" s="59">
        <f t="shared" si="3"/>
        <v>5.555555555555558E-2</v>
      </c>
      <c r="H112" s="60" t="s">
        <v>390</v>
      </c>
      <c r="I112" s="59">
        <f>SUMIFS(F107:F121, C107:C121,H112)</f>
        <v>4.1666666666666741E-2</v>
      </c>
    </row>
    <row r="113" spans="1:9">
      <c r="A113" s="75"/>
      <c r="B113" s="43" t="s">
        <v>1725</v>
      </c>
      <c r="C113" s="43" t="s">
        <v>382</v>
      </c>
      <c r="D113" s="59">
        <v>0.64583333333333337</v>
      </c>
      <c r="E113" s="59">
        <v>0.6875</v>
      </c>
      <c r="F113" s="59">
        <f t="shared" si="3"/>
        <v>4.166666666666663E-2</v>
      </c>
      <c r="H113" s="60" t="s">
        <v>386</v>
      </c>
      <c r="I113" s="59">
        <f>SUMIFS(F107:F121, C107:C121,H113)</f>
        <v>4.8611111111111105E-2</v>
      </c>
    </row>
    <row r="114" spans="1:9">
      <c r="A114" s="75"/>
      <c r="B114" s="43" t="s">
        <v>1726</v>
      </c>
      <c r="C114" s="43" t="s">
        <v>382</v>
      </c>
      <c r="D114" s="59">
        <v>0.6875</v>
      </c>
      <c r="E114" s="59">
        <v>0.78819444444444453</v>
      </c>
      <c r="F114" s="59">
        <f t="shared" si="3"/>
        <v>0.10069444444444453</v>
      </c>
      <c r="H114" s="56" t="s">
        <v>394</v>
      </c>
      <c r="I114" s="57">
        <f>SUM(I108:I113)</f>
        <v>0.44444444444444448</v>
      </c>
    </row>
    <row r="115" spans="1:9">
      <c r="A115" s="75"/>
      <c r="B115" s="43" t="s">
        <v>1727</v>
      </c>
      <c r="C115" s="43" t="s">
        <v>382</v>
      </c>
      <c r="D115" s="59">
        <v>0.86458333333333337</v>
      </c>
      <c r="E115" s="59">
        <v>0.875</v>
      </c>
      <c r="F115" s="59">
        <f t="shared" si="3"/>
        <v>1.041666666666663E-2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1728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1729</v>
      </c>
      <c r="C123" s="43" t="s">
        <v>387</v>
      </c>
      <c r="D123" s="59">
        <v>0.4375</v>
      </c>
      <c r="E123" s="59">
        <v>0.45833333333333331</v>
      </c>
      <c r="F123" s="59">
        <f t="shared" si="4"/>
        <v>2.0833333333333315E-2</v>
      </c>
      <c r="H123" s="60" t="s">
        <v>382</v>
      </c>
      <c r="I123" s="59">
        <f>SUMIFS(F122:F136, C122:C136,H123)</f>
        <v>0.28472222222222221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0.47569444444444442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5"/>
      <c r="B125" s="43" t="s">
        <v>1730</v>
      </c>
      <c r="C125" s="43" t="s">
        <v>382</v>
      </c>
      <c r="D125" s="59">
        <v>0.47569444444444442</v>
      </c>
      <c r="E125" s="59">
        <v>0.51041666666666663</v>
      </c>
      <c r="F125" s="59">
        <f t="shared" si="4"/>
        <v>3.472222222222221E-2</v>
      </c>
      <c r="H125" s="60" t="s">
        <v>387</v>
      </c>
      <c r="I125" s="59">
        <f>SUMIFS(F122:F136, C122:C136,H125)</f>
        <v>2.0833333333333315E-2</v>
      </c>
    </row>
    <row r="126" spans="1:9">
      <c r="A126" s="75"/>
      <c r="B126" s="43" t="s">
        <v>839</v>
      </c>
      <c r="C126" s="43" t="s">
        <v>390</v>
      </c>
      <c r="D126" s="59">
        <v>0.51041666666666663</v>
      </c>
      <c r="E126" s="59">
        <v>0.55208333333333337</v>
      </c>
      <c r="F126" s="59">
        <f t="shared" si="4"/>
        <v>4.1666666666666741E-2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0.55208333333333337</v>
      </c>
      <c r="E127" s="59">
        <v>0.58333333333333337</v>
      </c>
      <c r="F127" s="59">
        <f t="shared" si="4"/>
        <v>3.125E-2</v>
      </c>
      <c r="H127" s="60" t="s">
        <v>390</v>
      </c>
      <c r="I127" s="59">
        <f>SUMIFS(F122:F136, C122:C136,H127)</f>
        <v>4.1666666666666741E-2</v>
      </c>
    </row>
    <row r="128" spans="1:9">
      <c r="A128" s="75"/>
      <c r="B128" s="43" t="s">
        <v>1730</v>
      </c>
      <c r="C128" s="43" t="s">
        <v>382</v>
      </c>
      <c r="D128" s="59">
        <v>0.58333333333333337</v>
      </c>
      <c r="E128" s="59">
        <v>0.66666666666666663</v>
      </c>
      <c r="F128" s="59">
        <f t="shared" si="4"/>
        <v>8.3333333333333259E-2</v>
      </c>
      <c r="H128" s="60" t="s">
        <v>386</v>
      </c>
      <c r="I128" s="59">
        <f>SUMIFS(F122:F136, C122:C136,H128)</f>
        <v>4.8611111111111105E-2</v>
      </c>
    </row>
    <row r="129" spans="1:9">
      <c r="A129" s="75"/>
      <c r="B129" s="43" t="s">
        <v>1731</v>
      </c>
      <c r="C129" s="43" t="s">
        <v>382</v>
      </c>
      <c r="D129" s="59">
        <v>0.66666666666666663</v>
      </c>
      <c r="E129" s="59">
        <v>0.69791666666666663</v>
      </c>
      <c r="F129" s="59">
        <f t="shared" si="4"/>
        <v>3.125E-2</v>
      </c>
      <c r="H129" s="56" t="s">
        <v>394</v>
      </c>
      <c r="I129" s="57">
        <f>SUM(I123:I128)</f>
        <v>7.395833333333333</v>
      </c>
    </row>
    <row r="130" spans="1:9">
      <c r="A130" s="75"/>
      <c r="B130" s="43" t="s">
        <v>1728</v>
      </c>
      <c r="C130" s="43" t="s">
        <v>382</v>
      </c>
      <c r="D130" s="59">
        <v>0.69791666666666663</v>
      </c>
      <c r="E130" s="59">
        <v>0.72916666666666663</v>
      </c>
      <c r="F130" s="59">
        <f t="shared" si="4"/>
        <v>3.125E-2</v>
      </c>
      <c r="I130" s="61"/>
    </row>
    <row r="131" spans="1:9">
      <c r="A131" s="75"/>
      <c r="B131" s="43" t="s">
        <v>1732</v>
      </c>
      <c r="C131" s="43" t="s">
        <v>382</v>
      </c>
      <c r="D131" s="59">
        <v>0.72916666666666663</v>
      </c>
      <c r="E131" s="59">
        <v>0.77083333333333337</v>
      </c>
      <c r="F131" s="59">
        <f t="shared" si="4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1733</v>
      </c>
      <c r="C137" s="43" t="s">
        <v>384</v>
      </c>
      <c r="D137" s="59">
        <v>0.3611111111111111</v>
      </c>
      <c r="E137" s="59">
        <v>0.43055555555555558</v>
      </c>
      <c r="F137" s="59">
        <f t="shared" si="4"/>
        <v>6.9444444444444475E-2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0.43055555555555558</v>
      </c>
      <c r="E138" s="59">
        <v>0.44097222222222227</v>
      </c>
      <c r="F138" s="59">
        <f t="shared" si="4"/>
        <v>1.0416666666666685E-2</v>
      </c>
      <c r="H138" s="60" t="s">
        <v>382</v>
      </c>
      <c r="I138" s="59">
        <f>SUMIFS(F137:F151, C137:C151,H138)</f>
        <v>0.26869212962962963</v>
      </c>
    </row>
    <row r="139" spans="1:9">
      <c r="A139" s="75"/>
      <c r="B139" s="43" t="s">
        <v>1697</v>
      </c>
      <c r="C139" s="43" t="s">
        <v>387</v>
      </c>
      <c r="D139" s="59">
        <v>0.44791666666666669</v>
      </c>
      <c r="E139" s="59">
        <v>0.50694444444444442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0.1194444444444443</v>
      </c>
    </row>
    <row r="140" spans="1:9">
      <c r="A140" s="75"/>
      <c r="B140" s="43" t="s">
        <v>454</v>
      </c>
      <c r="C140" s="43" t="s">
        <v>379</v>
      </c>
      <c r="D140" s="59">
        <v>0.51041666666666663</v>
      </c>
      <c r="E140" s="59">
        <v>0.55208333333333337</v>
      </c>
      <c r="F140" s="59">
        <f t="shared" si="4"/>
        <v>4.1666666666666741E-2</v>
      </c>
      <c r="H140" s="60" t="s">
        <v>387</v>
      </c>
      <c r="I140" s="59">
        <f>SUMIFS(F137:F151, C137:C151,H140)</f>
        <v>5.9027777777777735E-2</v>
      </c>
    </row>
    <row r="141" spans="1:9">
      <c r="A141" s="75"/>
      <c r="B141" s="43" t="s">
        <v>406</v>
      </c>
      <c r="C141" s="43" t="s">
        <v>386</v>
      </c>
      <c r="D141" s="59">
        <v>0.55555555555555558</v>
      </c>
      <c r="E141" s="59">
        <v>0.59027777777777779</v>
      </c>
      <c r="F141" s="59">
        <f t="shared" si="4"/>
        <v>3.472222222222221E-2</v>
      </c>
      <c r="H141" s="60" t="s">
        <v>379</v>
      </c>
      <c r="I141" s="59">
        <f>SUMIFS(F137:F151, C137:C151,H141)</f>
        <v>4.1666666666666741E-2</v>
      </c>
    </row>
    <row r="142" spans="1:9">
      <c r="A142" s="75"/>
      <c r="B142" t="s">
        <v>1734</v>
      </c>
      <c r="C142" s="43" t="s">
        <v>382</v>
      </c>
      <c r="D142" s="59">
        <v>0.59166666666666667</v>
      </c>
      <c r="E142" s="59">
        <v>0.67708333333333337</v>
      </c>
      <c r="F142" s="59">
        <f t="shared" si="4"/>
        <v>8.5416666666666696E-2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0.67708333333333337</v>
      </c>
      <c r="E143" s="59">
        <v>0.68611111111111101</v>
      </c>
      <c r="F143" s="59">
        <f t="shared" si="4"/>
        <v>9.0277777777776347E-3</v>
      </c>
      <c r="H143" s="60" t="s">
        <v>386</v>
      </c>
      <c r="I143" s="59">
        <f>SUMIFS(F137:F151, C137:C151,H143)</f>
        <v>5.416666666666653E-2</v>
      </c>
    </row>
    <row r="144" spans="1:9">
      <c r="A144" s="75"/>
      <c r="B144" s="62" t="s">
        <v>1734</v>
      </c>
      <c r="C144" s="43" t="s">
        <v>382</v>
      </c>
      <c r="D144" s="59">
        <v>0.6875</v>
      </c>
      <c r="E144" s="59">
        <v>0.72430555555555554</v>
      </c>
      <c r="F144" s="59">
        <f t="shared" si="4"/>
        <v>3.6805555555555536E-2</v>
      </c>
      <c r="H144" s="56" t="s">
        <v>394</v>
      </c>
      <c r="I144" s="57">
        <f>SUM(I138:I143)</f>
        <v>0.54299768518518499</v>
      </c>
    </row>
    <row r="145" spans="1:9">
      <c r="A145" s="75"/>
      <c r="B145" s="43" t="s">
        <v>1735</v>
      </c>
      <c r="C145" s="43" t="s">
        <v>384</v>
      </c>
      <c r="D145" s="59">
        <v>0.72569444444444453</v>
      </c>
      <c r="E145" s="59">
        <v>0.75902777777777775</v>
      </c>
      <c r="F145" s="59">
        <f t="shared" si="4"/>
        <v>3.3333333333333215E-2</v>
      </c>
      <c r="I145" s="61"/>
    </row>
    <row r="146" spans="1:9">
      <c r="A146" s="75"/>
      <c r="B146" s="43" t="s">
        <v>1736</v>
      </c>
      <c r="C146" s="43" t="s">
        <v>384</v>
      </c>
      <c r="D146" s="59">
        <v>0.7597222222222223</v>
      </c>
      <c r="E146" s="59">
        <v>0.77638888888888891</v>
      </c>
      <c r="F146" s="59">
        <f t="shared" si="4"/>
        <v>1.6666666666666607E-2</v>
      </c>
      <c r="I146" s="61"/>
    </row>
    <row r="147" spans="1:9">
      <c r="A147" s="75"/>
      <c r="B147" s="43" t="s">
        <v>1734</v>
      </c>
      <c r="C147" s="43" t="s">
        <v>382</v>
      </c>
      <c r="D147" s="59">
        <v>0.90625</v>
      </c>
      <c r="E147" s="59">
        <v>1.0527199074074074</v>
      </c>
      <c r="F147" s="59">
        <f t="shared" si="4"/>
        <v>0.1464699074074074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52EAC162-DD38-4447-921B-2739110C1C2D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17FCC-51F8-4532-97D5-3D5B03CD8AAA}">
  <dimension ref="A1:Q167"/>
  <sheetViews>
    <sheetView tabSelected="1" topLeftCell="A118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1737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1738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0.36458333333333331</v>
      </c>
      <c r="Q3" t="s">
        <v>384</v>
      </c>
    </row>
    <row r="4" spans="1:17">
      <c r="A4" s="75"/>
      <c r="B4" s="43" t="s">
        <v>1739</v>
      </c>
      <c r="C4" s="43" t="s">
        <v>387</v>
      </c>
      <c r="D4" s="59">
        <v>0.45833333333333331</v>
      </c>
      <c r="E4" s="59">
        <v>0.4826388888888889</v>
      </c>
      <c r="F4" s="59">
        <f t="shared" si="0"/>
        <v>2.430555555555558E-2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1740</v>
      </c>
      <c r="C5" s="43" t="s">
        <v>382</v>
      </c>
      <c r="D5" s="59">
        <v>0.4826388888888889</v>
      </c>
      <c r="E5" s="59">
        <v>0.5</v>
      </c>
      <c r="F5" s="59">
        <f t="shared" si="0"/>
        <v>1.7361111111111105E-2</v>
      </c>
      <c r="H5" s="60" t="s">
        <v>387</v>
      </c>
      <c r="I5" s="59">
        <f>SUMIFS(F2:F16, C2:C16,H5)</f>
        <v>2.430555555555558E-2</v>
      </c>
      <c r="Q5" t="s">
        <v>379</v>
      </c>
    </row>
    <row r="6" spans="1:17">
      <c r="A6" s="75"/>
      <c r="B6" s="72" t="s">
        <v>1741</v>
      </c>
      <c r="C6" s="43" t="s">
        <v>390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5.208333333333337E-2</v>
      </c>
      <c r="Q7" t="s">
        <v>386</v>
      </c>
    </row>
    <row r="8" spans="1:17">
      <c r="A8" s="75"/>
      <c r="B8" s="43" t="s">
        <v>1742</v>
      </c>
      <c r="C8" s="43" t="s">
        <v>382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5.208333333333337E-2</v>
      </c>
    </row>
    <row r="9" spans="1:17">
      <c r="A9" s="75"/>
      <c r="B9" t="s">
        <v>1743</v>
      </c>
      <c r="C9" s="43" t="s">
        <v>382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0.49305555555555564</v>
      </c>
    </row>
    <row r="10" spans="1:17">
      <c r="A10" s="75"/>
      <c r="B10" s="43" t="s">
        <v>385</v>
      </c>
      <c r="C10" s="43" t="s">
        <v>386</v>
      </c>
      <c r="D10" s="59">
        <v>0.6875</v>
      </c>
      <c r="E10" s="59">
        <v>0.70833333333333337</v>
      </c>
      <c r="F10" s="59">
        <f t="shared" si="0"/>
        <v>2.083333333333337E-2</v>
      </c>
      <c r="I10" s="61"/>
    </row>
    <row r="11" spans="1:17">
      <c r="A11" s="75"/>
      <c r="B11" s="43" t="s">
        <v>1743</v>
      </c>
      <c r="C11" s="43" t="s">
        <v>382</v>
      </c>
      <c r="D11" s="59">
        <v>0.70833333333333337</v>
      </c>
      <c r="E11" s="59">
        <v>0.75694444444444453</v>
      </c>
      <c r="F11" s="59">
        <f t="shared" si="0"/>
        <v>4.861111111111116E-2</v>
      </c>
      <c r="I11" s="61"/>
    </row>
    <row r="12" spans="1:17">
      <c r="A12" s="75"/>
      <c r="B12" s="43" t="s">
        <v>1744</v>
      </c>
      <c r="C12" s="43" t="s">
        <v>382</v>
      </c>
      <c r="D12" s="59">
        <v>0.8125</v>
      </c>
      <c r="E12" s="59">
        <v>0.90277777777777779</v>
      </c>
      <c r="F12" s="59">
        <f t="shared" si="0"/>
        <v>9.027777777777779E-2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1745</v>
      </c>
      <c r="C17" s="43" t="s">
        <v>382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5"/>
      <c r="B18" s="43" t="s">
        <v>1230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0.28124999999999994</v>
      </c>
    </row>
    <row r="19" spans="1:9">
      <c r="A19" s="75"/>
      <c r="B19" s="43" t="s">
        <v>1746</v>
      </c>
      <c r="C19" s="43" t="s">
        <v>382</v>
      </c>
      <c r="D19" s="59">
        <v>0.45833333333333331</v>
      </c>
      <c r="E19" s="59">
        <v>0.49305555555555558</v>
      </c>
      <c r="F19" s="59">
        <f t="shared" si="0"/>
        <v>3.4722222222222265E-2</v>
      </c>
      <c r="H19" s="60" t="s">
        <v>384</v>
      </c>
      <c r="I19" s="59">
        <f>SUMIFS(F17:F31, C17:C31,H19)</f>
        <v>6.9444444444444198E-3</v>
      </c>
    </row>
    <row r="20" spans="1:9">
      <c r="A20" s="75"/>
      <c r="B20" t="s">
        <v>1262</v>
      </c>
      <c r="C20" s="43" t="s">
        <v>384</v>
      </c>
      <c r="D20" s="59">
        <v>0.49305555555555558</v>
      </c>
      <c r="E20" s="59">
        <v>0.5</v>
      </c>
      <c r="F20" s="59">
        <f t="shared" si="0"/>
        <v>6.9444444444444198E-3</v>
      </c>
      <c r="H20" s="60" t="s">
        <v>387</v>
      </c>
      <c r="I20" s="59">
        <f>SUMIFS(F17:F31, C17:C31,H20)</f>
        <v>0</v>
      </c>
    </row>
    <row r="21" spans="1:9">
      <c r="A21" s="75"/>
      <c r="B21" s="43" t="s">
        <v>1747</v>
      </c>
      <c r="C21" s="43" t="s">
        <v>390</v>
      </c>
      <c r="D21" s="59">
        <v>0.5</v>
      </c>
      <c r="E21" s="59">
        <v>0.55208333333333337</v>
      </c>
      <c r="F21" s="59">
        <f t="shared" si="0"/>
        <v>5.208333333333337E-2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5.208333333333337E-2</v>
      </c>
    </row>
    <row r="23" spans="1:9">
      <c r="A23" s="75"/>
      <c r="B23" s="62" t="s">
        <v>1748</v>
      </c>
      <c r="C23" s="43" t="s">
        <v>382</v>
      </c>
      <c r="D23" s="59">
        <v>0.58333333333333337</v>
      </c>
      <c r="E23" s="59">
        <v>0.66666666666666663</v>
      </c>
      <c r="F23" s="59">
        <f t="shared" si="0"/>
        <v>8.3333333333333259E-2</v>
      </c>
      <c r="H23" s="60" t="s">
        <v>386</v>
      </c>
      <c r="I23" s="59">
        <f>SUMIFS(F17:F31, C17:C31,H23)</f>
        <v>4.861111111111116E-2</v>
      </c>
    </row>
    <row r="24" spans="1:9">
      <c r="A24" s="75"/>
      <c r="B24" s="43" t="s">
        <v>385</v>
      </c>
      <c r="C24" s="43" t="s">
        <v>386</v>
      </c>
      <c r="D24" s="59">
        <v>0.66666666666666663</v>
      </c>
      <c r="E24" s="59">
        <v>0.67361111111111116</v>
      </c>
      <c r="F24" s="59">
        <f t="shared" si="0"/>
        <v>6.9444444444445308E-3</v>
      </c>
      <c r="H24" s="56" t="s">
        <v>394</v>
      </c>
      <c r="I24" s="57">
        <f>SUM(I18:I23)</f>
        <v>0.3888888888888889</v>
      </c>
    </row>
    <row r="25" spans="1:9">
      <c r="A25" s="75"/>
      <c r="B25" s="43" t="s">
        <v>1745</v>
      </c>
      <c r="C25" s="43" t="s">
        <v>382</v>
      </c>
      <c r="D25" s="59">
        <v>0.67361111111111116</v>
      </c>
      <c r="E25" s="59">
        <v>0.75</v>
      </c>
      <c r="F25" s="59">
        <f t="shared" si="0"/>
        <v>7.638888888888884E-2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5"/>
      <c r="B3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0.17013888888888895</v>
      </c>
    </row>
    <row r="34" spans="1:9">
      <c r="A34" s="75"/>
      <c r="B34" t="s">
        <v>1749</v>
      </c>
      <c r="C34" s="43" t="s">
        <v>382</v>
      </c>
      <c r="D34" s="59">
        <v>0.375</v>
      </c>
      <c r="E34" s="59">
        <v>0.4375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1750</v>
      </c>
      <c r="C35" s="43" t="s">
        <v>382</v>
      </c>
      <c r="D35" s="59">
        <v>0.4375</v>
      </c>
      <c r="E35" s="59">
        <v>0.5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5"/>
      <c r="B36" s="72" t="s">
        <v>1741</v>
      </c>
      <c r="C36" s="43" t="s">
        <v>390</v>
      </c>
      <c r="D36" s="59">
        <v>0.5</v>
      </c>
      <c r="E36" s="59">
        <v>0.55208333333333337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5"/>
      <c r="B37" t="s">
        <v>393</v>
      </c>
      <c r="C37" s="43" t="s">
        <v>382</v>
      </c>
      <c r="D37" s="59">
        <v>0.55208333333333337</v>
      </c>
      <c r="E37" s="59">
        <v>0.58333333333333337</v>
      </c>
      <c r="F37" s="59">
        <f t="shared" si="0"/>
        <v>3.125E-2</v>
      </c>
      <c r="H37" s="60" t="s">
        <v>390</v>
      </c>
      <c r="I37" s="59">
        <f>SUMIFS(F32:F46, C32:C46,H37)</f>
        <v>5.208333333333337E-2</v>
      </c>
    </row>
    <row r="38" spans="1:9">
      <c r="A38" s="75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2.0833333333333315E-2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0.24305555555555564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1751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5"/>
      <c r="B63" s="64" t="s">
        <v>1230</v>
      </c>
      <c r="C63" s="43" t="s">
        <v>386</v>
      </c>
      <c r="D63" s="59">
        <v>0.35069444444444442</v>
      </c>
      <c r="E63" s="59">
        <v>0.36805555555555558</v>
      </c>
      <c r="F63" s="59">
        <f t="shared" si="2"/>
        <v>1.736111111111116E-2</v>
      </c>
      <c r="H63" s="60" t="s">
        <v>382</v>
      </c>
      <c r="I63" s="59">
        <f>SUMIFS(F62:F76, C62:C76,H63)</f>
        <v>0.37986111111111098</v>
      </c>
    </row>
    <row r="64" spans="1:9">
      <c r="A64" s="75"/>
      <c r="B64" s="43" t="s">
        <v>1752</v>
      </c>
      <c r="C64" s="43" t="s">
        <v>382</v>
      </c>
      <c r="D64" s="59">
        <v>0.37152777777777773</v>
      </c>
      <c r="E64" s="59">
        <v>0.4375</v>
      </c>
      <c r="F64" s="59">
        <f t="shared" si="2"/>
        <v>6.5972222222222265E-2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1753</v>
      </c>
      <c r="C65" s="43" t="s">
        <v>382</v>
      </c>
      <c r="D65" s="59">
        <v>0.43958333333333338</v>
      </c>
      <c r="E65" s="59">
        <v>0.5</v>
      </c>
      <c r="F65" s="59">
        <f t="shared" si="2"/>
        <v>6.0416666666666619E-2</v>
      </c>
      <c r="H65" s="60" t="s">
        <v>387</v>
      </c>
      <c r="I65" s="59">
        <f>SUMIFS(F62:F76, C62:C76,H65)</f>
        <v>2.2916666666666696E-2</v>
      </c>
    </row>
    <row r="66" spans="1:9">
      <c r="A66" s="75"/>
      <c r="B66" s="43" t="s">
        <v>390</v>
      </c>
      <c r="C66" s="43" t="s">
        <v>390</v>
      </c>
      <c r="D66" s="59">
        <v>0.5</v>
      </c>
      <c r="E66" s="59">
        <v>0.54861111111111105</v>
      </c>
      <c r="F66" s="59">
        <f t="shared" si="2"/>
        <v>4.8611111111111049E-2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0.55208333333333337</v>
      </c>
      <c r="E67" s="59">
        <v>0.58333333333333337</v>
      </c>
      <c r="F67" s="59">
        <f t="shared" si="2"/>
        <v>3.125E-2</v>
      </c>
      <c r="H67" s="60" t="s">
        <v>390</v>
      </c>
      <c r="I67" s="59">
        <f>SUMIFS(F62:F76, C62:C76,H67)</f>
        <v>4.8611111111111049E-2</v>
      </c>
    </row>
    <row r="68" spans="1:9">
      <c r="A68" s="75"/>
      <c r="B68" s="43" t="s">
        <v>1754</v>
      </c>
      <c r="C68" s="43" t="s">
        <v>382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6.25E-2</v>
      </c>
    </row>
    <row r="69" spans="1:9">
      <c r="A69" s="75"/>
      <c r="B69" s="43" t="s">
        <v>1755</v>
      </c>
      <c r="C69" s="43" t="s">
        <v>382</v>
      </c>
      <c r="D69" s="59">
        <v>0.63194444444444442</v>
      </c>
      <c r="E69" s="59">
        <v>0.6875</v>
      </c>
      <c r="F69" s="59">
        <f t="shared" si="2"/>
        <v>5.555555555555558E-2</v>
      </c>
      <c r="H69" s="56" t="s">
        <v>394</v>
      </c>
      <c r="I69" s="57">
        <f>SUM(I63:I68)</f>
        <v>0.51388888888888873</v>
      </c>
    </row>
    <row r="70" spans="1:9">
      <c r="A70" s="75"/>
      <c r="B70" s="43" t="s">
        <v>385</v>
      </c>
      <c r="C70" s="43" t="s">
        <v>386</v>
      </c>
      <c r="D70" s="59">
        <v>0.6875</v>
      </c>
      <c r="E70" s="59">
        <v>0.70138888888888884</v>
      </c>
      <c r="F70" s="59">
        <f t="shared" si="2"/>
        <v>1.388888888888884E-2</v>
      </c>
      <c r="I70" s="61"/>
    </row>
    <row r="71" spans="1:9">
      <c r="A71" s="75"/>
      <c r="B71" s="43" t="s">
        <v>1756</v>
      </c>
      <c r="C71" s="43" t="s">
        <v>382</v>
      </c>
      <c r="D71" s="59">
        <v>0.70138888888888884</v>
      </c>
      <c r="E71" s="59">
        <v>0.74305555555555547</v>
      </c>
      <c r="F71" s="59">
        <f t="shared" si="2"/>
        <v>4.166666666666663E-2</v>
      </c>
      <c r="I71" s="61"/>
    </row>
    <row r="72" spans="1:9">
      <c r="A72" s="75"/>
      <c r="B72" s="43" t="s">
        <v>1757</v>
      </c>
      <c r="C72" s="43" t="s">
        <v>387</v>
      </c>
      <c r="D72" s="59">
        <v>0.89374999999999993</v>
      </c>
      <c r="E72" s="59">
        <v>0.91666666666666663</v>
      </c>
      <c r="F72" s="59">
        <f t="shared" si="2"/>
        <v>2.2916666666666696E-2</v>
      </c>
    </row>
    <row r="73" spans="1:9">
      <c r="A73" s="75"/>
      <c r="B73" s="43" t="s">
        <v>1752</v>
      </c>
      <c r="C73" s="43" t="s">
        <v>382</v>
      </c>
      <c r="D73" s="59">
        <v>0.91666666666666663</v>
      </c>
      <c r="E73" s="59">
        <v>0.92708333333333337</v>
      </c>
      <c r="F73" s="59">
        <f t="shared" si="2"/>
        <v>1.0416666666666741E-2</v>
      </c>
    </row>
    <row r="74" spans="1:9">
      <c r="A74" s="75"/>
      <c r="B74" s="43" t="s">
        <v>1758</v>
      </c>
      <c r="C74" s="43" t="s">
        <v>382</v>
      </c>
      <c r="D74" s="59">
        <v>0.92708333333333337</v>
      </c>
      <c r="E74" s="59">
        <v>0.97916666666666663</v>
      </c>
      <c r="F74" s="59">
        <f t="shared" si="2"/>
        <v>5.2083333333333259E-2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1759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0.40972222222222221</v>
      </c>
    </row>
    <row r="79" spans="1:9">
      <c r="A79" s="75"/>
      <c r="B79" s="43" t="s">
        <v>1760</v>
      </c>
      <c r="C79" s="43" t="s">
        <v>382</v>
      </c>
      <c r="D79" s="59">
        <v>0.4375</v>
      </c>
      <c r="E79" s="59">
        <v>0.5</v>
      </c>
      <c r="F79" s="59">
        <f t="shared" si="2"/>
        <v>6.25E-2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498</v>
      </c>
      <c r="C80" s="43" t="s">
        <v>390</v>
      </c>
      <c r="D80" s="59">
        <v>0.5</v>
      </c>
      <c r="E80" s="59">
        <v>0.55208333333333337</v>
      </c>
      <c r="F80" s="59">
        <f t="shared" si="2"/>
        <v>5.208333333333337E-2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0.55208333333333337</v>
      </c>
      <c r="E81" s="59">
        <v>0.57291666666666663</v>
      </c>
      <c r="F81" s="59">
        <f t="shared" si="2"/>
        <v>2.0833333333333259E-2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1761</v>
      </c>
      <c r="C82" s="43" t="s">
        <v>382</v>
      </c>
      <c r="D82" s="59">
        <v>0.57291666666666663</v>
      </c>
      <c r="E82" s="59">
        <v>0.64583333333333337</v>
      </c>
      <c r="F82" s="59">
        <f t="shared" si="2"/>
        <v>7.2916666666666741E-2</v>
      </c>
      <c r="H82" s="60" t="s">
        <v>390</v>
      </c>
      <c r="I82" s="59">
        <f>SUMIFS(F77:F91, C77:C91,H82)</f>
        <v>5.208333333333337E-2</v>
      </c>
    </row>
    <row r="83" spans="1:9">
      <c r="A83" s="75"/>
      <c r="B83" s="43" t="s">
        <v>1762</v>
      </c>
      <c r="C83" s="43" t="s">
        <v>382</v>
      </c>
      <c r="D83" s="59">
        <v>0.64583333333333337</v>
      </c>
      <c r="E83" s="59">
        <v>0.75</v>
      </c>
      <c r="F83" s="59">
        <f t="shared" si="2"/>
        <v>0.10416666666666663</v>
      </c>
      <c r="H83" s="60" t="s">
        <v>386</v>
      </c>
      <c r="I83" s="59">
        <f>SUMIFS(F77:F91, C77:C91,H83)</f>
        <v>3.1249999999999944E-2</v>
      </c>
    </row>
    <row r="84" spans="1:9">
      <c r="A84" s="75"/>
      <c r="B84" s="43" t="s">
        <v>1763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0.49305555555555552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1262</v>
      </c>
      <c r="C107" s="43" t="s">
        <v>382</v>
      </c>
      <c r="D107" s="59">
        <v>0.36458333333333331</v>
      </c>
      <c r="E107" s="59">
        <v>0.37847222222222227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5"/>
      <c r="B108" s="43" t="s">
        <v>1764</v>
      </c>
      <c r="C108" s="43" t="s">
        <v>382</v>
      </c>
      <c r="D108" s="59">
        <v>0.37847222222222227</v>
      </c>
      <c r="E108" s="59">
        <v>0.4375</v>
      </c>
      <c r="F108" s="59">
        <f t="shared" si="3"/>
        <v>5.9027777777777735E-2</v>
      </c>
      <c r="H108" s="60" t="s">
        <v>382</v>
      </c>
      <c r="I108" s="59">
        <f>SUMIFS(F107:F121, C107:C121,H108)</f>
        <v>0.31597222222222232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1765</v>
      </c>
      <c r="C110" s="43" t="s">
        <v>382</v>
      </c>
      <c r="D110" s="59">
        <v>0.44791666666666669</v>
      </c>
      <c r="E110" s="59">
        <v>0.5</v>
      </c>
      <c r="F110" s="59">
        <f t="shared" si="3"/>
        <v>5.2083333333333315E-2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1584</v>
      </c>
      <c r="C111" s="43" t="s">
        <v>390</v>
      </c>
      <c r="D111" s="59">
        <v>0.5</v>
      </c>
      <c r="E111" s="59">
        <v>0.55208333333333337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0.55208333333333337</v>
      </c>
      <c r="E112" s="59">
        <v>0.59027777777777779</v>
      </c>
      <c r="F112" s="59">
        <f t="shared" si="3"/>
        <v>3.819444444444442E-2</v>
      </c>
      <c r="H112" s="60" t="s">
        <v>390</v>
      </c>
      <c r="I112" s="59">
        <f>SUMIFS(F107:F121, C107:C121,H112)</f>
        <v>5.208333333333337E-2</v>
      </c>
    </row>
    <row r="113" spans="1:9">
      <c r="A113" s="75"/>
      <c r="B113" s="43" t="s">
        <v>1766</v>
      </c>
      <c r="C113" s="43" t="s">
        <v>382</v>
      </c>
      <c r="D113" s="59">
        <v>0.59027777777777779</v>
      </c>
      <c r="E113" s="59">
        <v>0.64583333333333337</v>
      </c>
      <c r="F113" s="59">
        <f t="shared" si="3"/>
        <v>5.555555555555558E-2</v>
      </c>
      <c r="H113" s="60" t="s">
        <v>386</v>
      </c>
      <c r="I113" s="59">
        <f>SUMIFS(F107:F121, C107:C121,H113)</f>
        <v>5.5555555555555525E-2</v>
      </c>
    </row>
    <row r="114" spans="1:9">
      <c r="A114" s="75"/>
      <c r="B114" s="43" t="s">
        <v>385</v>
      </c>
      <c r="C114" s="43" t="s">
        <v>386</v>
      </c>
      <c r="D114" s="59">
        <v>0.64583333333333337</v>
      </c>
      <c r="E114" s="59">
        <v>0.65277777777777779</v>
      </c>
      <c r="F114" s="59">
        <f t="shared" si="3"/>
        <v>6.9444444444444198E-3</v>
      </c>
      <c r="H114" s="56" t="s">
        <v>394</v>
      </c>
      <c r="I114" s="57">
        <f>SUM(I108:I113)</f>
        <v>0.42361111111111122</v>
      </c>
    </row>
    <row r="115" spans="1:9">
      <c r="A115" s="75"/>
      <c r="B115" s="43" t="s">
        <v>1766</v>
      </c>
      <c r="C115" s="43" t="s">
        <v>382</v>
      </c>
      <c r="D115" s="59">
        <v>0.65277777777777779</v>
      </c>
      <c r="E115" s="59">
        <v>0.67708333333333337</v>
      </c>
      <c r="F115" s="59">
        <f t="shared" si="3"/>
        <v>2.430555555555558E-2</v>
      </c>
      <c r="I115" s="61"/>
    </row>
    <row r="116" spans="1:9">
      <c r="A116" s="75"/>
      <c r="B116" s="43" t="s">
        <v>1767</v>
      </c>
      <c r="C116" s="43" t="s">
        <v>382</v>
      </c>
      <c r="D116" s="59">
        <v>0.67708333333333337</v>
      </c>
      <c r="E116" s="59">
        <v>0.75694444444444453</v>
      </c>
      <c r="F116" s="59">
        <f t="shared" si="3"/>
        <v>7.986111111111116E-2</v>
      </c>
      <c r="I116" s="61"/>
    </row>
    <row r="117" spans="1:9">
      <c r="A117" s="75"/>
      <c r="B117" s="43" t="s">
        <v>1768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1769</v>
      </c>
      <c r="C122" s="43" t="s">
        <v>382</v>
      </c>
      <c r="D122" s="59">
        <v>0.375</v>
      </c>
      <c r="E122" s="59">
        <v>0.41666666666666669</v>
      </c>
      <c r="F122" s="59">
        <f t="shared" ref="F122:F148" si="4">E122-D122</f>
        <v>4.1666666666666685E-2</v>
      </c>
      <c r="H122" s="57" t="s">
        <v>380</v>
      </c>
      <c r="I122" s="57" t="s">
        <v>381</v>
      </c>
    </row>
    <row r="123" spans="1:9">
      <c r="A123" s="75"/>
      <c r="B123" s="43" t="s">
        <v>1770</v>
      </c>
      <c r="C123" s="43" t="s">
        <v>382</v>
      </c>
      <c r="D123" s="59">
        <v>0.41666666666666669</v>
      </c>
      <c r="E123" s="59">
        <v>0.46180555555555558</v>
      </c>
      <c r="F123" s="59">
        <f t="shared" si="4"/>
        <v>4.5138888888888895E-2</v>
      </c>
      <c r="H123" s="60" t="s">
        <v>382</v>
      </c>
      <c r="I123" s="59">
        <f>SUMIFS(F122:F136, C122:C136,H123)</f>
        <v>0.29166666666666657</v>
      </c>
    </row>
    <row r="124" spans="1:9">
      <c r="A124" s="75"/>
      <c r="B124" s="43" t="s">
        <v>385</v>
      </c>
      <c r="C124" s="43" t="s">
        <v>386</v>
      </c>
      <c r="D124" s="59">
        <v>0.46180555555555558</v>
      </c>
      <c r="E124" s="59">
        <v>0.47916666666666669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5"/>
      <c r="B125" s="43" t="s">
        <v>1771</v>
      </c>
      <c r="C125" s="43" t="s">
        <v>382</v>
      </c>
      <c r="D125" s="59">
        <v>0.47916666666666669</v>
      </c>
      <c r="E125" s="59">
        <v>0.5</v>
      </c>
      <c r="F125" s="59">
        <f t="shared" si="4"/>
        <v>2.0833333333333315E-2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1584</v>
      </c>
      <c r="C126" s="43" t="s">
        <v>390</v>
      </c>
      <c r="D126" s="59">
        <v>0.5</v>
      </c>
      <c r="E126" s="59">
        <v>0.55208333333333337</v>
      </c>
      <c r="F126" s="59">
        <f t="shared" si="4"/>
        <v>5.208333333333337E-2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0.55208333333333337</v>
      </c>
      <c r="E127" s="59">
        <v>0.59027777777777779</v>
      </c>
      <c r="F127" s="59">
        <f t="shared" si="4"/>
        <v>3.819444444444442E-2</v>
      </c>
      <c r="H127" s="60" t="s">
        <v>390</v>
      </c>
      <c r="I127" s="59">
        <f>SUMIFS(F122:F136, C122:C136,H127)</f>
        <v>5.208333333333337E-2</v>
      </c>
    </row>
    <row r="128" spans="1:9">
      <c r="A128" s="75"/>
      <c r="B128" s="43" t="s">
        <v>1772</v>
      </c>
      <c r="C128" s="43" t="s">
        <v>382</v>
      </c>
      <c r="D128" s="59">
        <v>0.59027777777777779</v>
      </c>
      <c r="E128" s="59">
        <v>0.64930555555555558</v>
      </c>
      <c r="F128" s="59">
        <f t="shared" si="4"/>
        <v>5.902777777777779E-2</v>
      </c>
      <c r="H128" s="60" t="s">
        <v>386</v>
      </c>
      <c r="I128" s="59">
        <f>SUMIFS(F122:F136, C122:C136,H128)</f>
        <v>5.5555555555555525E-2</v>
      </c>
    </row>
    <row r="129" spans="1:9">
      <c r="A129" s="75"/>
      <c r="B129" s="43" t="s">
        <v>385</v>
      </c>
      <c r="C129" s="43" t="s">
        <v>382</v>
      </c>
      <c r="D129" s="59">
        <v>0.64930555555555558</v>
      </c>
      <c r="E129" s="59">
        <v>0.66666666666666663</v>
      </c>
      <c r="F129" s="59">
        <f t="shared" si="4"/>
        <v>1.7361111111111049E-2</v>
      </c>
      <c r="H129" s="56" t="s">
        <v>394</v>
      </c>
      <c r="I129" s="57">
        <f>SUM(I123:I128)</f>
        <v>7.3993055555555554</v>
      </c>
    </row>
    <row r="130" spans="1:9">
      <c r="A130" s="75"/>
      <c r="B130" s="43" t="s">
        <v>1773</v>
      </c>
      <c r="C130" s="43" t="s">
        <v>382</v>
      </c>
      <c r="D130" s="59">
        <v>0.66666666666666663</v>
      </c>
      <c r="E130" s="59">
        <v>0.75</v>
      </c>
      <c r="F130" s="59">
        <f t="shared" si="4"/>
        <v>8.333333333333337E-2</v>
      </c>
      <c r="I130" s="61"/>
    </row>
    <row r="131" spans="1:9">
      <c r="A131" s="75"/>
      <c r="B131" s="43" t="s">
        <v>455</v>
      </c>
      <c r="C131" s="43" t="s">
        <v>382</v>
      </c>
      <c r="D131" s="59">
        <v>0.83333333333333337</v>
      </c>
      <c r="E131" s="59">
        <v>0.85763888888888884</v>
      </c>
      <c r="F131" s="59">
        <f t="shared" si="4"/>
        <v>2.4305555555555469E-2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4DB01A3B-A90A-4D8C-81EF-7F9F306A9046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2022-07-14T06:43:03Z</dcterms:modified>
  <cp:category/>
  <cp:contentStatus/>
</cp:coreProperties>
</file>