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defaultThemeVersion="124226"/>
  <xr:revisionPtr revIDLastSave="0" documentId="8_{E71777C7-684D-4344-A1D7-F8CE87211715}" xr6:coauthVersionLast="47" xr6:coauthVersionMax="47" xr10:uidLastSave="{00000000-0000-0000-0000-000000000000}"/>
  <bookViews>
    <workbookView xWindow="-105" yWindow="-105" windowWidth="20730" windowHeight="11760" firstSheet="69" activeTab="7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Timesheet Template" sheetId="103" r:id="rId7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7" i="118" l="1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50" i="119"/>
  <c r="F148" i="119"/>
  <c r="F147" i="119"/>
  <c r="F146" i="119"/>
  <c r="F145" i="119"/>
  <c r="F144" i="119"/>
  <c r="I143" i="119"/>
  <c r="F143" i="119"/>
  <c r="I142" i="119"/>
  <c r="F142" i="119"/>
  <c r="I141" i="119"/>
  <c r="F141" i="119"/>
  <c r="I140" i="119"/>
  <c r="F140" i="119"/>
  <c r="I139" i="119"/>
  <c r="F139" i="119"/>
  <c r="I138" i="119"/>
  <c r="I144" i="119" s="1"/>
  <c r="F138" i="119"/>
  <c r="F137" i="119"/>
  <c r="F136" i="119"/>
  <c r="F135" i="119"/>
  <c r="F134" i="119"/>
  <c r="F133" i="119"/>
  <c r="F132" i="119"/>
  <c r="F131" i="119"/>
  <c r="F130" i="119"/>
  <c r="F129" i="119"/>
  <c r="F128" i="119"/>
  <c r="I127" i="119"/>
  <c r="F127" i="119"/>
  <c r="I126" i="119"/>
  <c r="F126" i="119"/>
  <c r="I128" i="119" s="1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F106" i="119"/>
  <c r="F105" i="119"/>
  <c r="F104" i="119"/>
  <c r="F103" i="119"/>
  <c r="F101" i="119"/>
  <c r="F100" i="119"/>
  <c r="F99" i="119"/>
  <c r="F98" i="119"/>
  <c r="I97" i="119"/>
  <c r="F97" i="119"/>
  <c r="I96" i="119"/>
  <c r="F96" i="119"/>
  <c r="I95" i="119"/>
  <c r="F95" i="119"/>
  <c r="I94" i="119"/>
  <c r="F94" i="119"/>
  <c r="I98" i="119" s="1"/>
  <c r="F93" i="119"/>
  <c r="F92" i="119"/>
  <c r="I93" i="119" s="1"/>
  <c r="I99" i="119" s="1"/>
  <c r="F91" i="119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F150" i="118"/>
  <c r="F148" i="118"/>
  <c r="F147" i="118"/>
  <c r="F146" i="118"/>
  <c r="F145" i="118"/>
  <c r="F144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I23" i="118"/>
  <c r="F23" i="118"/>
  <c r="I22" i="118"/>
  <c r="F22" i="118"/>
  <c r="I21" i="118"/>
  <c r="F21" i="118"/>
  <c r="I20" i="118"/>
  <c r="F20" i="118"/>
  <c r="I19" i="118"/>
  <c r="F19" i="118"/>
  <c r="I18" i="118"/>
  <c r="I24" i="118" s="1"/>
  <c r="F18" i="118"/>
  <c r="F17" i="118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50" i="117"/>
  <c r="F148" i="117"/>
  <c r="F147" i="117"/>
  <c r="F146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I23" i="117"/>
  <c r="F23" i="117"/>
  <c r="I22" i="117"/>
  <c r="F22" i="117"/>
  <c r="I21" i="117"/>
  <c r="F21" i="117"/>
  <c r="I20" i="117"/>
  <c r="F20" i="117"/>
  <c r="I19" i="117"/>
  <c r="F19" i="117"/>
  <c r="I18" i="117"/>
  <c r="I24" i="117" s="1"/>
  <c r="F18" i="117"/>
  <c r="F17" i="117"/>
  <c r="F16" i="117"/>
  <c r="F15" i="117"/>
  <c r="F14" i="117"/>
  <c r="F13" i="117"/>
  <c r="F12" i="117"/>
  <c r="F11" i="117"/>
  <c r="F10" i="117"/>
  <c r="F9" i="117"/>
  <c r="F8" i="117"/>
  <c r="I7" i="117"/>
  <c r="F7" i="117"/>
  <c r="I6" i="117"/>
  <c r="F6" i="117"/>
  <c r="I5" i="117"/>
  <c r="F5" i="117"/>
  <c r="I8" i="117" s="1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9" l="1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<sst xmlns="http://schemas.openxmlformats.org/spreadsheetml/2006/main" count="15471" uniqueCount="2018">
  <si>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</si>
  <si>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</si>
  <si>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</si>
  <si>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</si>
  <si>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</si>
  <si>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</si>
  <si>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</si>
  <si>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</si>
  <si>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</si>
  <si>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</si>
  <si>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</si>
  <si>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</si>
  <si>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</si>
  <si>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</si>
  <si>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</si>
  <si>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</si>
  <si>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</si>
  <si>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</si>
  <si>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</si>
  <si>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</si>
  <si>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</si>
  <si>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</si>
  <si>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</si>
  <si>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</si>
  <si>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</si>
  <si>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</si>
  <si>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</si>
  <si>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</si>
  <si>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</si>
  <si>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</si>
  <si>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</si>
  <si>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</si>
  <si>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</si>
  <si>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</si>
  <si>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</si>
  <si>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</si>
  <si>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</si>
  <si>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</si>
  <si>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</si>
  <si>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</si>
  <si>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</si>
  <si>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</si>
  <si>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</si>
  <si>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</si>
  <si>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</si>
  <si>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</si>
  <si>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</si>
  <si>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</si>
  <si>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</si>
  <si>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</si>
  <si>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</si>
  <si>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</si>
  <si>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</si>
  <si>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</si>
  <si>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</si>
  <si>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</si>
  <si>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</si>
  <si>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</si>
  <si>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</si>
  <si>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</si>
  <si>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</si>
  <si>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</si>
  <si>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</si>
  <si>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</si>
  <si>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</si>
  <si>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</si>
  <si>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</si>
  <si>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</si>
  <si>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</si>
  <si>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</si>
  <si>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</si>
  <si>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</si>
  <si>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</si>
  <si>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</si>
  <si>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</si>
  <si>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</si>
  <si>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</si>
  <si>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</si>
  <si>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</si>
  <si>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</si>
  <si>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</si>
  <si>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</si>
  <si>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</si>
  <si>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</si>
  <si>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</si>
  <si>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</si>
  <si>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</si>
  <si>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</si>
  <si>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</si>
  <si>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</si>
  <si>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</si>
  <si>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</si>
  <si>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</si>
  <si>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</si>
  <si>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</si>
  <si>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</si>
  <si>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</si>
  <si>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</si>
  <si>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</si>
  <si>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</si>
  <si>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</si>
  <si>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</si>
  <si>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</si>
  <si>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</si>
  <si>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</si>
  <si>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</si>
  <si>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</si>
  <si>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</si>
  <si>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</si>
  <si>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</si>
  <si>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</si>
  <si>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</si>
  <si>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</si>
  <si>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</si>
  <si>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</si>
  <si>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</si>
  <si>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</si>
  <si>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</si>
  <si>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</si>
  <si>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</si>
  <si>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</si>
  <si>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</si>
  <si>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</si>
  <si>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</si>
  <si>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</si>
  <si>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</si>
  <si>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</si>
  <si>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</si>
  <si>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</si>
  <si>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</si>
  <si>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</si>
  <si>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</si>
  <si>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</si>
  <si>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</si>
  <si>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</si>
  <si>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</si>
  <si>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</si>
  <si>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</si>
  <si>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</si>
  <si>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</si>
  <si>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</si>
  <si>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</si>
  <si>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</si>
  <si>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</si>
  <si>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</si>
  <si>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</si>
  <si>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</si>
  <si>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</si>
  <si>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</si>
  <si>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</si>
  <si>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</si>
  <si>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</si>
  <si>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</si>
  <si>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</si>
  <si>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</si>
  <si>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</si>
  <si>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</si>
  <si>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</si>
  <si>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</si>
  <si>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</si>
  <si>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</si>
  <si>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</si>
  <si>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</si>
  <si>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</si>
  <si>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</si>
  <si>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</si>
  <si>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</si>
  <si>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</si>
  <si>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</si>
  <si>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</si>
  <si>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</si>
  <si>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</si>
  <si>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</si>
  <si>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</si>
  <si>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</si>
  <si>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</si>
  <si>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</si>
  <si>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</si>
  <si>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</si>
  <si>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</si>
  <si>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</si>
  <si>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</si>
  <si>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</si>
  <si>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</si>
  <si>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</si>
  <si>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</si>
  <si>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</si>
  <si>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</si>
  <si>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</si>
  <si>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</si>
  <si>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</si>
  <si>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</si>
  <si>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</si>
  <si>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</si>
  <si>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</si>
  <si>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</si>
  <si>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</si>
  <si>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</si>
  <si>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</si>
  <si>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</si>
  <si>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</si>
  <si>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</si>
  <si>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</si>
  <si>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</si>
  <si>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</si>
  <si>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</si>
  <si>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</si>
  <si>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</si>
  <si>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</si>
  <si>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</si>
  <si>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</si>
  <si>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</si>
  <si>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</si>
  <si>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</si>
  <si>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</si>
  <si>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</si>
  <si>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</si>
  <si>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</si>
  <si>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</si>
  <si>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</si>
  <si>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</si>
  <si>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</si>
  <si>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</si>
  <si>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</si>
  <si>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</si>
  <si>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</si>
  <si>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</si>
  <si>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</si>
  <si>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</si>
  <si>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</si>
  <si>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</si>
  <si>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</si>
  <si>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</si>
  <si>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</si>
  <si>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</si>
  <si>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</si>
  <si>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</si>
  <si>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</si>
  <si>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</si>
  <si>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</si>
  <si>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</si>
  <si>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</si>
  <si>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</si>
  <si>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</si>
  <si>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</si>
  <si>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</si>
  <si>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</si>
  <si>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</si>
  <si>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</si>
  <si>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</si>
  <si>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</si>
  <si>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</si>
  <si>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</si>
  <si>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</si>
  <si>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</si>
  <si>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</si>
  <si>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</si>
  <si>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</si>
  <si>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</si>
  <si>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</si>
  <si>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</si>
  <si>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</si>
  <si>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</si>
  <si>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</si>
  <si>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</si>
  <si>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</si>
  <si>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</si>
  <si>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</si>
  <si>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</si>
  <si>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</si>
  <si>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</si>
  <si>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</si>
  <si>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</si>
  <si>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</si>
  <si>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</si>
  <si>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</si>
  <si>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</si>
  <si>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</si>
  <si>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</si>
  <si>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</si>
  <si>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</si>
  <si>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</si>
  <si>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</si>
  <si>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</si>
  <si>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</si>
  <si>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</si>
  <si>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</si>
  <si>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</si>
  <si>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</si>
  <si>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</si>
  <si>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</si>
  <si>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</si>
  <si>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</si>
  <si>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</si>
  <si>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</si>
  <si>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</si>
  <si>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</si>
  <si>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</si>
  <si>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</si>
  <si>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</si>
  <si>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</si>
  <si>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</si>
  <si>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</si>
  <si>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</si>
  <si>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</si>
  <si>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</si>
  <si>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</si>
  <si>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</si>
  <si>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</si>
  <si>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</si>
  <si>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</si>
  <si>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</si>
  <si>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</si>
  <si>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</si>
  <si>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</si>
  <si>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</si>
  <si>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</si>
  <si>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</si>
  <si>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</si>
  <si>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</si>
  <si>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</si>
  <si>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</si>
  <si>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</si>
  <si>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</si>
  <si>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</si>
  <si>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</si>
  <si>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</si>
  <si>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</si>
  <si>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</si>
  <si>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</si>
  <si>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</si>
  <si>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</si>
  <si>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</si>
  <si>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</si>
  <si>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</si>
  <si>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</si>
  <si>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</si>
  <si>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</si>
  <si>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</si>
  <si>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</si>
  <si>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</si>
  <si>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</si>
  <si>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</si>
  <si>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</si>
  <si>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</si>
  <si>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</si>
  <si>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</si>
  <si>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</si>
  <si>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</si>
  <si>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</si>
  <si>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</si>
  <si>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</si>
  <si>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</si>
  <si>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</si>
  <si>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</si>
  <si>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</si>
  <si>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</si>
  <si>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</si>
  <si>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</si>
  <si>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</si>
  <si>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</si>
  <si>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</si>
  <si>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</si>
  <si>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</si>
  <si>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</si>
  <si>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</si>
  <si>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</si>
  <si>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</si>
  <si>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</si>
  <si>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</si>
  <si>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</si>
  <si>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</si>
  <si>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</si>
  <si>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</si>
  <si>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</si>
  <si>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</si>
  <si>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</si>
  <si>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</si>
  <si>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</si>
  <si>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</si>
  <si>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</si>
  <si>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</si>
  <si>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</si>
  <si>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</si>
  <si>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</si>
  <si>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</si>
  <si>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</si>
  <si>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</si>
  <si>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</si>
  <si>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</si>
  <si>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</si>
  <si>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</si>
  <si>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</si>
  <si>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</si>
  <si>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</si>
  <si>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</si>
  <si>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</si>
  <si>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</si>
  <si>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</si>
  <si>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</si>
  <si>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</si>
  <si>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</si>
  <si>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</si>
  <si>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</si>
  <si>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</si>
  <si>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</si>
  <si>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</si>
  <si>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</si>
  <si>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</si>
  <si>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</si>
  <si>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</si>
  <si>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</si>
  <si>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</si>
  <si>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</si>
  <si>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</si>
  <si>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</si>
  <si>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</si>
  <si>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</si>
  <si>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</si>
  <si>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</si>
  <si>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</si>
  <si>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</si>
  <si>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</si>
  <si>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</si>
  <si>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</si>
  <si>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</si>
  <si>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</si>
  <si>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</si>
  <si>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</si>
  <si>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</si>
  <si>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</si>
  <si>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</si>
  <si>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</si>
  <si>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</si>
  <si>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</si>
  <si>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</si>
  <si>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</si>
  <si>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</si>
  <si>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</si>
  <si>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</si>
  <si>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</si>
  <si>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</si>
  <si>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</si>
  <si>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</si>
  <si>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</si>
  <si>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</si>
  <si>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</si>
  <si>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</si>
  <si>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</si>
  <si>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</si>
  <si>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</si>
  <si>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</si>
  <si>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</si>
  <si>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</si>
  <si>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</si>
  <si>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</si>
  <si>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</si>
  <si>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</si>
  <si>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</si>
  <si>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</si>
  <si>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</si>
  <si>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</si>
  <si>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</si>
  <si>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</si>
  <si>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</si>
  <si>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</si>
  <si>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</si>
  <si>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</si>
  <si>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</si>
  <si>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</si>
  <si>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</si>
  <si>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</si>
  <si>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</si>
  <si>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</si>
  <si>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</si>
  <si>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</si>
  <si>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</si>
  <si>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</si>
  <si>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</si>
  <si>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</si>
  <si>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</si>
  <si>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</si>
  <si>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</si>
  <si>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</si>
  <si>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</si>
  <si>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</si>
  <si>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</si>
  <si>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</si>
  <si>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</si>
  <si>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</si>
  <si>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</si>
  <si>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</si>
  <si>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</si>
  <si>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</si>
  <si>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</si>
  <si>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</si>
  <si>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</si>
  <si>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</si>
  <si>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</si>
  <si>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</si>
  <si>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</si>
  <si>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</si>
  <si>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</si>
  <si>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</si>
  <si>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</si>
  <si>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</si>
  <si>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</si>
  <si>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</si>
  <si>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</si>
  <si>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</si>
  <si>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</si>
  <si>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</si>
  <si>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</si>
  <si>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</si>
  <si>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</si>
  <si>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</si>
  <si>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</si>
  <si>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</si>
  <si>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</si>
  <si>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</si>
  <si>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</si>
  <si>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</si>
  <si>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</si>
  <si>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</si>
  <si>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</si>
  <si>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</si>
  <si>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</si>
  <si>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</si>
  <si>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</si>
  <si>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</si>
  <si>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</si>
  <si>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</si>
  <si>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</si>
  <si>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</si>
  <si>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</si>
  <si>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</si>
  <si>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</si>
  <si>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</si>
  <si>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</si>
  <si>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</si>
  <si>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</si>
  <si>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</si>
  <si>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</si>
  <si>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</si>
  <si>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</si>
  <si>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</si>
  <si>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</si>
  <si>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</si>
  <si>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</si>
  <si>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</si>
  <si>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</si>
  <si>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</si>
  <si>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</si>
  <si>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</si>
  <si>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</si>
  <si>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</si>
  <si>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</si>
  <si>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</si>
  <si>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</si>
  <si>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</si>
  <si>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</si>
  <si>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</si>
  <si>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</si>
  <si>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</si>
  <si>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</si>
  <si>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</si>
  <si>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</si>
  <si>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</si>
  <si>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</si>
  <si>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</si>
  <si>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</si>
  <si>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</si>
  <si>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</si>
  <si>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</si>
  <si>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</si>
  <si>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</si>
  <si>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</si>
  <si>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</si>
  <si>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</si>
  <si>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</si>
  <si>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</si>
  <si>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</si>
  <si>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</si>
  <si>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</si>
  <si>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</si>
  <si>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</si>
  <si>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</si>
  <si>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</si>
  <si>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</si>
  <si>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</si>
  <si>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</si>
  <si>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</si>
  <si>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</si>
  <si>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</si>
  <si>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</si>
  <si>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</si>
  <si>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</si>
  <si>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</si>
  <si>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</si>
  <si>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</si>
  <si>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</si>
  <si>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</si>
  <si>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</si>
  <si>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</si>
  <si>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</si>
  <si>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</si>
  <si>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</si>
  <si>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</si>
  <si>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</si>
  <si>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</si>
  <si>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</si>
  <si>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</si>
  <si>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</si>
  <si>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</si>
  <si>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</si>
  <si>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</si>
  <si>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</si>
  <si>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</si>
  <si>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</si>
  <si>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</si>
  <si>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</si>
  <si>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</si>
  <si>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</si>
  <si>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</si>
  <si>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</si>
  <si>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</si>
  <si>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</si>
  <si>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</si>
  <si>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</si>
  <si>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</si>
  <si>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</si>
  <si>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</si>
  <si>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</si>
  <si>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</si>
  <si>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</si>
  <si>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</si>
  <si>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</si>
  <si>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</si>
  <si>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</si>
  <si>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</si>
  <si>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</si>
  <si>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</si>
  <si>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</si>
  <si>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</si>
  <si>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</si>
  <si>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</si>
  <si>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</si>
  <si>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</si>
  <si>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</si>
  <si>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</si>
  <si>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</si>
  <si>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</si>
  <si>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</si>
  <si>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</si>
  <si>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</si>
  <si>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</si>
  <si>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</si>
  <si>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</si>
  <si>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</si>
  <si>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</si>
  <si>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</si>
  <si>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</si>
  <si>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</si>
  <si>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</si>
  <si>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</si>
  <si>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</si>
  <si>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</si>
  <si>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</si>
  <si>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</si>
  <si>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</si>
  <si>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</si>
  <si>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</si>
  <si>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</si>
  <si>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</si>
  <si>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</si>
  <si>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</si>
  <si>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</si>
  <si>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</si>
  <si>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</si>
  <si>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</si>
  <si>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</si>
  <si>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</si>
  <si>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</si>
  <si>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</si>
  <si>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</si>
  <si>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</si>
  <si>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</si>
  <si>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</si>
  <si>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</si>
  <si>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</si>
  <si>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</si>
  <si>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</si>
  <si>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</si>
  <si>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</si>
  <si>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</si>
  <si>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</si>
  <si>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</si>
  <si>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</si>
  <si>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</si>
  <si>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</si>
  <si>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</si>
  <si>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</si>
  <si>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</si>
  <si>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</si>
  <si>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</si>
  <si>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</si>
  <si>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</si>
  <si>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</si>
  <si>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</si>
  <si>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</si>
  <si>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</si>
  <si>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</si>
  <si>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</si>
  <si>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</si>
  <si>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</si>
  <si>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</si>
  <si>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</si>
  <si>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</si>
  <si>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</si>
  <si>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</si>
  <si>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</si>
  <si>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</si>
  <si>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</si>
  <si>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</si>
  <si>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</si>
  <si>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</si>
  <si>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</si>
  <si>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</si>
  <si>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</si>
  <si>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</si>
  <si>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</si>
  <si>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</si>
  <si>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</si>
  <si>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</si>
  <si>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</si>
  <si>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</si>
  <si>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</si>
  <si>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</si>
  <si>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</si>
  <si>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</si>
  <si>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</si>
  <si>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</si>
  <si>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</si>
  <si>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</si>
  <si>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</si>
  <si>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</si>
  <si>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</si>
  <si>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</si>
  <si>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</si>
  <si>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</si>
  <si>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</si>
  <si>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</si>
  <si>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</si>
  <si>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</si>
  <si>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</si>
  <si>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</si>
  <si>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</si>
  <si>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</si>
  <si>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</si>
  <si>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</si>
  <si>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</si>
  <si>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</si>
  <si>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</si>
  <si>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</si>
  <si>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</si>
  <si>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</si>
  <si>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</si>
  <si>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</si>
  <si>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</si>
  <si>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</si>
  <si>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</si>
  <si>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</si>
  <si>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</si>
  <si>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</si>
  <si>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</si>
  <si>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</si>
  <si>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</si>
  <si>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</si>
  <si>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</si>
  <si>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</si>
  <si>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</si>
  <si>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</si>
  <si>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</si>
  <si>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</si>
  <si>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</si>
  <si>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</si>
  <si>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</si>
  <si>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</si>
  <si>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</si>
  <si>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</si>
  <si>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</si>
  <si>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</si>
  <si>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</si>
  <si>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</si>
  <si>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</si>
  <si>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</si>
  <si>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</si>
  <si>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</si>
  <si>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</si>
  <si>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</si>
  <si>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</si>
  <si>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</si>
  <si>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</si>
  <si>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</si>
  <si>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</si>
  <si>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</si>
  <si>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</si>
  <si>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</si>
  <si>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</si>
  <si>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</si>
  <si>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</si>
  <si>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</si>
  <si>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</si>
  <si>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</si>
  <si>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</si>
  <si>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</si>
  <si>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</si>
  <si>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</si>
  <si>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</si>
  <si>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</si>
  <si>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</si>
  <si>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</si>
  <si>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</si>
  <si>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</si>
  <si>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</si>
  <si>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</si>
  <si>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</si>
  <si>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</si>
  <si>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</si>
  <si>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</si>
  <si>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</si>
  <si>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</si>
  <si>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</si>
  <si>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</si>
  <si>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</si>
  <si>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</si>
  <si>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</si>
  <si>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</si>
  <si>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</si>
  <si>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</si>
  <si>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</si>
  <si>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</si>
  <si>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</si>
  <si>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</si>
  <si>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</si>
  <si>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</si>
  <si>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</si>
  <si>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</si>
  <si>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</si>
  <si>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</si>
  <si>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</si>
  <si>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</si>
  <si>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</si>
  <si>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</si>
  <si>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</si>
  <si>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</si>
  <si>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</si>
  <si>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</si>
  <si>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</si>
  <si>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</si>
  <si>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</si>
  <si>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</si>
  <si>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</si>
  <si>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</si>
  <si>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</si>
  <si>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</si>
  <si>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</si>
  <si>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</si>
  <si>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</si>
  <si>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</si>
  <si>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</si>
  <si>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</si>
  <si>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</si>
  <si>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</si>
  <si>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</si>
  <si>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</si>
  <si>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</si>
  <si>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</si>
  <si>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</si>
  <si>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</si>
  <si>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</si>
  <si>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</si>
  <si>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</si>
  <si>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</si>
  <si>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</si>
  <si>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</si>
  <si>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</si>
  <si>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</si>
  <si>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</si>
  <si>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</si>
  <si>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</si>
  <si>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</si>
  <si>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</si>
  <si>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</si>
  <si>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</si>
  <si>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</si>
  <si>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</si>
  <si>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</si>
  <si>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</si>
  <si>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</si>
  <si>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</si>
  <si>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</si>
  <si>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</si>
  <si>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</si>
  <si>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</si>
  <si>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</si>
  <si>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</si>
  <si>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</si>
  <si>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</si>
  <si>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</si>
  <si>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</si>
  <si>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</si>
  <si>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</si>
  <si>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</si>
  <si>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</si>
  <si>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</si>
  <si>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</si>
  <si>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</si>
  <si>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</si>
  <si>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</si>
  <si>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</si>
  <si>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</si>
  <si>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</si>
  <si>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</si>
  <si>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</si>
  <si>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</si>
  <si>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</si>
  <si>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</si>
  <si>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</si>
  <si>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</si>
  <si>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</si>
  <si>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</si>
  <si>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</si>
  <si>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</si>
  <si>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</si>
  <si>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</si>
  <si>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</si>
  <si>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</si>
  <si>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</si>
  <si>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</si>
  <si>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</si>
  <si>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</si>
  <si>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</si>
  <si>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</si>
  <si>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</si>
  <si>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</si>
  <si>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</si>
  <si>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</si>
  <si>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</si>
  <si>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</si>
  <si>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</si>
  <si>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</si>
  <si>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</si>
  <si>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</si>
  <si>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</si>
  <si>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</si>
  <si>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</si>
  <si>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</si>
  <si>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</si>
  <si>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</si>
  <si>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</si>
  <si>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</si>
  <si>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</si>
  <si>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</si>
  <si>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</si>
  <si>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</si>
  <si>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</si>
  <si>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</si>
  <si>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</si>
  <si>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</si>
  <si>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</si>
  <si>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</si>
  <si>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</si>
  <si>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</si>
  <si>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</si>
  <si>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</si>
  <si>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</si>
  <si>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</si>
  <si>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</si>
  <si>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</si>
  <si>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</si>
  <si>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</si>
  <si>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</si>
  <si>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</si>
  <si>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</si>
  <si>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</si>
  <si>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</si>
  <si>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</si>
  <si>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</si>
  <si>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</si>
  <si>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</si>
  <si>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</si>
  <si>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</si>
  <si>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</si>
  <si>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</si>
  <si>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</si>
  <si>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</si>
  <si>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</si>
  <si>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</si>
  <si>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</si>
  <si>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</si>
  <si>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</si>
  <si>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</si>
  <si>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</si>
  <si>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</si>
  <si>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</si>
  <si>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</si>
  <si>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</si>
  <si>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</si>
  <si>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</si>
  <si>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</si>
  <si>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</si>
  <si>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</si>
  <si>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</si>
  <si>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</si>
  <si>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</si>
  <si>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</si>
  <si>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</si>
  <si>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</si>
  <si>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</si>
  <si>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</si>
  <si>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</si>
  <si>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</si>
  <si>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</si>
  <si>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</si>
  <si>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</si>
  <si>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</si>
  <si>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</si>
  <si>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</si>
  <si>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</si>
  <si>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</si>
  <si>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</si>
  <si>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</si>
  <si>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</si>
  <si>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</si>
  <si>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</si>
  <si>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</si>
  <si>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</si>
  <si>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</si>
  <si>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</si>
  <si>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</si>
  <si>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</si>
  <si>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</si>
  <si>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</si>
  <si>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</si>
  <si>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</si>
  <si>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</si>
  <si>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</si>
  <si>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</si>
  <si>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</si>
  <si>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</si>
  <si>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</si>
  <si>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</si>
  <si>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</si>
  <si>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</si>
  <si>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</si>
  <si>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</si>
  <si>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</si>
  <si>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</si>
  <si>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</si>
  <si>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</si>
  <si>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</si>
  <si>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</si>
  <si>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</si>
  <si>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</si>
  <si>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</si>
  <si>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</si>
  <si>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</si>
  <si>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</si>
  <si>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</si>
  <si>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</si>
  <si>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</si>
  <si>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</si>
  <si>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</si>
  <si>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</si>
  <si>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</si>
  <si>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</si>
  <si>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</si>
  <si>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</si>
  <si>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</si>
  <si>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</si>
  <si>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</si>
  <si>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</si>
  <si>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</si>
  <si>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</si>
  <si>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</si>
  <si>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</si>
  <si>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</si>
  <si>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</si>
  <si>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</si>
  <si>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</si>
  <si>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</si>
  <si>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</si>
  <si>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</si>
  <si>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</si>
  <si>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</si>
  <si>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</si>
  <si>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</si>
  <si>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</si>
  <si>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</si>
  <si>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</si>
  <si>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</si>
  <si>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</si>
  <si>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</si>
  <si>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</si>
  <si>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</si>
  <si>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</si>
  <si>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</si>
  <si>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</si>
  <si>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</si>
  <si>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</si>
  <si>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</si>
  <si>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</si>
  <si>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</si>
  <si>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</si>
  <si>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</si>
  <si>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</si>
  <si>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</si>
  <si>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</si>
  <si>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</si>
  <si>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</si>
  <si>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</si>
  <si>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</si>
  <si>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</si>
  <si>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</si>
  <si>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</si>
  <si>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</si>
  <si>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</si>
  <si>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</si>
  <si>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</si>
  <si>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</si>
  <si>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</si>
  <si>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</si>
  <si>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</si>
  <si>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</si>
  <si>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</si>
  <si>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</si>
  <si>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</si>
  <si>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</si>
  <si>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</si>
  <si>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</si>
  <si>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</si>
  <si>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</si>
  <si>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</si>
  <si>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</si>
  <si>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</si>
  <si>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</si>
  <si>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</si>
  <si>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</si>
  <si>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</si>
  <si>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</si>
  <si>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</si>
  <si>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</si>
  <si>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</si>
  <si>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</si>
  <si>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</si>
  <si>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</si>
  <si>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</si>
  <si>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</si>
  <si>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</si>
  <si>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</si>
  <si>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</si>
  <si>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</si>
  <si>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</si>
  <si>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</si>
  <si>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</si>
  <si>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</si>
  <si>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</si>
  <si>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</si>
  <si>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</si>
  <si>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</si>
  <si>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</si>
  <si>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</si>
  <si>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</si>
  <si>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</si>
  <si>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</si>
  <si>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</si>
  <si>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</si>
  <si>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</si>
  <si>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</si>
  <si>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</si>
  <si>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</si>
  <si>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</si>
  <si>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</si>
  <si>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</si>
  <si>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</si>
  <si>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</si>
  <si>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</si>
  <si>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</si>
  <si>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</si>
  <si>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</si>
  <si>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</si>
  <si>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</si>
  <si>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</si>
  <si>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</si>
  <si>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</si>
  <si>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</si>
  <si>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</si>
  <si>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</si>
  <si>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</si>
  <si>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</si>
  <si>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</si>
  <si>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</si>
  <si>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</si>
  <si>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</si>
  <si>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</si>
  <si>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</si>
  <si>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</si>
  <si>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</si>
  <si>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</si>
  <si>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</si>
  <si>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</si>
  <si>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</si>
  <si>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</si>
  <si>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</si>
  <si>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</si>
  <si>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</si>
  <si>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</si>
  <si>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</si>
  <si>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</si>
  <si>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</si>
  <si>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</si>
  <si>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</si>
  <si>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</si>
  <si>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</si>
  <si>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</si>
  <si>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</si>
  <si>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</si>
  <si>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</si>
  <si>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</si>
  <si>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</si>
  <si>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</si>
  <si>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</si>
  <si>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</si>
  <si>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</si>
  <si>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</si>
  <si>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</si>
  <si>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</si>
  <si>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</si>
  <si>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</si>
  <si>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</si>
  <si>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</si>
  <si>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</si>
  <si>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</si>
  <si>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</si>
  <si>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</si>
  <si>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</si>
  <si>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</si>
  <si>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</si>
  <si>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</si>
  <si>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</si>
  <si>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</si>
  <si>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</si>
  <si>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</si>
  <si>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</si>
  <si>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</si>
  <si>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</si>
  <si>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</si>
  <si>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</si>
  <si>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</si>
  <si>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</si>
  <si>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</si>
  <si>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</si>
  <si>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</si>
  <si>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</si>
  <si>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</si>
  <si>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</si>
  <si>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</si>
  <si>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</si>
  <si>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</si>
  <si>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</si>
  <si>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</si>
  <si>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</si>
  <si>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</si>
  <si>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</si>
  <si>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</si>
  <si>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</si>
  <si>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</si>
  <si>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</si>
  <si>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</si>
  <si>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</si>
  <si>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</si>
  <si>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</si>
  <si>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</si>
  <si>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</si>
  <si>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</si>
  <si>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</si>
  <si>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</si>
  <si>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</si>
  <si>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</si>
  <si>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</si>
  <si>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</si>
  <si>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</si>
  <si>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</si>
  <si>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</si>
  <si>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</si>
  <si>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</si>
  <si>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</si>
  <si>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</si>
  <si>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</si>
  <si>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</si>
  <si>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</si>
  <si>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</si>
  <si>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</si>
  <si>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</si>
  <si>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</si>
  <si>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</si>
  <si>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</si>
  <si>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</si>
  <si>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</si>
  <si>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</si>
  <si>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</si>
  <si>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</si>
  <si>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</si>
  <si>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</si>
  <si>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</si>
  <si>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</si>
  <si>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</si>
  <si>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</si>
  <si>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</si>
  <si>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</si>
  <si>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</si>
  <si>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</si>
  <si>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</si>
  <si>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</si>
  <si>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</si>
  <si>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</si>
  <si>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</si>
  <si>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</si>
  <si>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</si>
  <si>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</si>
  <si>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</si>
  <si>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</si>
  <si>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</si>
  <si>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</si>
  <si>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</si>
  <si>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</si>
  <si>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</si>
  <si>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</si>
  <si>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</si>
  <si>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</si>
  <si>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</si>
  <si>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</si>
  <si>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</si>
  <si>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</si>
  <si>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</si>
  <si>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</si>
  <si>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</si>
  <si>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</si>
  <si>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</si>
  <si>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</si>
  <si>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</si>
  <si>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</si>
  <si>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</si>
  <si>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</si>
  <si>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</si>
  <si>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</si>
  <si>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</si>
  <si>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</si>
  <si>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</si>
  <si>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</si>
  <si>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</si>
  <si>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</si>
  <si>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</si>
  <si>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</si>
  <si>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</si>
  <si>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</si>
  <si>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</si>
  <si>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</si>
  <si>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</si>
  <si>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</si>
  <si>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</si>
  <si>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</si>
  <si>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</si>
  <si>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</si>
  <si>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</si>
  <si>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</si>
  <si>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</si>
  <si>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</si>
  <si>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</si>
  <si>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</si>
  <si>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</si>
  <si>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</si>
  <si>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</si>
  <si>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</si>
  <si>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</si>
  <si>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</si>
  <si>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</si>
  <si>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</si>
  <si>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</si>
  <si>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</si>
  <si>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</si>
  <si>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</si>
  <si>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</si>
  <si>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</si>
  <si>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</si>
  <si>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</si>
  <si>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</si>
  <si>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</si>
  <si>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</si>
  <si>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</si>
  <si>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</si>
  <si>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</si>
  <si>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</si>
  <si>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</si>
  <si>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</si>
  <si>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</si>
  <si>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</si>
  <si>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</si>
  <si>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</si>
  <si>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</si>
  <si>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</si>
  <si>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</si>
  <si>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</si>
  <si>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</si>
  <si>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</si>
  <si>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</si>
  <si>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</si>
  <si>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</si>
  <si>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</si>
  <si>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</si>
  <si>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</si>
  <si>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</si>
  <si>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</si>
  <si>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</si>
  <si>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</si>
  <si>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</si>
  <si>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</si>
  <si>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</si>
  <si>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</si>
  <si>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</si>
  <si>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</si>
  <si>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</si>
  <si>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</si>
  <si>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</si>
  <si>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</si>
  <si>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</si>
  <si>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</si>
  <si>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</si>
  <si>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</si>
  <si>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</si>
  <si>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</si>
  <si>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</si>
  <si>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</si>
  <si>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</si>
  <si>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</si>
  <si>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</si>
  <si>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</si>
  <si>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</si>
  <si>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</si>
  <si>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</si>
  <si>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</si>
  <si>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</si>
  <si>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</si>
  <si>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</si>
  <si>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</si>
  <si>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</si>
  <si>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</si>
  <si>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</si>
  <si>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</si>
  <si>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</si>
  <si>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</si>
  <si>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</si>
  <si>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</si>
  <si>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</si>
  <si>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</si>
  <si>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</si>
  <si>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</si>
  <si>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</si>
  <si>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</si>
  <si>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</si>
  <si>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</si>
  <si>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</si>
  <si>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</si>
  <si>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</si>
  <si>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</si>
  <si>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</si>
  <si>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</si>
  <si>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</si>
  <si>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</si>
  <si>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</si>
  <si>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</si>
  <si>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</si>
  <si>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</si>
  <si>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</si>
  <si>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</si>
  <si>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</si>
  <si>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</si>
  <si>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</si>
  <si>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</si>
  <si>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</si>
  <si>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</si>
  <si>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</si>
  <si>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</si>
  <si>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</si>
  <si>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</si>
  <si>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</si>
  <si>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</si>
  <si>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</si>
  <si>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</si>
  <si>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</si>
  <si>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</si>
  <si>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</si>
  <si>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</si>
  <si>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</si>
  <si>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</si>
  <si>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</si>
  <si>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</si>
  <si>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</si>
  <si>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</si>
  <si>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</si>
  <si>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</si>
  <si>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</si>
  <si>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</si>
  <si>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</si>
  <si>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</si>
  <si>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</si>
  <si>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</si>
  <si>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</si>
  <si>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</si>
  <si>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</si>
  <si>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</si>
  <si>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</si>
  <si>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</si>
  <si>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</si>
  <si>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</si>
  <si>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</si>
  <si>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</si>
  <si>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</si>
  <si>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</si>
  <si>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</si>
  <si>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</si>
  <si>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</si>
  <si>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</si>
  <si>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</si>
  <si>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</si>
  <si>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</si>
  <si>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</si>
  <si>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</si>
  <si>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</si>
  <si>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</si>
  <si>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</si>
  <si>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</si>
  <si>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</si>
  <si>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</si>
  <si>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</si>
  <si>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</si>
  <si>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</si>
  <si>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</si>
  <si>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</si>
  <si>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</si>
  <si>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</si>
  <si>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</si>
  <si>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</si>
  <si>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</si>
  <si>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</si>
  <si>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</si>
  <si>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</si>
  <si>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</si>
  <si>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</si>
  <si>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</si>
  <si>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</si>
  <si>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</si>
  <si>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</si>
  <si>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</si>
  <si>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</si>
  <si>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</si>
  <si>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</si>
  <si>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</si>
  <si>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</si>
  <si>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</si>
  <si>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</si>
  <si>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</si>
  <si>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</si>
  <si>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</si>
  <si>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</si>
  <si>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</si>
  <si>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</si>
  <si>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</si>
  <si>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</si>
  <si>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</si>
  <si>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</si>
  <si>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</si>
  <si>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</si>
  <si>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</si>
  <si>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</si>
  <si>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</si>
  <si>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</si>
  <si>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</si>
  <si>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</si>
  <si>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</si>
  <si>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</si>
  <si>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</si>
  <si>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</si>
  <si>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</si>
  <si>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</si>
  <si>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</si>
  <si>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</si>
  <si>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</si>
  <si>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</si>
  <si>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</si>
  <si>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</si>
  <si>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</si>
  <si>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</si>
  <si>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</si>
  <si>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</si>
  <si>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</si>
  <si>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</si>
  <si>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</si>
  <si>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</si>
  <si>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</si>
  <si>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</si>
  <si>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</si>
  <si>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</si>
  <si>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</si>
  <si>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</si>
  <si>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</si>
  <si>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</si>
  <si>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</si>
  <si>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</si>
  <si>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</si>
  <si>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</si>
  <si>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</si>
  <si>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</si>
  <si>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</si>
  <si>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</si>
  <si>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</si>
  <si>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</si>
  <si>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</si>
  <si>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</si>
  <si>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</si>
  <si>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</si>
  <si>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</si>
  <si>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</si>
  <si>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</si>
  <si>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</si>
  <si>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</si>
  <si>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</si>
  <si>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</si>
  <si>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</si>
  <si>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</si>
  <si>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</si>
  <si>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</si>
  <si>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</si>
  <si>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</si>
  <si>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</si>
  <si>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</si>
  <si>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</si>
  <si>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</si>
  <si>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</si>
  <si>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</si>
  <si>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</si>
  <si>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</si>
  <si>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</si>
  <si>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</si>
  <si>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</si>
  <si>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</si>
  <si>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</si>
  <si>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</si>
  <si>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</si>
  <si>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</si>
  <si>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</si>
  <si>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</si>
  <si>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</si>
  <si>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</si>
  <si>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</si>
  <si>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</si>
  <si>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</si>
  <si>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</si>
  <si>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</si>
  <si>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</si>
  <si>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</si>
  <si>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</si>
  <si>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</si>
  <si>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</si>
  <si>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</si>
  <si>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</si>
  <si>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</si>
  <si>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</si>
  <si>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</si>
  <si>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</si>
  <si>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</si>
  <si>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</si>
  <si>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</si>
  <si>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</si>
  <si>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</si>
  <si>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</si>
  <si>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</si>
  <si>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</si>
  <si>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</si>
  <si>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</si>
  <si>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</si>
  <si>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</si>
  <si>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</si>
  <si>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</si>
  <si>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</si>
  <si>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</si>
  <si>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</si>
  <si>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</si>
  <si>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</si>
  <si>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</si>
  <si>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</si>
  <si>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</si>
  <si>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</si>
  <si>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</si>
  <si>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</si>
  <si>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</si>
  <si>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</si>
  <si>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</si>
  <si>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</si>
  <si>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</si>
  <si>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</si>
  <si>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</si>
  <si>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</si>
  <si>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</si>
  <si>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</si>
  <si>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</si>
  <si>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</si>
  <si>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</si>
  <si>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</si>
  <si>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</si>
  <si>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</si>
  <si>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</si>
  <si>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</si>
  <si>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</si>
  <si>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</si>
  <si>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</si>
  <si>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</si>
  <si>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</si>
  <si>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</si>
  <si>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</si>
  <si>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</si>
  <si>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</si>
  <si>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</si>
  <si>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</si>
  <si>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</si>
  <si>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</si>
  <si>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</si>
  <si>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</si>
  <si>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</si>
  <si>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</si>
  <si>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</si>
  <si>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</si>
  <si>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</si>
  <si>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</si>
  <si>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</si>
  <si>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</si>
  <si>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</si>
  <si>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</si>
  <si>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</si>
  <si>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</si>
  <si>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</si>
  <si>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</si>
  <si>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</si>
  <si>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</si>
  <si>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</si>
  <si>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</si>
  <si>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</si>
  <si>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</si>
  <si>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</si>
  <si>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</si>
  <si>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</si>
  <si>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</si>
  <si>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</si>
  <si>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</si>
  <si>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</si>
  <si>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</si>
  <si>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</si>
  <si>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</si>
  <si>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</si>
  <si>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</si>
  <si>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</si>
  <si>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</si>
  <si>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</si>
  <si>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</si>
  <si>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</si>
  <si>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</si>
  <si>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</si>
  <si>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</si>
  <si>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</si>
  <si>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</si>
  <si>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</si>
  <si>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</si>
  <si>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</si>
  <si>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</si>
  <si>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</si>
  <si>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</si>
  <si>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</si>
  <si>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</si>
  <si>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</si>
  <si>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</si>
  <si>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</si>
  <si>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</si>
  <si>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</si>
  <si>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</si>
  <si>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</si>
  <si>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</si>
  <si>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</si>
  <si>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</si>
  <si>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</si>
  <si>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</si>
  <si>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</si>
  <si>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</si>
  <si>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</si>
  <si>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</si>
  <si>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</si>
  <si>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</si>
  <si>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</si>
  <si>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</si>
  <si>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</si>
  <si>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</si>
  <si>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</si>
  <si>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</si>
  <si>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</si>
  <si>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</si>
  <si>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</si>
  <si>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</si>
  <si>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</si>
  <si>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</si>
  <si>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</si>
  <si>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</si>
  <si>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</si>
  <si>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</si>
  <si>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</si>
  <si>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</si>
  <si>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</si>
  <si>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</si>
  <si>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</si>
  <si>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</si>
  <si>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</si>
  <si>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</si>
  <si>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</si>
  <si>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</si>
  <si>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</si>
  <si>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</si>
  <si>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</si>
  <si>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</si>
  <si>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</si>
  <si>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</si>
  <si>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</si>
  <si>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</si>
  <si>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</si>
  <si>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</si>
  <si>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</si>
  <si>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</si>
  <si>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</si>
  <si>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</si>
  <si>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</si>
  <si>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</si>
  <si>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</si>
  <si>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</si>
  <si>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</si>
  <si>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</si>
  <si>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</si>
  <si>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</si>
  <si>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</si>
  <si>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</si>
  <si>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</si>
  <si>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</si>
  <si>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</si>
  <si>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</si>
  <si>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</si>
  <si>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</si>
  <si>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</si>
  <si>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</si>
  <si>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</si>
  <si>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</si>
  <si>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</si>
  <si>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</si>
  <si>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</si>
  <si>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</si>
  <si>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</si>
  <si>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</si>
  <si>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</si>
  <si>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</si>
  <si>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</si>
  <si>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</si>
  <si>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</si>
  <si>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</si>
  <si>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</si>
  <si>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</si>
  <si>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</si>
  <si>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</si>
  <si>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</si>
  <si>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</si>
  <si>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</si>
  <si>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</si>
  <si>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</si>
  <si>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</si>
  <si>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</si>
  <si>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</si>
  <si>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</si>
  <si>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</si>
  <si>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</si>
  <si>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</si>
  <si>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</si>
  <si>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</si>
  <si>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</si>
  <si>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</si>
  <si>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</si>
  <si>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</si>
  <si>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</si>
  <si>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</si>
  <si>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</si>
  <si>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</si>
  <si>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</si>
  <si>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</si>
  <si>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</si>
  <si>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</si>
  <si>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</si>
  <si>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</si>
  <si>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</si>
  <si>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</si>
  <si>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</si>
  <si>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</si>
  <si>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</si>
  <si>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</si>
  <si>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</si>
  <si>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</si>
  <si>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</si>
  <si>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</si>
  <si>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</si>
  <si>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</si>
  <si>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</si>
  <si>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</si>
  <si>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</si>
  <si>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</si>
  <si>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</si>
  <si>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</si>
  <si>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</si>
  <si>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</si>
  <si>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</si>
  <si>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</si>
  <si>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</si>
  <si>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</si>
  <si>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</si>
  <si>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</si>
  <si>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</si>
  <si>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</si>
  <si>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</si>
  <si>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</si>
  <si>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</si>
  <si>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</si>
  <si>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</si>
  <si>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</si>
  <si>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</si>
  <si>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</si>
  <si>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</si>
  <si>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</si>
  <si>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</si>
  <si>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</si>
  <si>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</si>
  <si>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</si>
  <si>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</si>
  <si>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</si>
  <si>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</si>
  <si>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</si>
  <si>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fixed bugs that was opened</t>
  </si>
  <si>
    <t>Tested our project</t>
  </si>
  <si>
    <t>Gorilla testing with alpha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</si>
  <si>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</si>
  <si>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</si>
  <si>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</si>
  <si>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</si>
  <si>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</si>
  <si>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</si>
  <si>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</si>
  <si>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</si>
  <si>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</si>
  <si>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</si>
  <si>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</si>
  <si>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</si>
  <si>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</si>
  <si>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</si>
  <si>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</si>
  <si>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</si>
  <si>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</si>
  <si>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</si>
  <si>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</si>
  <si>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</si>
  <si>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</si>
  <si>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</si>
  <si>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</si>
  <si>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</si>
  <si>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</si>
  <si>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</si>
  <si>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</si>
  <si>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</si>
  <si>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</si>
  <si>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</si>
  <si>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</si>
  <si>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</si>
  <si>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</si>
  <si>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</si>
  <si>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</si>
  <si>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</si>
  <si>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</si>
  <si>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</si>
  <si>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</si>
  <si>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</si>
  <si>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</si>
  <si>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</si>
  <si>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</si>
  <si>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</si>
  <si>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Worked on reviewer dashboard tooltip</t>
  </si>
  <si>
    <t>Created demo web api and worked on angular,services,Data access layer.</t>
  </si>
  <si>
    <t>Clear doubts with Mani in logger.</t>
  </si>
  <si>
    <t xml:space="preserve">Timesheet updated </t>
  </si>
  <si>
    <t>Tested application and add data.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</si>
  <si>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</si>
  <si>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</si>
  <si>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</si>
  <si>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</si>
  <si>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</si>
  <si>
    <t>tested the project which was fixed</t>
  </si>
  <si>
    <t>refined button for all pages</t>
  </si>
  <si>
    <t>fixed usability bugs</t>
  </si>
  <si>
    <t>tested fulla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</si>
</sst>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76" workbookViewId="0">
      <selection activeCell="C56" sqref="C5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1952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1953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1954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1955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1956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1955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1957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1958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1959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1960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1961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1962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1963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1964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1959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1960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1965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1966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98" workbookViewId="0">
      <selection activeCell="B55" sqref="B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1967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1968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1969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1970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1971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1972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1973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1974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1975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1976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1977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1978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1979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1980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1981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1982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1982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1983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1984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1966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1985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1983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1986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1987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abSelected="1" topLeftCell="A45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1989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1990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1991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1992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1993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1993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1994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1995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1996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1997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1998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1999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2000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2001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2002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0.27430555555555536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2003</v>
      </c>
      <c r="C50" s="43" t="s">
        <v>382</v>
      </c>
      <c r="D50" s="59">
        <v>0.49305555555555558</v>
      </c>
      <c r="E50" s="59">
        <v>0.54861111111111105</v>
      </c>
      <c r="F50" s="59">
        <f t="shared" si="1"/>
        <v>5.5555555555555469E-2</v>
      </c>
      <c r="H50" s="60" t="s">
        <v>387</v>
      </c>
      <c r="I50" s="59">
        <f>SUMIFS(F47:F61, C47:C61,H50)</f>
        <v>6.25E-2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0.58680555555555558</v>
      </c>
      <c r="F51" s="59">
        <f t="shared" si="1"/>
        <v>3.8194444444444531E-2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2004</v>
      </c>
      <c r="C52" s="43" t="s">
        <v>382</v>
      </c>
      <c r="D52" s="65">
        <v>0.58680555555555558</v>
      </c>
      <c r="E52" s="59">
        <v>0.60416666666666663</v>
      </c>
      <c r="F52" s="59">
        <f t="shared" si="1"/>
        <v>1.7361111111111049E-2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2005</v>
      </c>
      <c r="C53" s="43" t="s">
        <v>382</v>
      </c>
      <c r="D53" s="59">
        <v>0.58680555555555558</v>
      </c>
      <c r="E53" s="59">
        <v>0.65972222222222221</v>
      </c>
      <c r="F53" s="59">
        <v>7.2916666666666671E-2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2006</v>
      </c>
      <c r="C54" s="43" t="s">
        <v>382</v>
      </c>
      <c r="D54" s="59">
        <v>0.65972222222222221</v>
      </c>
      <c r="E54" s="59">
        <v>0.67361111111111116</v>
      </c>
      <c r="F54" s="59">
        <v>1.3888888888888888E-2</v>
      </c>
      <c r="H54" s="56" t="s">
        <v>394</v>
      </c>
      <c r="I54" s="57">
        <f>SUM(I48:I53)</f>
        <v>0.39930555555555541</v>
      </c>
    </row>
    <row r="55" spans="1:9">
      <c r="A55" s="77"/>
      <c r="B55" s="43" t="s">
        <v>2007</v>
      </c>
      <c r="C55" s="43" t="s">
        <v>382</v>
      </c>
      <c r="D55" s="59">
        <v>0.67361111111111116</v>
      </c>
      <c r="E55" s="59">
        <v>0.6875</v>
      </c>
      <c r="F55" s="59">
        <f>E55-D55</f>
        <v>1.388888888888884E-2</v>
      </c>
      <c r="I55" s="61"/>
    </row>
    <row r="56" spans="1:9">
      <c r="A56" s="77"/>
      <c r="B56" s="43" t="s">
        <v>385</v>
      </c>
      <c r="C56" s="43" t="s">
        <v>386</v>
      </c>
      <c r="D56" s="59">
        <v>0.6875</v>
      </c>
      <c r="E56" s="59">
        <v>0.69791666666666663</v>
      </c>
      <c r="F56" s="59">
        <f>E56-D56</f>
        <v>1.041666666666663E-2</v>
      </c>
      <c r="I56" s="61"/>
    </row>
    <row r="57" spans="1:9">
      <c r="A57" s="77"/>
      <c r="B57" s="43" t="s">
        <v>2008</v>
      </c>
      <c r="C57" s="43" t="s">
        <v>382</v>
      </c>
      <c r="D57" s="59">
        <v>0.69791666666666663</v>
      </c>
      <c r="E57" s="59">
        <v>0.74305555555555547</v>
      </c>
      <c r="F57" s="59">
        <f>E57-D57</f>
        <v>4.513888888888884E-2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2009</v>
      </c>
      <c r="C107" s="43" t="s">
        <v>382</v>
      </c>
      <c r="D107" s="59">
        <v>0.36458333333333331</v>
      </c>
      <c r="E107" s="59">
        <v>0.38194444444444442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2010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2010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2011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2012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2013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2014</v>
      </c>
      <c r="C122" s="43" t="s">
        <v>382</v>
      </c>
      <c r="D122" s="59">
        <v>0.36458333333333331</v>
      </c>
      <c r="E122" s="59">
        <v>0.4375</v>
      </c>
      <c r="F122" s="59">
        <f t="shared" ref="F122:F148" si="4">E122-D122</f>
        <v>7.2916666666666685E-2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0.3402777777777779</v>
      </c>
    </row>
    <row r="124" spans="1:9">
      <c r="A124" s="77"/>
      <c r="B124" s="43" t="s">
        <v>2012</v>
      </c>
      <c r="C124" s="43" t="s">
        <v>382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 t="s">
        <v>2015</v>
      </c>
      <c r="C125" s="43" t="s">
        <v>382</v>
      </c>
      <c r="D125" s="59">
        <v>0.47916666666666669</v>
      </c>
      <c r="E125" s="59">
        <v>0.53125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545</v>
      </c>
      <c r="C126" s="43" t="s">
        <v>386</v>
      </c>
      <c r="D126" s="59">
        <v>0.53125</v>
      </c>
      <c r="E126" s="59">
        <v>0.54166666666666663</v>
      </c>
      <c r="F126" s="59">
        <f t="shared" si="4"/>
        <v>1.041666666666663E-2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2016</v>
      </c>
      <c r="C127" s="43" t="s">
        <v>382</v>
      </c>
      <c r="D127" s="59">
        <v>0.54166666666666663</v>
      </c>
      <c r="E127" s="59">
        <v>0.65625</v>
      </c>
      <c r="F127" s="59">
        <f t="shared" si="4"/>
        <v>0.11458333333333337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502</v>
      </c>
      <c r="C128" s="43" t="s">
        <v>386</v>
      </c>
      <c r="D128" s="59">
        <v>0.65625</v>
      </c>
      <c r="E128" s="59">
        <v>0.67013888888888884</v>
      </c>
      <c r="F128" s="59">
        <f t="shared" si="4"/>
        <v>1.388888888888884E-2</v>
      </c>
      <c r="H128" s="60" t="s">
        <v>386</v>
      </c>
      <c r="I128" s="59">
        <f>SUMIFS(F122:F136, C122:C136,H128)</f>
        <v>4.5138888888888784E-2</v>
      </c>
    </row>
    <row r="129" spans="1:9">
      <c r="A129" s="77"/>
      <c r="B129" s="43" t="s">
        <v>2017</v>
      </c>
      <c r="C129" s="43" t="s">
        <v>382</v>
      </c>
      <c r="D129" s="59">
        <v>0.67013888888888884</v>
      </c>
      <c r="E129" s="59">
        <v>0.75</v>
      </c>
      <c r="F129" s="59">
        <f t="shared" si="4"/>
        <v>7.986111111111116E-2</v>
      </c>
      <c r="H129" s="56" t="s">
        <v>394</v>
      </c>
      <c r="I129" s="57">
        <f>SUM(I123:I128)</f>
        <v>7.3854166666666661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138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2022-07-22T04:47:09Z</dcterms:modified>
  <cp:category/>
  <cp:contentStatus/>
</cp:coreProperties>
</file>