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6"/>
  <workbookPr defaultThemeVersion="124226"/>
  <xr:revisionPtr revIDLastSave="0" documentId="8_{9552D232-015F-4A0D-90FE-B9BF2C8919E0}" xr6:coauthVersionLast="47" xr6:coauthVersionMax="47" xr10:uidLastSave="{00000000-0000-0000-0000-000000000000}"/>
  <bookViews>
    <workbookView xWindow="-105" yWindow="-105" windowWidth="20730" windowHeight="11760" firstSheet="62" activeTab="62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06.07.2022" sheetId="106" r:id="rId59"/>
    <sheet name="07.07.2022" sheetId="107" r:id="rId60"/>
    <sheet name="08.07.2022" sheetId="108" r:id="rId61"/>
    <sheet name="09.07.2022" sheetId="109" r:id="rId62"/>
    <sheet name="11.07.2022" sheetId="110" r:id="rId63"/>
    <sheet name="Timesheet Template" sheetId="103" r:id="rId6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1" i="110" l="1"/>
  <c r="F166" i="110"/>
  <c r="F165" i="110"/>
  <c r="F164" i="110"/>
  <c r="F163" i="110"/>
  <c r="F162" i="110"/>
  <c r="F161" i="110"/>
  <c r="F160" i="110"/>
  <c r="F159" i="110"/>
  <c r="I158" i="110"/>
  <c r="F158" i="110"/>
  <c r="I157" i="110"/>
  <c r="F157" i="110"/>
  <c r="I156" i="110"/>
  <c r="F156" i="110"/>
  <c r="I155" i="110"/>
  <c r="F155" i="110"/>
  <c r="I154" i="110"/>
  <c r="F154" i="110"/>
  <c r="I153" i="110"/>
  <c r="I159" i="110" s="1"/>
  <c r="F153" i="110"/>
  <c r="F152" i="110"/>
  <c r="F150" i="110"/>
  <c r="F148" i="110"/>
  <c r="F147" i="110"/>
  <c r="F146" i="110"/>
  <c r="F145" i="110"/>
  <c r="F144" i="110"/>
  <c r="I143" i="110"/>
  <c r="F143" i="110"/>
  <c r="I142" i="110"/>
  <c r="F142" i="110"/>
  <c r="I141" i="110"/>
  <c r="F141" i="110"/>
  <c r="I140" i="110"/>
  <c r="F140" i="110"/>
  <c r="I139" i="110"/>
  <c r="F139" i="110"/>
  <c r="I138" i="110"/>
  <c r="I144" i="110" s="1"/>
  <c r="F138" i="110"/>
  <c r="F137" i="110"/>
  <c r="F136" i="110"/>
  <c r="F135" i="110"/>
  <c r="F134" i="110"/>
  <c r="F133" i="110"/>
  <c r="F132" i="110"/>
  <c r="F131" i="110"/>
  <c r="F130" i="110"/>
  <c r="F129" i="110"/>
  <c r="I128" i="110"/>
  <c r="F128" i="110"/>
  <c r="I127" i="110"/>
  <c r="F127" i="110"/>
  <c r="I126" i="110"/>
  <c r="F126" i="110"/>
  <c r="F125" i="110"/>
  <c r="F124" i="110"/>
  <c r="I125" i="110" s="1"/>
  <c r="F123" i="110"/>
  <c r="F122" i="110"/>
  <c r="I123" i="110" s="1"/>
  <c r="I129" i="110" s="1"/>
  <c r="F119" i="110"/>
  <c r="F118" i="110"/>
  <c r="F117" i="110"/>
  <c r="F116" i="110"/>
  <c r="F115" i="110"/>
  <c r="F114" i="110"/>
  <c r="F113" i="110"/>
  <c r="I112" i="110"/>
  <c r="F112" i="110"/>
  <c r="I111" i="110"/>
  <c r="F111" i="110"/>
  <c r="I110" i="110"/>
  <c r="F110" i="110"/>
  <c r="I109" i="110"/>
  <c r="F109" i="110"/>
  <c r="F108" i="110"/>
  <c r="I113" i="110" s="1"/>
  <c r="F107" i="110"/>
  <c r="I108" i="110" s="1"/>
  <c r="I114" i="110" s="1"/>
  <c r="F106" i="110"/>
  <c r="F105" i="110"/>
  <c r="F104" i="110"/>
  <c r="F103" i="110"/>
  <c r="F101" i="110"/>
  <c r="F100" i="110"/>
  <c r="F99" i="110"/>
  <c r="F98" i="110"/>
  <c r="I97" i="110"/>
  <c r="F97" i="110"/>
  <c r="I96" i="110"/>
  <c r="F96" i="110"/>
  <c r="I95" i="110"/>
  <c r="F95" i="110"/>
  <c r="I94" i="110"/>
  <c r="F94" i="110"/>
  <c r="I98" i="110" s="1"/>
  <c r="F93" i="110"/>
  <c r="F92" i="110"/>
  <c r="I93" i="110" s="1"/>
  <c r="I99" i="110" s="1"/>
  <c r="F91" i="110"/>
  <c r="F90" i="110"/>
  <c r="F89" i="110"/>
  <c r="F88" i="110"/>
  <c r="F87" i="110"/>
  <c r="F86" i="110"/>
  <c r="F85" i="110"/>
  <c r="F84" i="110"/>
  <c r="F83" i="110"/>
  <c r="I82" i="110"/>
  <c r="F82" i="110"/>
  <c r="I81" i="110"/>
  <c r="F81" i="110"/>
  <c r="I80" i="110"/>
  <c r="F80" i="110"/>
  <c r="I79" i="110"/>
  <c r="F79" i="110"/>
  <c r="F78" i="110"/>
  <c r="I83" i="110" s="1"/>
  <c r="F77" i="110"/>
  <c r="I78" i="110" s="1"/>
  <c r="I84" i="110" s="1"/>
  <c r="F76" i="110"/>
  <c r="F75" i="110"/>
  <c r="F74" i="110"/>
  <c r="F73" i="110"/>
  <c r="F72" i="110"/>
  <c r="F71" i="110"/>
  <c r="F70" i="110"/>
  <c r="F69" i="110"/>
  <c r="F68" i="110"/>
  <c r="I67" i="110"/>
  <c r="F67" i="110"/>
  <c r="I66" i="110"/>
  <c r="F66" i="110"/>
  <c r="F65" i="110"/>
  <c r="I64" i="110"/>
  <c r="F64" i="110"/>
  <c r="I68" i="110" s="1"/>
  <c r="F63" i="110"/>
  <c r="I63" i="110" s="1"/>
  <c r="F62" i="110"/>
  <c r="I65" i="110" s="1"/>
  <c r="F57" i="110"/>
  <c r="F56" i="110"/>
  <c r="F55" i="110"/>
  <c r="I52" i="110"/>
  <c r="F52" i="110"/>
  <c r="I53" i="110" s="1"/>
  <c r="F51" i="110"/>
  <c r="F50" i="110"/>
  <c r="I49" i="110"/>
  <c r="F49" i="110"/>
  <c r="I51" i="110" s="1"/>
  <c r="F48" i="110"/>
  <c r="I50" i="110" s="1"/>
  <c r="F47" i="110"/>
  <c r="I48" i="110" s="1"/>
  <c r="I54" i="110" s="1"/>
  <c r="F46" i="110"/>
  <c r="F44" i="110"/>
  <c r="F43" i="110"/>
  <c r="F42" i="110"/>
  <c r="F41" i="110"/>
  <c r="F40" i="110"/>
  <c r="F39" i="110"/>
  <c r="I38" i="110"/>
  <c r="F38" i="110"/>
  <c r="I37" i="110"/>
  <c r="F37" i="110"/>
  <c r="I36" i="110"/>
  <c r="F36" i="110"/>
  <c r="F35" i="110"/>
  <c r="I35" i="110" s="1"/>
  <c r="I34" i="110"/>
  <c r="F34" i="110"/>
  <c r="F33" i="110"/>
  <c r="F32" i="110"/>
  <c r="I33" i="110" s="1"/>
  <c r="I39" i="110" s="1"/>
  <c r="F31" i="110"/>
  <c r="F30" i="110"/>
  <c r="F29" i="110"/>
  <c r="F28" i="110"/>
  <c r="F27" i="110"/>
  <c r="F26" i="110"/>
  <c r="F25" i="110"/>
  <c r="F24" i="110"/>
  <c r="F23" i="110"/>
  <c r="I22" i="110"/>
  <c r="F22" i="110"/>
  <c r="I21" i="110"/>
  <c r="I20" i="110"/>
  <c r="F20" i="110"/>
  <c r="F19" i="110"/>
  <c r="I18" i="110"/>
  <c r="F18" i="110"/>
  <c r="I23" i="110" s="1"/>
  <c r="F17" i="110"/>
  <c r="I19" i="110" s="1"/>
  <c r="F16" i="110"/>
  <c r="F15" i="110"/>
  <c r="F14" i="110"/>
  <c r="F13" i="110"/>
  <c r="F12" i="110"/>
  <c r="F11" i="110"/>
  <c r="F10" i="110"/>
  <c r="F9" i="110"/>
  <c r="F8" i="110"/>
  <c r="I7" i="110"/>
  <c r="F7" i="110"/>
  <c r="I6" i="110"/>
  <c r="F6" i="110"/>
  <c r="I8" i="110" s="1"/>
  <c r="I5" i="110"/>
  <c r="F5" i="110"/>
  <c r="I4" i="110"/>
  <c r="F4" i="110"/>
  <c r="F3" i="110"/>
  <c r="F2" i="110"/>
  <c r="I3" i="110" s="1"/>
  <c r="I9" i="110" s="1"/>
  <c r="F119" i="108"/>
  <c r="F166" i="109"/>
  <c r="F165" i="109"/>
  <c r="F164" i="109"/>
  <c r="F163" i="109"/>
  <c r="F162" i="109"/>
  <c r="F161" i="109"/>
  <c r="F160" i="109"/>
  <c r="F159" i="109"/>
  <c r="I158" i="109"/>
  <c r="F158" i="109"/>
  <c r="I157" i="109"/>
  <c r="F157" i="109"/>
  <c r="I156" i="109"/>
  <c r="F156" i="109"/>
  <c r="I155" i="109"/>
  <c r="F155" i="109"/>
  <c r="I154" i="109"/>
  <c r="F154" i="109"/>
  <c r="I153" i="109"/>
  <c r="I159" i="109" s="1"/>
  <c r="F153" i="109"/>
  <c r="F152" i="109"/>
  <c r="F150" i="109"/>
  <c r="F148" i="109"/>
  <c r="F147" i="109"/>
  <c r="F146" i="109"/>
  <c r="F145" i="109"/>
  <c r="F144" i="109"/>
  <c r="I143" i="109"/>
  <c r="F143" i="109"/>
  <c r="I142" i="109"/>
  <c r="F142" i="109"/>
  <c r="I141" i="109"/>
  <c r="F141" i="109"/>
  <c r="I140" i="109"/>
  <c r="F140" i="109"/>
  <c r="I139" i="109"/>
  <c r="F139" i="109"/>
  <c r="I138" i="109"/>
  <c r="I144" i="109" s="1"/>
  <c r="F138" i="109"/>
  <c r="F137" i="109"/>
  <c r="F136" i="109"/>
  <c r="F135" i="109"/>
  <c r="F134" i="109"/>
  <c r="F133" i="109"/>
  <c r="F132" i="109"/>
  <c r="F131" i="109"/>
  <c r="F130" i="109"/>
  <c r="F129" i="109"/>
  <c r="I128" i="109"/>
  <c r="F128" i="109"/>
  <c r="I127" i="109"/>
  <c r="F127" i="109"/>
  <c r="I126" i="109"/>
  <c r="F126" i="109"/>
  <c r="F125" i="109"/>
  <c r="F124" i="109"/>
  <c r="I125" i="109" s="1"/>
  <c r="F123" i="109"/>
  <c r="F122" i="109"/>
  <c r="I123" i="109" s="1"/>
  <c r="I129" i="109" s="1"/>
  <c r="F119" i="109"/>
  <c r="F118" i="109"/>
  <c r="F117" i="109"/>
  <c r="F116" i="109"/>
  <c r="F115" i="109"/>
  <c r="F114" i="109"/>
  <c r="F113" i="109"/>
  <c r="I112" i="109"/>
  <c r="F112" i="109"/>
  <c r="I111" i="109"/>
  <c r="F111" i="109"/>
  <c r="I110" i="109"/>
  <c r="F110" i="109"/>
  <c r="I109" i="109"/>
  <c r="F109" i="109"/>
  <c r="F108" i="109"/>
  <c r="I113" i="109" s="1"/>
  <c r="F107" i="109"/>
  <c r="I108" i="109" s="1"/>
  <c r="I114" i="109" s="1"/>
  <c r="F106" i="109"/>
  <c r="F105" i="109"/>
  <c r="F104" i="109"/>
  <c r="F103" i="109"/>
  <c r="F101" i="109"/>
  <c r="F100" i="109"/>
  <c r="F99" i="109"/>
  <c r="F98" i="109"/>
  <c r="I97" i="109"/>
  <c r="F97" i="109"/>
  <c r="I96" i="109"/>
  <c r="F96" i="109"/>
  <c r="I95" i="109"/>
  <c r="F95" i="109"/>
  <c r="I94" i="109"/>
  <c r="F94" i="109"/>
  <c r="I98" i="109" s="1"/>
  <c r="F93" i="109"/>
  <c r="F92" i="109"/>
  <c r="I93" i="109" s="1"/>
  <c r="I99" i="109" s="1"/>
  <c r="F91" i="109"/>
  <c r="F90" i="109"/>
  <c r="F89" i="109"/>
  <c r="F88" i="109"/>
  <c r="F87" i="109"/>
  <c r="F86" i="109"/>
  <c r="F85" i="109"/>
  <c r="F84" i="109"/>
  <c r="F83" i="109"/>
  <c r="I82" i="109"/>
  <c r="F82" i="109"/>
  <c r="I81" i="109"/>
  <c r="F81" i="109"/>
  <c r="I80" i="109"/>
  <c r="F80" i="109"/>
  <c r="I79" i="109"/>
  <c r="F79" i="109"/>
  <c r="F78" i="109"/>
  <c r="I83" i="109" s="1"/>
  <c r="F77" i="109"/>
  <c r="I78" i="109" s="1"/>
  <c r="I84" i="109" s="1"/>
  <c r="F76" i="109"/>
  <c r="F75" i="109"/>
  <c r="F74" i="109"/>
  <c r="F73" i="109"/>
  <c r="F72" i="109"/>
  <c r="F71" i="109"/>
  <c r="F70" i="109"/>
  <c r="F69" i="109"/>
  <c r="F68" i="109"/>
  <c r="I67" i="109"/>
  <c r="F67" i="109"/>
  <c r="I66" i="109"/>
  <c r="F66" i="109"/>
  <c r="F65" i="109"/>
  <c r="I64" i="109"/>
  <c r="F64" i="109"/>
  <c r="I68" i="109" s="1"/>
  <c r="F63" i="109"/>
  <c r="I63" i="109" s="1"/>
  <c r="F62" i="109"/>
  <c r="I65" i="109" s="1"/>
  <c r="F57" i="109"/>
  <c r="F56" i="109"/>
  <c r="F55" i="109"/>
  <c r="I52" i="109"/>
  <c r="F52" i="109"/>
  <c r="I53" i="109" s="1"/>
  <c r="F51" i="109"/>
  <c r="F50" i="109"/>
  <c r="I49" i="109"/>
  <c r="F49" i="109"/>
  <c r="I51" i="109" s="1"/>
  <c r="F48" i="109"/>
  <c r="I50" i="109" s="1"/>
  <c r="F47" i="109"/>
  <c r="I48" i="109" s="1"/>
  <c r="I54" i="109" s="1"/>
  <c r="F46" i="109"/>
  <c r="F44" i="109"/>
  <c r="F43" i="109"/>
  <c r="F42" i="109"/>
  <c r="F41" i="109"/>
  <c r="F40" i="109"/>
  <c r="F39" i="109"/>
  <c r="I38" i="109"/>
  <c r="F38" i="109"/>
  <c r="I37" i="109"/>
  <c r="F37" i="109"/>
  <c r="I36" i="109"/>
  <c r="F36" i="109"/>
  <c r="F35" i="109"/>
  <c r="I35" i="109" s="1"/>
  <c r="I34" i="109"/>
  <c r="F34" i="109"/>
  <c r="I33" i="109"/>
  <c r="I39" i="109" s="1"/>
  <c r="F33" i="109"/>
  <c r="F32" i="109"/>
  <c r="F31" i="109"/>
  <c r="F30" i="109"/>
  <c r="F29" i="109"/>
  <c r="F28" i="109"/>
  <c r="F27" i="109"/>
  <c r="F26" i="109"/>
  <c r="F25" i="109"/>
  <c r="F24" i="109"/>
  <c r="I23" i="109"/>
  <c r="F23" i="109"/>
  <c r="I22" i="109"/>
  <c r="F22" i="109"/>
  <c r="I21" i="109"/>
  <c r="F21" i="109"/>
  <c r="I20" i="109"/>
  <c r="F20" i="109"/>
  <c r="I19" i="109"/>
  <c r="F19" i="109"/>
  <c r="I18" i="109"/>
  <c r="I24" i="109" s="1"/>
  <c r="F18" i="109"/>
  <c r="F17" i="109"/>
  <c r="F16" i="109"/>
  <c r="F15" i="109"/>
  <c r="F14" i="109"/>
  <c r="F13" i="109"/>
  <c r="F12" i="109"/>
  <c r="F11" i="109"/>
  <c r="F10" i="109"/>
  <c r="F9" i="109"/>
  <c r="F8" i="109"/>
  <c r="I7" i="109"/>
  <c r="F7" i="109"/>
  <c r="I6" i="109"/>
  <c r="F6" i="109"/>
  <c r="I5" i="109"/>
  <c r="F5" i="109"/>
  <c r="I4" i="109"/>
  <c r="F4" i="109"/>
  <c r="F3" i="109"/>
  <c r="I8" i="109" s="1"/>
  <c r="F2" i="109"/>
  <c r="I3" i="109" s="1"/>
  <c r="I9" i="109" s="1"/>
  <c r="F166" i="108"/>
  <c r="F165" i="108"/>
  <c r="F164" i="108"/>
  <c r="F163" i="108"/>
  <c r="F162" i="108"/>
  <c r="F161" i="108"/>
  <c r="F160" i="108"/>
  <c r="F159" i="108"/>
  <c r="I158" i="108"/>
  <c r="F158" i="108"/>
  <c r="I157" i="108"/>
  <c r="F157" i="108"/>
  <c r="I156" i="108"/>
  <c r="F156" i="108"/>
  <c r="I155" i="108"/>
  <c r="F155" i="108"/>
  <c r="I154" i="108"/>
  <c r="F154" i="108"/>
  <c r="I153" i="108"/>
  <c r="I159" i="108" s="1"/>
  <c r="F153" i="108"/>
  <c r="F152" i="108"/>
  <c r="F150" i="108"/>
  <c r="F148" i="108"/>
  <c r="F147" i="108"/>
  <c r="F146" i="108"/>
  <c r="F145" i="108"/>
  <c r="F144" i="108"/>
  <c r="I143" i="108"/>
  <c r="F143" i="108"/>
  <c r="I142" i="108"/>
  <c r="F142" i="108"/>
  <c r="I141" i="108"/>
  <c r="F141" i="108"/>
  <c r="I140" i="108"/>
  <c r="F140" i="108"/>
  <c r="I139" i="108"/>
  <c r="F139" i="108"/>
  <c r="I138" i="108"/>
  <c r="I144" i="108" s="1"/>
  <c r="F138" i="108"/>
  <c r="F137" i="108"/>
  <c r="F136" i="108"/>
  <c r="F135" i="108"/>
  <c r="F134" i="108"/>
  <c r="F133" i="108"/>
  <c r="F132" i="108"/>
  <c r="F131" i="108"/>
  <c r="F130" i="108"/>
  <c r="F129" i="108"/>
  <c r="I128" i="108"/>
  <c r="F128" i="108"/>
  <c r="I127" i="108"/>
  <c r="F127" i="108"/>
  <c r="I126" i="108"/>
  <c r="F126" i="108"/>
  <c r="F125" i="108"/>
  <c r="F124" i="108"/>
  <c r="I125" i="108" s="1"/>
  <c r="F123" i="108"/>
  <c r="F122" i="108"/>
  <c r="I123" i="108" s="1"/>
  <c r="I129" i="108" s="1"/>
  <c r="F118" i="108"/>
  <c r="F117" i="108"/>
  <c r="F116" i="108"/>
  <c r="F115" i="108"/>
  <c r="F114" i="108"/>
  <c r="F113" i="108"/>
  <c r="I112" i="108"/>
  <c r="F112" i="108"/>
  <c r="I111" i="108"/>
  <c r="F111" i="108"/>
  <c r="I110" i="108"/>
  <c r="F110" i="108"/>
  <c r="I109" i="108"/>
  <c r="F109" i="108"/>
  <c r="F108" i="108"/>
  <c r="I113" i="108" s="1"/>
  <c r="F107" i="108"/>
  <c r="I108" i="108" s="1"/>
  <c r="I114" i="108" s="1"/>
  <c r="F106" i="108"/>
  <c r="F105" i="108"/>
  <c r="F104" i="108"/>
  <c r="F103" i="108"/>
  <c r="F101" i="108"/>
  <c r="F100" i="108"/>
  <c r="F99" i="108"/>
  <c r="F98" i="108"/>
  <c r="I97" i="108"/>
  <c r="F97" i="108"/>
  <c r="I96" i="108"/>
  <c r="F96" i="108"/>
  <c r="I95" i="108"/>
  <c r="F95" i="108"/>
  <c r="I94" i="108"/>
  <c r="F94" i="108"/>
  <c r="I98" i="108" s="1"/>
  <c r="F93" i="108"/>
  <c r="F92" i="108"/>
  <c r="I93" i="108" s="1"/>
  <c r="I99" i="108" s="1"/>
  <c r="F91" i="108"/>
  <c r="F90" i="108"/>
  <c r="F89" i="108"/>
  <c r="F88" i="108"/>
  <c r="F87" i="108"/>
  <c r="F86" i="108"/>
  <c r="F85" i="108"/>
  <c r="F84" i="108"/>
  <c r="F83" i="108"/>
  <c r="F82" i="108"/>
  <c r="I81" i="108"/>
  <c r="F81" i="108"/>
  <c r="I80" i="108"/>
  <c r="F80" i="108"/>
  <c r="I82" i="108" s="1"/>
  <c r="I79" i="108"/>
  <c r="F79" i="108"/>
  <c r="F78" i="108"/>
  <c r="I83" i="108" s="1"/>
  <c r="F77" i="108"/>
  <c r="I78" i="108" s="1"/>
  <c r="I84" i="108" s="1"/>
  <c r="F76" i="108"/>
  <c r="F75" i="108"/>
  <c r="F74" i="108"/>
  <c r="F73" i="108"/>
  <c r="F72" i="108"/>
  <c r="F71" i="108"/>
  <c r="F70" i="108"/>
  <c r="F69" i="108"/>
  <c r="F68" i="108"/>
  <c r="I67" i="108"/>
  <c r="F67" i="108"/>
  <c r="I66" i="108"/>
  <c r="F66" i="108"/>
  <c r="F65" i="108"/>
  <c r="I64" i="108"/>
  <c r="F64" i="108"/>
  <c r="I68" i="108" s="1"/>
  <c r="F63" i="108"/>
  <c r="I63" i="108" s="1"/>
  <c r="F62" i="108"/>
  <c r="I65" i="108" s="1"/>
  <c r="F57" i="108"/>
  <c r="F56" i="108"/>
  <c r="F55" i="108"/>
  <c r="F52" i="108"/>
  <c r="F51" i="108"/>
  <c r="I52" i="108" s="1"/>
  <c r="F50" i="108"/>
  <c r="I49" i="108"/>
  <c r="F49" i="108"/>
  <c r="I51" i="108" s="1"/>
  <c r="F48" i="108"/>
  <c r="I50" i="108" s="1"/>
  <c r="F47" i="108"/>
  <c r="I48" i="108" s="1"/>
  <c r="F46" i="108"/>
  <c r="F44" i="108"/>
  <c r="F43" i="108"/>
  <c r="F42" i="108"/>
  <c r="F41" i="108"/>
  <c r="F40" i="108"/>
  <c r="F39" i="108"/>
  <c r="F38" i="108"/>
  <c r="F37" i="108"/>
  <c r="I36" i="108"/>
  <c r="F36" i="108"/>
  <c r="I38" i="108" s="1"/>
  <c r="F35" i="108"/>
  <c r="I34" i="108"/>
  <c r="F34" i="108"/>
  <c r="F33" i="108"/>
  <c r="F32" i="108"/>
  <c r="I33" i="108" s="1"/>
  <c r="F31" i="108"/>
  <c r="F30" i="108"/>
  <c r="F29" i="108"/>
  <c r="F28" i="108"/>
  <c r="F27" i="108"/>
  <c r="F26" i="108"/>
  <c r="F25" i="108"/>
  <c r="F24" i="108"/>
  <c r="I23" i="108"/>
  <c r="F23" i="108"/>
  <c r="I22" i="108"/>
  <c r="F22" i="108"/>
  <c r="I21" i="108"/>
  <c r="F21" i="108"/>
  <c r="I20" i="108"/>
  <c r="F20" i="108"/>
  <c r="I19" i="108"/>
  <c r="F19" i="108"/>
  <c r="I18" i="108"/>
  <c r="I24" i="108" s="1"/>
  <c r="F18" i="108"/>
  <c r="F17" i="108"/>
  <c r="F16" i="108"/>
  <c r="F15" i="108"/>
  <c r="F14" i="108"/>
  <c r="F13" i="108"/>
  <c r="F12" i="108"/>
  <c r="F11" i="108"/>
  <c r="F10" i="108"/>
  <c r="F9" i="108"/>
  <c r="F8" i="108"/>
  <c r="F7" i="108"/>
  <c r="I6" i="108"/>
  <c r="F6" i="108"/>
  <c r="I5" i="108"/>
  <c r="F5" i="108"/>
  <c r="I7" i="108" s="1"/>
  <c r="I4" i="108"/>
  <c r="F4" i="108"/>
  <c r="F3" i="108"/>
  <c r="I8" i="108" s="1"/>
  <c r="F2" i="108"/>
  <c r="I3" i="108" s="1"/>
  <c r="I9" i="108" s="1"/>
  <c r="F81" i="107"/>
  <c r="F82" i="107"/>
  <c r="F166" i="107"/>
  <c r="F165" i="107"/>
  <c r="F164" i="107"/>
  <c r="F163" i="107"/>
  <c r="F162" i="107"/>
  <c r="F161" i="107"/>
  <c r="F160" i="107"/>
  <c r="F159" i="107"/>
  <c r="I158" i="107"/>
  <c r="F158" i="107"/>
  <c r="I157" i="107"/>
  <c r="F157" i="107"/>
  <c r="I156" i="107"/>
  <c r="F156" i="107"/>
  <c r="I155" i="107"/>
  <c r="F155" i="107"/>
  <c r="I154" i="107"/>
  <c r="F154" i="107"/>
  <c r="I153" i="107"/>
  <c r="I159" i="107" s="1"/>
  <c r="F153" i="107"/>
  <c r="F152" i="107"/>
  <c r="F150" i="107"/>
  <c r="F148" i="107"/>
  <c r="F147" i="107"/>
  <c r="F146" i="107"/>
  <c r="F145" i="107"/>
  <c r="F144" i="107"/>
  <c r="I143" i="107"/>
  <c r="F143" i="107"/>
  <c r="I142" i="107"/>
  <c r="F142" i="107"/>
  <c r="I141" i="107"/>
  <c r="F141" i="107"/>
  <c r="I140" i="107"/>
  <c r="F140" i="107"/>
  <c r="I139" i="107"/>
  <c r="F139" i="107"/>
  <c r="I138" i="107"/>
  <c r="I144" i="107" s="1"/>
  <c r="F138" i="107"/>
  <c r="F137" i="107"/>
  <c r="F136" i="107"/>
  <c r="F135" i="107"/>
  <c r="F134" i="107"/>
  <c r="F133" i="107"/>
  <c r="F132" i="107"/>
  <c r="F131" i="107"/>
  <c r="F130" i="107"/>
  <c r="F129" i="107"/>
  <c r="I128" i="107"/>
  <c r="F128" i="107"/>
  <c r="I127" i="107"/>
  <c r="F127" i="107"/>
  <c r="I126" i="107"/>
  <c r="F126" i="107"/>
  <c r="F125" i="107"/>
  <c r="F124" i="107"/>
  <c r="I125" i="107" s="1"/>
  <c r="F123" i="107"/>
  <c r="F122" i="107"/>
  <c r="I123" i="107" s="1"/>
  <c r="I129" i="107" s="1"/>
  <c r="F119" i="107"/>
  <c r="F118" i="107"/>
  <c r="F117" i="107"/>
  <c r="F116" i="107"/>
  <c r="F115" i="107"/>
  <c r="F114" i="107"/>
  <c r="F113" i="107"/>
  <c r="I112" i="107"/>
  <c r="F112" i="107"/>
  <c r="I111" i="107"/>
  <c r="F111" i="107"/>
  <c r="I110" i="107"/>
  <c r="F110" i="107"/>
  <c r="I109" i="107"/>
  <c r="F109" i="107"/>
  <c r="F108" i="107"/>
  <c r="I113" i="107" s="1"/>
  <c r="F107" i="107"/>
  <c r="I108" i="107" s="1"/>
  <c r="I114" i="107" s="1"/>
  <c r="F106" i="107"/>
  <c r="F105" i="107"/>
  <c r="F104" i="107"/>
  <c r="F103" i="107"/>
  <c r="F101" i="107"/>
  <c r="F100" i="107"/>
  <c r="F99" i="107"/>
  <c r="F98" i="107"/>
  <c r="I97" i="107"/>
  <c r="F97" i="107"/>
  <c r="I96" i="107"/>
  <c r="F96" i="107"/>
  <c r="I95" i="107"/>
  <c r="F95" i="107"/>
  <c r="I94" i="107"/>
  <c r="F94" i="107"/>
  <c r="I98" i="107" s="1"/>
  <c r="F93" i="107"/>
  <c r="F92" i="107"/>
  <c r="I93" i="107" s="1"/>
  <c r="I99" i="107" s="1"/>
  <c r="F91" i="107"/>
  <c r="F90" i="107"/>
  <c r="F89" i="107"/>
  <c r="F88" i="107"/>
  <c r="F87" i="107"/>
  <c r="F86" i="107"/>
  <c r="F85" i="107"/>
  <c r="F84" i="107"/>
  <c r="F83" i="107"/>
  <c r="I81" i="107"/>
  <c r="I82" i="107"/>
  <c r="I80" i="107"/>
  <c r="F80" i="107"/>
  <c r="I79" i="107"/>
  <c r="F79" i="107"/>
  <c r="F78" i="107"/>
  <c r="I83" i="107" s="1"/>
  <c r="F77" i="107"/>
  <c r="I78" i="107" s="1"/>
  <c r="I84" i="107" s="1"/>
  <c r="F76" i="107"/>
  <c r="F75" i="107"/>
  <c r="F74" i="107"/>
  <c r="F73" i="107"/>
  <c r="F72" i="107"/>
  <c r="F71" i="107"/>
  <c r="F70" i="107"/>
  <c r="F69" i="107"/>
  <c r="F68" i="107"/>
  <c r="I67" i="107"/>
  <c r="F67" i="107"/>
  <c r="I66" i="107"/>
  <c r="F66" i="107"/>
  <c r="F65" i="107"/>
  <c r="F64" i="107"/>
  <c r="F63" i="107"/>
  <c r="I63" i="107" s="1"/>
  <c r="F62" i="107"/>
  <c r="F57" i="107"/>
  <c r="F56" i="107"/>
  <c r="F55" i="107"/>
  <c r="F52" i="107"/>
  <c r="F51" i="107"/>
  <c r="F50" i="107"/>
  <c r="I52" i="107" s="1"/>
  <c r="I49" i="107"/>
  <c r="F49" i="107"/>
  <c r="I51" i="107" s="1"/>
  <c r="F48" i="107"/>
  <c r="I50" i="107" s="1"/>
  <c r="F47" i="107"/>
  <c r="I48" i="107" s="1"/>
  <c r="F46" i="107"/>
  <c r="F44" i="107"/>
  <c r="F43" i="107"/>
  <c r="F42" i="107"/>
  <c r="F41" i="107"/>
  <c r="F40" i="107"/>
  <c r="F39" i="107"/>
  <c r="F38" i="107"/>
  <c r="I37" i="107"/>
  <c r="F37" i="107"/>
  <c r="I36" i="107"/>
  <c r="F36" i="107"/>
  <c r="F35" i="107"/>
  <c r="I35" i="107" s="1"/>
  <c r="I34" i="107"/>
  <c r="F34" i="107"/>
  <c r="F33" i="107"/>
  <c r="I38" i="107" s="1"/>
  <c r="F32" i="107"/>
  <c r="I33" i="107" s="1"/>
  <c r="I39" i="107" s="1"/>
  <c r="F31" i="107"/>
  <c r="F30" i="107"/>
  <c r="F29" i="107"/>
  <c r="F28" i="107"/>
  <c r="F27" i="107"/>
  <c r="F26" i="107"/>
  <c r="F25" i="107"/>
  <c r="F24" i="107"/>
  <c r="I23" i="107"/>
  <c r="F23" i="107"/>
  <c r="I22" i="107"/>
  <c r="F22" i="107"/>
  <c r="I21" i="107"/>
  <c r="F21" i="107"/>
  <c r="I20" i="107"/>
  <c r="F20" i="107"/>
  <c r="I19" i="107"/>
  <c r="F19" i="107"/>
  <c r="I18" i="107"/>
  <c r="I24" i="107" s="1"/>
  <c r="F18" i="107"/>
  <c r="F17" i="107"/>
  <c r="F16" i="107"/>
  <c r="F15" i="107"/>
  <c r="F14" i="107"/>
  <c r="F13" i="107"/>
  <c r="F12" i="107"/>
  <c r="F11" i="107"/>
  <c r="F10" i="107"/>
  <c r="F9" i="107"/>
  <c r="F8" i="107"/>
  <c r="F7" i="107"/>
  <c r="I7" i="107" s="1"/>
  <c r="I6" i="107"/>
  <c r="F6" i="107"/>
  <c r="I5" i="107"/>
  <c r="F5" i="107"/>
  <c r="I4" i="107"/>
  <c r="F4" i="107"/>
  <c r="F3" i="107"/>
  <c r="I8" i="107" s="1"/>
  <c r="F2" i="107"/>
  <c r="I3" i="107" s="1"/>
  <c r="I9" i="107" s="1"/>
  <c r="F166" i="106"/>
  <c r="F165" i="106"/>
  <c r="F164" i="106"/>
  <c r="F163" i="106"/>
  <c r="F162" i="106"/>
  <c r="F161" i="106"/>
  <c r="F160" i="106"/>
  <c r="F159" i="106"/>
  <c r="I158" i="106"/>
  <c r="F158" i="106"/>
  <c r="I157" i="106"/>
  <c r="F157" i="106"/>
  <c r="I156" i="106"/>
  <c r="F156" i="106"/>
  <c r="I155" i="106"/>
  <c r="F155" i="106"/>
  <c r="I154" i="106"/>
  <c r="F154" i="106"/>
  <c r="I153" i="106"/>
  <c r="I159" i="106" s="1"/>
  <c r="F153" i="106"/>
  <c r="F152" i="106"/>
  <c r="F150" i="106"/>
  <c r="F148" i="106"/>
  <c r="F147" i="106"/>
  <c r="F146" i="106"/>
  <c r="F145" i="106"/>
  <c r="F144" i="106"/>
  <c r="I143" i="106"/>
  <c r="F143" i="106"/>
  <c r="I142" i="106"/>
  <c r="F142" i="106"/>
  <c r="I141" i="106"/>
  <c r="F141" i="106"/>
  <c r="I140" i="106"/>
  <c r="F140" i="106"/>
  <c r="I139" i="106"/>
  <c r="F139" i="106"/>
  <c r="I138" i="106"/>
  <c r="I144" i="106" s="1"/>
  <c r="F138" i="106"/>
  <c r="F137" i="106"/>
  <c r="F136" i="106"/>
  <c r="F135" i="106"/>
  <c r="F134" i="106"/>
  <c r="F133" i="106"/>
  <c r="F132" i="106"/>
  <c r="F131" i="106"/>
  <c r="F130" i="106"/>
  <c r="F129" i="106"/>
  <c r="I128" i="106"/>
  <c r="F128" i="106"/>
  <c r="I127" i="106"/>
  <c r="F127" i="106"/>
  <c r="I126" i="106"/>
  <c r="F126" i="106"/>
  <c r="F125" i="106"/>
  <c r="F124" i="106"/>
  <c r="I125" i="106" s="1"/>
  <c r="F123" i="106"/>
  <c r="F122" i="106"/>
  <c r="I123" i="106" s="1"/>
  <c r="I129" i="106" s="1"/>
  <c r="F119" i="106"/>
  <c r="F118" i="106"/>
  <c r="F117" i="106"/>
  <c r="F116" i="106"/>
  <c r="F115" i="106"/>
  <c r="F114" i="106"/>
  <c r="F113" i="106"/>
  <c r="I112" i="106"/>
  <c r="F112" i="106"/>
  <c r="I111" i="106"/>
  <c r="F111" i="106"/>
  <c r="I110" i="106"/>
  <c r="F110" i="106"/>
  <c r="I109" i="106"/>
  <c r="F109" i="106"/>
  <c r="F108" i="106"/>
  <c r="I113" i="106" s="1"/>
  <c r="F107" i="106"/>
  <c r="I108" i="106" s="1"/>
  <c r="I114" i="106" s="1"/>
  <c r="F106" i="106"/>
  <c r="F105" i="106"/>
  <c r="F104" i="106"/>
  <c r="F103" i="106"/>
  <c r="F101" i="106"/>
  <c r="F100" i="106"/>
  <c r="F99" i="106"/>
  <c r="F98" i="106"/>
  <c r="I97" i="106"/>
  <c r="F97" i="106"/>
  <c r="I96" i="106"/>
  <c r="F96" i="106"/>
  <c r="I95" i="106"/>
  <c r="F95" i="106"/>
  <c r="I94" i="106"/>
  <c r="F94" i="106"/>
  <c r="I98" i="106" s="1"/>
  <c r="F93" i="106"/>
  <c r="F92" i="106"/>
  <c r="I93" i="106" s="1"/>
  <c r="I99" i="106" s="1"/>
  <c r="F91" i="106"/>
  <c r="F90" i="106"/>
  <c r="F89" i="106"/>
  <c r="F88" i="106"/>
  <c r="F87" i="106"/>
  <c r="F86" i="106"/>
  <c r="F85" i="106"/>
  <c r="F84" i="106"/>
  <c r="F83" i="106"/>
  <c r="I82" i="106"/>
  <c r="F82" i="106"/>
  <c r="I81" i="106"/>
  <c r="F81" i="106"/>
  <c r="I80" i="106"/>
  <c r="F80" i="106"/>
  <c r="I79" i="106"/>
  <c r="F79" i="106"/>
  <c r="F78" i="106"/>
  <c r="I83" i="106" s="1"/>
  <c r="F77" i="106"/>
  <c r="I78" i="106" s="1"/>
  <c r="I84" i="106" s="1"/>
  <c r="F76" i="106"/>
  <c r="F75" i="106"/>
  <c r="F74" i="106"/>
  <c r="F73" i="106"/>
  <c r="F72" i="106"/>
  <c r="F71" i="106"/>
  <c r="F70" i="106"/>
  <c r="F69" i="106"/>
  <c r="F68" i="106"/>
  <c r="I67" i="106"/>
  <c r="F67" i="106"/>
  <c r="I66" i="106"/>
  <c r="F66" i="106"/>
  <c r="F65" i="106"/>
  <c r="I64" i="106"/>
  <c r="F64" i="106"/>
  <c r="F63" i="106"/>
  <c r="I63" i="106" s="1"/>
  <c r="F62" i="106"/>
  <c r="I65" i="106" s="1"/>
  <c r="F57" i="106"/>
  <c r="F56" i="106"/>
  <c r="F55" i="106"/>
  <c r="F52" i="106"/>
  <c r="F51" i="106"/>
  <c r="I52" i="106" s="1"/>
  <c r="F50" i="106"/>
  <c r="I49" i="106"/>
  <c r="F49" i="106"/>
  <c r="I51" i="106" s="1"/>
  <c r="F48" i="106"/>
  <c r="I50" i="106" s="1"/>
  <c r="F47" i="106"/>
  <c r="I48" i="106" s="1"/>
  <c r="F46" i="106"/>
  <c r="F44" i="106"/>
  <c r="F43" i="106"/>
  <c r="F42" i="106"/>
  <c r="F41" i="106"/>
  <c r="F40" i="106"/>
  <c r="F39" i="106"/>
  <c r="F38" i="106"/>
  <c r="I37" i="106"/>
  <c r="F37" i="106"/>
  <c r="F36" i="106"/>
  <c r="I36" i="106" s="1"/>
  <c r="F35" i="106"/>
  <c r="I35" i="106" s="1"/>
  <c r="I34" i="106"/>
  <c r="F34" i="106"/>
  <c r="F33" i="106"/>
  <c r="I38" i="106" s="1"/>
  <c r="F32" i="106"/>
  <c r="I33" i="106" s="1"/>
  <c r="I39" i="106" s="1"/>
  <c r="F31" i="106"/>
  <c r="F30" i="106"/>
  <c r="F29" i="106"/>
  <c r="F28" i="106"/>
  <c r="F27" i="106"/>
  <c r="F26" i="106"/>
  <c r="F25" i="106"/>
  <c r="F24" i="106"/>
  <c r="I23" i="106"/>
  <c r="F23" i="106"/>
  <c r="I22" i="106"/>
  <c r="F22" i="106"/>
  <c r="I21" i="106"/>
  <c r="F21" i="106"/>
  <c r="I20" i="106"/>
  <c r="F20" i="106"/>
  <c r="I19" i="106"/>
  <c r="F19" i="106"/>
  <c r="I18" i="106"/>
  <c r="I24" i="106" s="1"/>
  <c r="F18" i="106"/>
  <c r="F17" i="106"/>
  <c r="F16" i="106"/>
  <c r="F15" i="106"/>
  <c r="F14" i="106"/>
  <c r="F13" i="106"/>
  <c r="F12" i="106"/>
  <c r="F11" i="106"/>
  <c r="F10" i="106"/>
  <c r="F9" i="106"/>
  <c r="F8" i="106"/>
  <c r="F7" i="106"/>
  <c r="I6" i="106"/>
  <c r="F6" i="106"/>
  <c r="I8" i="106" s="1"/>
  <c r="I5" i="106"/>
  <c r="F5" i="106"/>
  <c r="I7" i="106" s="1"/>
  <c r="I4" i="106"/>
  <c r="F4" i="106"/>
  <c r="F3" i="106"/>
  <c r="F2" i="106"/>
  <c r="I3" i="106" s="1"/>
  <c r="I9" i="106" s="1"/>
  <c r="F36" i="105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24" i="110" l="1"/>
  <c r="I69" i="110"/>
  <c r="I35" i="108"/>
  <c r="I37" i="108"/>
  <c r="I53" i="108"/>
  <c r="I54" i="108" s="1"/>
  <c r="I69" i="109"/>
  <c r="I69" i="108"/>
  <c r="I53" i="107"/>
  <c r="I54" i="107" s="1"/>
  <c r="I65" i="107"/>
  <c r="I64" i="107"/>
  <c r="I68" i="107"/>
  <c r="I69" i="107"/>
  <c r="I68" i="106"/>
  <c r="I53" i="106"/>
  <c r="I54" i="106" s="1"/>
  <c r="I69" i="106"/>
  <c r="I53" i="105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8" l="1"/>
  <c r="I39" i="105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<sst xmlns="http://schemas.openxmlformats.org/spreadsheetml/2006/main" count="12931" uniqueCount="1676">
  <si>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</si>
  <si>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</si>
  <si>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</si>
  <si>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</si>
  <si>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</si>
  <si>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</si>
  <si>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</si>
  <si>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</si>
  <si>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</si>
  <si>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</si>
  <si>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</si>
  <si>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</si>
  <si>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</si>
  <si>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</si>
  <si>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</si>
  <si>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</si>
  <si>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</si>
  <si>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</si>
  <si>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</si>
  <si>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</si>
  <si>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</si>
  <si>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</si>
  <si>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</si>
  <si>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</si>
  <si>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</si>
  <si>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</si>
  <si>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</si>
  <si>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</si>
  <si>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</si>
  <si>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</si>
  <si>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</si>
  <si>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</si>
  <si>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</si>
  <si>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</si>
  <si>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</si>
  <si>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</si>
  <si>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</si>
  <si>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</si>
  <si>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</si>
  <si>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</si>
  <si>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</si>
  <si>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</si>
  <si>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</si>
  <si>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</si>
  <si>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</si>
  <si>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</si>
  <si>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</si>
  <si>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</si>
  <si>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</si>
  <si>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</si>
  <si>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</si>
  <si>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</si>
  <si>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</si>
  <si>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</si>
  <si>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</si>
  <si>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</si>
  <si>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</si>
  <si>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</si>
  <si>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</si>
  <si>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</si>
  <si>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</si>
  <si>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</si>
  <si>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</si>
  <si>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</si>
  <si>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</si>
  <si>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</si>
  <si>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</si>
  <si>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</si>
  <si>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</si>
  <si>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</si>
  <si>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</si>
  <si>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</si>
  <si>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</si>
  <si>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</si>
  <si>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</si>
  <si>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</si>
  <si>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</si>
  <si>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</si>
  <si>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</si>
  <si>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</si>
  <si>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</si>
  <si>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</si>
  <si>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</si>
  <si>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</si>
  <si>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</si>
  <si>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</si>
  <si>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</si>
  <si>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</si>
  <si>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</si>
  <si>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</si>
  <si>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</si>
  <si>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</si>
  <si>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</si>
  <si>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</si>
  <si>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</si>
  <si>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</si>
  <si>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</si>
  <si>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</si>
  <si>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</si>
  <si>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</si>
  <si>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</si>
  <si>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</si>
  <si>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</si>
  <si>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</si>
  <si>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</si>
  <si>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</si>
  <si>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</si>
  <si>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</si>
  <si>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</si>
  <si>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</si>
  <si>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</si>
  <si>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</si>
  <si>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</si>
  <si>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</si>
  <si>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</si>
  <si>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</si>
  <si>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</si>
  <si>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</si>
  <si>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</si>
  <si>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</si>
  <si>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</si>
  <si>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</si>
  <si>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</si>
  <si>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</si>
  <si>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</si>
  <si>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</si>
  <si>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</si>
  <si>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</si>
  <si>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</si>
  <si>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</si>
  <si>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</si>
  <si>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</si>
  <si>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</si>
  <si>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</si>
  <si>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</si>
  <si>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</si>
  <si>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</si>
  <si>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</si>
  <si>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</si>
  <si>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</si>
  <si>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</si>
  <si>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</si>
  <si>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</si>
  <si>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</si>
  <si>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</si>
  <si>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</si>
  <si>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</si>
  <si>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</si>
  <si>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</si>
  <si>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</si>
  <si>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</si>
  <si>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</si>
  <si>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</si>
  <si>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</si>
  <si>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</si>
  <si>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</si>
  <si>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</si>
  <si>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</si>
  <si>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</si>
  <si>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</si>
  <si>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</si>
  <si>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</si>
  <si>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</si>
  <si>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</si>
  <si>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</si>
  <si>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</si>
  <si>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</si>
  <si>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</si>
  <si>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</si>
  <si>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</si>
  <si>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</si>
  <si>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</si>
  <si>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</si>
  <si>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</si>
  <si>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</si>
  <si>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</si>
  <si>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</si>
  <si>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</si>
  <si>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</si>
  <si>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</si>
  <si>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</si>
  <si>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</si>
  <si>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</si>
  <si>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</si>
  <si>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</si>
  <si>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</si>
  <si>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</si>
  <si>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</si>
  <si>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</si>
  <si>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</si>
  <si>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</si>
  <si>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</si>
  <si>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</si>
  <si>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</si>
  <si>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</si>
  <si>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</si>
  <si>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</si>
  <si>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</si>
  <si>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</si>
  <si>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</si>
  <si>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</si>
  <si>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</si>
  <si>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</si>
  <si>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</si>
  <si>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</si>
  <si>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</si>
  <si>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</si>
  <si>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</si>
  <si>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</si>
  <si>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</si>
  <si>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</si>
  <si>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</si>
  <si>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</si>
  <si>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</si>
  <si>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</si>
  <si>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</si>
  <si>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</si>
  <si>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</si>
  <si>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</si>
  <si>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</si>
  <si>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</si>
  <si>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</si>
  <si>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</si>
  <si>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</si>
  <si>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</si>
  <si>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</si>
  <si>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</si>
  <si>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</si>
  <si>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</si>
  <si>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</si>
  <si>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</si>
  <si>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</si>
  <si>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</si>
  <si>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</si>
  <si>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</si>
  <si>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</si>
  <si>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</si>
  <si>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</si>
  <si>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</si>
  <si>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</si>
  <si>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</si>
  <si>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</si>
  <si>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</si>
  <si>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</si>
  <si>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</si>
  <si>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</si>
  <si>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</si>
  <si>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</si>
  <si>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</si>
  <si>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</si>
  <si>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</si>
  <si>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</si>
  <si>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</si>
  <si>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</si>
  <si>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</si>
  <si>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</si>
  <si>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</si>
  <si>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</si>
  <si>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</si>
  <si>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</si>
  <si>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</si>
  <si>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</si>
  <si>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</si>
  <si>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</si>
  <si>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</si>
  <si>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</si>
  <si>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</si>
  <si>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</si>
  <si>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</si>
  <si>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</si>
  <si>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</si>
  <si>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</si>
  <si>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</si>
  <si>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</si>
  <si>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</si>
  <si>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</si>
  <si>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</si>
  <si>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</si>
  <si>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</si>
  <si>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</si>
  <si>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</si>
  <si>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</si>
  <si>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</si>
  <si>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</si>
  <si>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</si>
  <si>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</si>
  <si>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</si>
  <si>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</si>
  <si>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</si>
  <si>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</si>
  <si>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</si>
  <si>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</si>
  <si>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</si>
  <si>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</si>
  <si>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</si>
  <si>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</si>
  <si>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</si>
  <si>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</si>
  <si>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</si>
  <si>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</si>
  <si>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</si>
  <si>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</si>
  <si>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</si>
  <si>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</si>
  <si>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</si>
  <si>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</si>
  <si>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</si>
  <si>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</si>
  <si>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</si>
  <si>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</si>
  <si>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</si>
  <si>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</si>
  <si>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</si>
  <si>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</si>
  <si>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</si>
  <si>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</si>
  <si>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</si>
  <si>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</si>
  <si>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</si>
  <si>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</si>
  <si>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</si>
  <si>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</si>
  <si>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</si>
  <si>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</si>
  <si>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</si>
  <si>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</si>
  <si>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</si>
  <si>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</si>
  <si>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</si>
  <si>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</si>
  <si>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</si>
  <si>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</si>
  <si>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</si>
  <si>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</si>
  <si>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</si>
  <si>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</si>
  <si>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</si>
  <si>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</si>
  <si>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</si>
  <si>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</si>
  <si>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</si>
  <si>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</si>
  <si>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</si>
  <si>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</si>
  <si>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</si>
  <si>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</si>
  <si>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</si>
  <si>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</si>
  <si>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</si>
  <si>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</si>
  <si>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</si>
  <si>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</si>
  <si>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</si>
  <si>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</si>
  <si>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</si>
  <si>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</si>
  <si>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</si>
  <si>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</si>
  <si>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</si>
  <si>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</si>
  <si>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</si>
  <si>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</si>
  <si>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</si>
  <si>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</si>
  <si>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</si>
  <si>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</si>
  <si>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</si>
  <si>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</si>
  <si>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</si>
  <si>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</si>
  <si>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</si>
  <si>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</si>
  <si>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</si>
  <si>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</si>
  <si>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</si>
  <si>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</si>
  <si>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</si>
  <si>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</si>
  <si>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</si>
  <si>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</si>
  <si>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</si>
  <si>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</si>
  <si>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</si>
  <si>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</si>
  <si>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</si>
  <si>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</si>
  <si>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</si>
  <si>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</si>
  <si>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</si>
  <si>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</si>
  <si>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</si>
  <si>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</si>
  <si>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</si>
  <si>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</si>
  <si>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</si>
  <si>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</si>
  <si>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</si>
  <si>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</si>
  <si>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</si>
  <si>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</si>
  <si>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</si>
  <si>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</si>
  <si>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</si>
  <si>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</si>
  <si>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</si>
  <si>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</si>
  <si>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</si>
  <si>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</si>
  <si>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</si>
  <si>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</si>
  <si>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</si>
  <si>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</si>
  <si>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</si>
  <si>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</si>
  <si>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</si>
  <si>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</si>
  <si>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</si>
  <si>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</si>
  <si>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</si>
  <si>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</si>
  <si>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</si>
  <si>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</si>
  <si>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</si>
  <si>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</si>
  <si>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</si>
  <si>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</si>
  <si>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</si>
  <si>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</si>
  <si>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</si>
  <si>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</si>
  <si>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</si>
  <si>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</si>
  <si>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</si>
  <si>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</si>
  <si>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</si>
  <si>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</si>
  <si>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</si>
  <si>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</si>
  <si>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</si>
  <si>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</si>
  <si>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</si>
  <si>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</si>
  <si>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</si>
  <si>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</si>
  <si>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</si>
  <si>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</si>
  <si>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</si>
  <si>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</si>
  <si>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</si>
  <si>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</si>
  <si>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</si>
  <si>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</si>
  <si>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</si>
  <si>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</si>
  <si>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</si>
  <si>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</si>
  <si>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</si>
  <si>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</si>
  <si>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</si>
  <si>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</si>
  <si>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</si>
  <si>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</si>
  <si>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</si>
  <si>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</si>
  <si>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</si>
  <si>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</si>
  <si>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</si>
  <si>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</si>
  <si>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</si>
  <si>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</si>
  <si>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</si>
  <si>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</si>
  <si>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</si>
  <si>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</si>
  <si>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</si>
  <si>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</si>
  <si>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</si>
  <si>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</si>
  <si>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</si>
  <si>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</si>
  <si>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</si>
  <si>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</si>
  <si>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</si>
  <si>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</si>
  <si>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</si>
  <si>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</si>
  <si>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</si>
  <si>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</si>
  <si>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</si>
  <si>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</si>
  <si>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</si>
  <si>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</si>
  <si>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</si>
  <si>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</si>
  <si>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</si>
  <si>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</si>
  <si>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</si>
  <si>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</si>
  <si>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</si>
  <si>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</si>
  <si>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</si>
  <si>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</si>
  <si>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</si>
  <si>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</si>
  <si>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</si>
  <si>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</si>
  <si>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</si>
  <si>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</si>
  <si>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</si>
  <si>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</si>
  <si>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</si>
  <si>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</si>
  <si>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</si>
  <si>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</si>
  <si>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</si>
  <si>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</si>
  <si>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</si>
  <si>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</si>
  <si>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</si>
  <si>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</si>
  <si>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</si>
  <si>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</si>
  <si>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</si>
  <si>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</si>
  <si>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</si>
  <si>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</si>
  <si>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</si>
  <si>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</si>
  <si>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</si>
  <si>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</si>
  <si>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</si>
  <si>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</si>
  <si>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</si>
  <si>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</si>
  <si>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</si>
  <si>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</si>
  <si>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</si>
  <si>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</si>
  <si>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</si>
  <si>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</si>
  <si>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</si>
  <si>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</si>
  <si>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</si>
  <si>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</si>
  <si>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</si>
  <si>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</si>
  <si>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</si>
  <si>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</si>
  <si>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</si>
  <si>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</si>
  <si>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</si>
  <si>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</si>
  <si>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</si>
  <si>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</si>
  <si>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</si>
  <si>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</si>
  <si>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</si>
  <si>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</si>
  <si>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</si>
  <si>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</si>
  <si>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</si>
  <si>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</si>
  <si>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</si>
  <si>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</si>
  <si>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</si>
  <si>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</si>
  <si>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</si>
  <si>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</si>
  <si>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</si>
  <si>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</si>
  <si>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</si>
  <si>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</si>
  <si>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</si>
  <si>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</si>
  <si>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</si>
  <si>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</si>
  <si>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</si>
  <si>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</si>
  <si>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</si>
  <si>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</si>
  <si>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</si>
  <si>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</si>
  <si>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</si>
  <si>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</si>
  <si>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</si>
  <si>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</si>
  <si>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</si>
  <si>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</si>
  <si>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</si>
  <si>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</si>
  <si>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</si>
  <si>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</si>
  <si>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</si>
  <si>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</si>
  <si>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</si>
  <si>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</si>
  <si>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</si>
  <si>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</si>
  <si>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</si>
  <si>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</si>
  <si>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</si>
  <si>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</si>
  <si>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</si>
  <si>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</si>
  <si>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</si>
  <si>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</si>
  <si>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</si>
  <si>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</si>
  <si>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</si>
  <si>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</si>
  <si>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</si>
  <si>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</si>
  <si>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</si>
  <si>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</si>
  <si>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</si>
  <si>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</si>
  <si>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</si>
  <si>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</si>
  <si>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</si>
  <si>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</si>
  <si>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</si>
  <si>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</si>
  <si>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</si>
  <si>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</si>
  <si>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</si>
  <si>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</si>
  <si>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</si>
  <si>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</si>
  <si>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</si>
  <si>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</si>
  <si>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</si>
  <si>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</si>
  <si>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</si>
  <si>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</si>
  <si>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</si>
  <si>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</si>
  <si>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</si>
  <si>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</si>
  <si>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</si>
  <si>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</si>
  <si>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</si>
  <si>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</si>
  <si>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</si>
  <si>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</si>
  <si>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</si>
  <si>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</si>
  <si>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</si>
  <si>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</si>
  <si>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</si>
  <si>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</si>
  <si>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</si>
  <si>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</si>
  <si>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</si>
  <si>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</si>
  <si>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</si>
  <si>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</si>
  <si>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</si>
  <si>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</si>
  <si>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</si>
  <si>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</si>
  <si>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</si>
  <si>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</si>
  <si>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</si>
  <si>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</si>
  <si>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</si>
  <si>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</si>
  <si>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</si>
  <si>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</si>
  <si>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</si>
  <si>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</si>
  <si>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</si>
  <si>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</si>
  <si>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</si>
  <si>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</si>
  <si>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</si>
  <si>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</si>
  <si>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</si>
  <si>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</si>
  <si>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</si>
  <si>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</si>
  <si>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</si>
  <si>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</si>
  <si>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</si>
  <si>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</si>
  <si>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</si>
  <si>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</si>
  <si>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</si>
  <si>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</si>
  <si>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</si>
  <si>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</si>
  <si>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</si>
  <si>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</si>
  <si>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</si>
  <si>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</si>
  <si>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</si>
  <si>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</si>
  <si>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</si>
  <si>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</si>
  <si>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</si>
  <si>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</si>
  <si>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</si>
  <si>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</si>
  <si>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</si>
  <si>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</si>
  <si>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</si>
  <si>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</si>
  <si>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</si>
  <si>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</si>
  <si>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</si>
  <si>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</si>
  <si>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</si>
  <si>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</si>
  <si>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</si>
  <si>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</si>
  <si>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</si>
  <si>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</si>
  <si>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</si>
  <si>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</si>
  <si>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</si>
  <si>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</si>
  <si>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</si>
  <si>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</si>
  <si>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</si>
  <si>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</si>
  <si>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</si>
  <si>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</si>
  <si>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</si>
  <si>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</si>
  <si>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</si>
  <si>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</si>
  <si>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</si>
  <si>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</si>
  <si>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</si>
  <si>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</si>
  <si>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</si>
  <si>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</si>
  <si>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</si>
  <si>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</si>
  <si>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</si>
  <si>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</si>
  <si>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</si>
  <si>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</si>
  <si>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</si>
  <si>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</si>
  <si>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</si>
  <si>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</si>
  <si>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</si>
  <si>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</si>
  <si>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</si>
  <si>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</si>
  <si>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</si>
  <si>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</si>
  <si>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</si>
  <si>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</si>
  <si>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</si>
  <si>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</si>
  <si>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</si>
  <si>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</si>
  <si>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</si>
  <si>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</si>
  <si>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</si>
  <si>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</si>
  <si>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</si>
  <si>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</si>
  <si>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</si>
  <si>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</si>
  <si>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</si>
  <si>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</si>
  <si>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</si>
  <si>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</si>
  <si>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</si>
  <si>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</si>
  <si>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</si>
  <si>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</si>
  <si>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</si>
  <si>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</si>
  <si>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</si>
  <si>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</si>
  <si>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</si>
  <si>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</si>
  <si>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</si>
  <si>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</si>
  <si>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</si>
  <si>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</si>
  <si>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</si>
  <si>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</si>
  <si>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</si>
  <si>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</si>
  <si>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</si>
  <si>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</si>
  <si>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</si>
  <si>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</si>
  <si>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</si>
  <si>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</si>
  <si>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</si>
  <si>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</si>
  <si>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</si>
  <si>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</si>
  <si>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</si>
  <si>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</si>
  <si>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</si>
  <si>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</si>
  <si>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</si>
  <si>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</si>
  <si>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</si>
  <si>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</si>
  <si>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</si>
  <si>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</si>
  <si>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</si>
  <si>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</si>
  <si>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</si>
  <si>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</si>
  <si>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</si>
  <si>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</si>
  <si>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</si>
  <si>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</si>
  <si>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</si>
  <si>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</si>
  <si>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</si>
  <si>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</si>
  <si>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</si>
  <si>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</si>
  <si>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</si>
  <si>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</si>
  <si>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</si>
  <si>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</si>
  <si>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</si>
  <si>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</si>
  <si>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</si>
  <si>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</si>
  <si>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</si>
  <si>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</si>
  <si>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</si>
  <si>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</si>
  <si>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</si>
  <si>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</si>
  <si>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</si>
  <si>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</si>
  <si>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</si>
  <si>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</si>
  <si>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</si>
  <si>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</si>
  <si>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</si>
  <si>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</si>
  <si>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</si>
  <si>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</si>
  <si>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</si>
  <si>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</si>
  <si>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</si>
  <si>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</si>
  <si>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</si>
  <si>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</si>
  <si>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</si>
  <si>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</si>
  <si>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</si>
  <si>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</si>
  <si>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</si>
  <si>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</si>
  <si>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</si>
  <si>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</si>
  <si>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</si>
  <si>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</si>
  <si>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</si>
  <si>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</si>
  <si>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</si>
  <si>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</si>
  <si>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</si>
  <si>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</si>
  <si>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</si>
  <si>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</si>
  <si>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</si>
  <si>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</si>
  <si>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</si>
  <si>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</si>
  <si>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</si>
  <si>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</si>
  <si>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</si>
  <si>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</si>
  <si>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</si>
  <si>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</si>
  <si>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</si>
  <si>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</si>
  <si>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</si>
  <si>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</si>
  <si>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</si>
  <si>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</si>
  <si>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</si>
  <si>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</si>
  <si>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</si>
  <si>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</si>
  <si>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</si>
  <si>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</si>
  <si>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</si>
  <si>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</si>
  <si>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</si>
  <si>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</si>
  <si>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</si>
  <si>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</si>
  <si>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</si>
  <si>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</si>
  <si>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</si>
  <si>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</si>
  <si>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</si>
  <si>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</si>
  <si>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</si>
  <si>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</si>
  <si>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</si>
  <si>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</si>
  <si>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</si>
  <si>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</si>
  <si>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</si>
  <si>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</si>
  <si>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</si>
  <si>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</si>
  <si>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</si>
  <si>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</si>
  <si>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</si>
  <si>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</si>
  <si>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</si>
  <si>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</si>
  <si>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</si>
  <si>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</si>
  <si>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</si>
  <si>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</si>
  <si>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</si>
  <si>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</si>
  <si>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</si>
  <si>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</si>
  <si>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</si>
  <si>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</si>
  <si>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</si>
  <si>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</si>
  <si>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</si>
  <si>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</si>
  <si>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</si>
  <si>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</si>
  <si>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</si>
  <si>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</si>
  <si>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</si>
  <si>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</si>
  <si>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</si>
  <si>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</si>
  <si>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</si>
  <si>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</si>
  <si>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</si>
  <si>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</si>
  <si>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</si>
  <si>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</si>
  <si>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</si>
  <si>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</si>
  <si>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</si>
  <si>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</si>
  <si>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</si>
  <si>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</si>
  <si>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</si>
  <si>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</si>
  <si>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</si>
  <si>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</si>
  <si>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</si>
  <si>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</si>
  <si>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</si>
  <si>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</si>
  <si>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</si>
  <si>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</si>
  <si>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</si>
  <si>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</si>
  <si>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</si>
  <si>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</si>
  <si>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</si>
  <si>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</si>
  <si>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</si>
  <si>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</si>
  <si>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</si>
  <si>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</si>
  <si>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</si>
  <si>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</si>
  <si>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</si>
  <si>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</si>
  <si>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</si>
  <si>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</si>
  <si>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</si>
  <si>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</si>
  <si>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</si>
  <si>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</si>
  <si>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</si>
  <si>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</si>
  <si>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</si>
  <si>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</si>
  <si>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</si>
  <si>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</si>
  <si>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</si>
  <si>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</si>
  <si>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</si>
  <si>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</si>
  <si>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</si>
  <si>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</si>
  <si>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</si>
  <si>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</si>
  <si>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</si>
  <si>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</si>
  <si>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</si>
  <si>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</si>
  <si>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</si>
  <si>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</si>
  <si>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</si>
  <si>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</si>
  <si>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</si>
  <si>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</si>
  <si>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</si>
  <si>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</si>
  <si>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</si>
  <si>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</si>
  <si>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</si>
  <si>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</si>
  <si>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</si>
  <si>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</si>
  <si>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</si>
  <si>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</si>
  <si>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</si>
  <si>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</si>
  <si>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</si>
  <si>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</si>
  <si>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</si>
  <si>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</si>
  <si>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</si>
  <si>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</si>
  <si>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</si>
  <si>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</si>
  <si>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</si>
  <si>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</si>
  <si>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</si>
  <si>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</si>
  <si>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</si>
  <si>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</si>
  <si>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</si>
  <si>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</si>
  <si>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</si>
  <si>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</si>
  <si>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</si>
  <si>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</si>
  <si>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</si>
  <si>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</si>
  <si>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</si>
  <si>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</si>
  <si>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</si>
  <si>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</si>
  <si>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</si>
  <si>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</si>
  <si>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</si>
  <si>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</si>
  <si>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</si>
  <si>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</si>
  <si>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</si>
  <si>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</si>
  <si>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</si>
  <si>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</si>
  <si>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</si>
  <si>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</si>
  <si>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</si>
  <si>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</si>
  <si>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</si>
  <si>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</si>
  <si>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</si>
  <si>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</si>
  <si>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</si>
  <si>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</si>
  <si>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</si>
  <si>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</si>
  <si>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</si>
  <si>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</si>
  <si>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</si>
  <si>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</si>
  <si>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</si>
  <si>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</si>
  <si>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</si>
  <si>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</si>
  <si>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</si>
  <si>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</si>
  <si>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</si>
  <si>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</si>
  <si>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</si>
  <si>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</si>
  <si>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</si>
  <si>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</si>
  <si>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</si>
  <si>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</si>
  <si>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</si>
  <si>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</si>
  <si>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</si>
  <si>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</si>
  <si>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</si>
  <si>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</si>
  <si>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</si>
  <si>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</si>
  <si>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</si>
  <si>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</si>
  <si>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</si>
  <si>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</si>
  <si>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</si>
  <si>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</si>
  <si>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</si>
  <si>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</si>
  <si>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</si>
  <si>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</si>
  <si>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</si>
  <si>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</si>
  <si>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</si>
  <si>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</si>
  <si>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</si>
  <si>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</si>
  <si>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</si>
  <si>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</si>
  <si>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</si>
  <si>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</si>
  <si>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</si>
  <si>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</si>
  <si>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</si>
  <si>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</si>
  <si>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</si>
  <si>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</si>
  <si>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</si>
  <si>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</si>
  <si>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</si>
  <si>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</si>
  <si>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</si>
  <si>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</si>
  <si>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</si>
  <si>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</si>
  <si>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</si>
  <si>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</si>
  <si>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</si>
  <si>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</si>
  <si>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</si>
  <si>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</si>
  <si>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</si>
  <si>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</si>
  <si>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</si>
  <si>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</si>
  <si>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</si>
  <si>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</si>
  <si>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</si>
  <si>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</si>
  <si>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</si>
  <si>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</si>
  <si>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</si>
  <si>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</si>
  <si>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</si>
  <si>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</si>
  <si>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</si>
  <si>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</si>
  <si>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</si>
  <si>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</si>
  <si>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</si>
  <si>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</si>
  <si>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</si>
  <si>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</si>
  <si>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</si>
  <si>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</si>
  <si>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</si>
  <si>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</si>
  <si>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</si>
  <si>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</si>
  <si>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</si>
  <si>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</si>
  <si>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</si>
  <si>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</si>
  <si>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</si>
  <si>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</si>
  <si>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</si>
  <si>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</si>
  <si>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</si>
  <si>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</si>
  <si>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</si>
  <si>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</si>
  <si>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</si>
  <si>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</si>
  <si>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</si>
  <si>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</si>
  <si>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</si>
  <si>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</si>
  <si>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</si>
  <si>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</si>
  <si>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</si>
  <si>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</si>
  <si>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</si>
  <si>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</si>
  <si>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</si>
  <si>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</si>
  <si>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</si>
  <si>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</si>
  <si>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</si>
  <si>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</si>
  <si>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</si>
  <si>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</si>
  <si>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</si>
  <si>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</si>
  <si>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</si>
  <si>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</si>
  <si>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</si>
  <si>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</si>
  <si>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</si>
  <si>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</si>
  <si>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</si>
  <si>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</si>
  <si>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</si>
  <si>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</si>
  <si>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</si>
  <si>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</si>
  <si>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</si>
  <si>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</si>
  <si>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</si>
  <si>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</si>
  <si>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</si>
  <si>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</si>
  <si>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</si>
  <si>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</si>
  <si>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</si>
  <si>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</si>
  <si>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</si>
  <si>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</si>
  <si>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</si>
  <si>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</si>
  <si>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</si>
  <si>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</si>
  <si>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</si>
  <si>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</si>
  <si>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</si>
  <si>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</si>
  <si>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</si>
  <si>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</si>
  <si>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</si>
  <si>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</si>
  <si>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</si>
  <si>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</si>
  <si>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</si>
  <si>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</si>
  <si>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</si>
  <si>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</si>
  <si>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</si>
  <si>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</si>
  <si>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</si>
  <si>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</si>
  <si>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</si>
  <si>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</si>
  <si>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</si>
  <si>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</si>
  <si>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</si>
  <si>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</si>
  <si>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</si>
  <si>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</si>
  <si>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</si>
  <si>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</si>
  <si>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</si>
  <si>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</si>
  <si>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</si>
  <si>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</si>
  <si>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</si>
  <si>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</si>
  <si>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</si>
  <si>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</si>
  <si>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</si>
  <si>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</si>
  <si>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</si>
  <si>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</si>
  <si>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</si>
  <si>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</si>
  <si>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</si>
  <si>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</si>
  <si>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</si>
  <si>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</si>
  <si>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</si>
  <si>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</si>
  <si>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</si>
  <si>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</si>
  <si>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</si>
  <si>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</si>
  <si>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</si>
  <si>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</si>
  <si>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</si>
  <si>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</si>
  <si>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</si>
  <si>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</si>
  <si>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</si>
  <si>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</si>
  <si>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</si>
  <si>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</si>
  <si>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</si>
  <si>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</si>
  <si>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</si>
  <si>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</si>
  <si>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</si>
  <si>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</si>
  <si>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</si>
  <si>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</si>
  <si>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</si>
  <si>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</si>
  <si>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</si>
  <si>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</si>
  <si>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</si>
  <si>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</si>
  <si>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</si>
  <si>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</si>
  <si>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</si>
  <si>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</si>
  <si>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</si>
  <si>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</si>
  <si>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</si>
  <si>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</si>
  <si>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</si>
  <si>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</si>
  <si>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</si>
  <si>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</si>
  <si>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</si>
  <si>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</si>
  <si>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</si>
  <si>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</si>
  <si>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</si>
  <si>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</si>
  <si>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</si>
  <si>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</si>
  <si>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</si>
  <si>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</si>
  <si>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</si>
  <si>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</si>
  <si>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</si>
  <si>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</si>
  <si>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</si>
  <si>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</si>
  <si>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</si>
  <si>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</si>
  <si>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</si>
  <si>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</si>
  <si>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</si>
  <si>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</si>
  <si>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</si>
  <si>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</si>
  <si>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</si>
  <si>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</si>
  <si>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</si>
  <si>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</si>
  <si>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</si>
  <si>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</si>
  <si>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</si>
  <si>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</si>
  <si>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</si>
  <si>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</si>
  <si>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</si>
  <si>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</si>
  <si>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</si>
  <si>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</si>
  <si>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</si>
  <si>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</si>
  <si>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</si>
  <si>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</si>
  <si>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</si>
  <si>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</si>
  <si>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</si>
  <si>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</si>
  <si>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</si>
  <si>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</si>
  <si>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</si>
  <si>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</si>
  <si>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</si>
  <si>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</si>
  <si>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</si>
  <si>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</si>
  <si>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</si>
  <si>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</si>
  <si>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</si>
  <si>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</si>
  <si>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</si>
  <si>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</si>
  <si>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</si>
  <si>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</si>
  <si>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</si>
  <si>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</si>
  <si>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</si>
  <si>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</si>
  <si>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</si>
  <si>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</si>
  <si>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</si>
  <si>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</si>
  <si>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</si>
  <si>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</si>
  <si>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</si>
  <si>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</si>
  <si>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</si>
  <si>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</si>
  <si>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</si>
  <si>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</si>
  <si>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</si>
  <si>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</si>
  <si>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</si>
  <si>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</si>
  <si>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</si>
  <si>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</si>
  <si>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</si>
  <si>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</si>
  <si>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</si>
  <si>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</si>
  <si>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</si>
  <si>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</si>
  <si>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</si>
  <si>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</si>
  <si>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</si>
  <si>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</si>
  <si>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</si>
  <si>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</si>
  <si>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</si>
  <si>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</si>
  <si>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</si>
  <si>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</si>
  <si>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</si>
  <si>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</si>
  <si>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</si>
  <si>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</si>
  <si>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</si>
  <si>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</si>
  <si>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</si>
  <si>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</si>
  <si>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</si>
  <si>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</si>
  <si>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</si>
  <si>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</si>
  <si>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</si>
  <si>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</si>
  <si>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</si>
  <si>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</si>
  <si>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</si>
  <si>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</si>
  <si>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</si>
  <si>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</si>
  <si>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</si>
  <si>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</si>
  <si>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</si>
  <si>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</si>
  <si>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</si>
  <si>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</si>
  <si>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</si>
  <si>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</si>
  <si>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</si>
  <si>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</si>
  <si>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</si>
  <si>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</si>
  <si>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</si>
  <si>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</si>
  <si>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</si>
  <si>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</si>
  <si>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</si>
  <si>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</si>
  <si>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</si>
  <si>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</si>
  <si>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</si>
  <si>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</si>
  <si>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</si>
  <si>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</si>
  <si>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</si>
  <si>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</si>
  <si>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</si>
  <si>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</si>
  <si>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</si>
  <si>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</si>
  <si>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</si>
  <si>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</si>
  <si>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</si>
  <si>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</si>
  <si>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</si>
  <si>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</si>
  <si>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</si>
  <si>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</si>
  <si>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</si>
  <si>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</si>
  <si>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</si>
  <si>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</si>
  <si>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</si>
  <si>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</si>
  <si>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</si>
  <si>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</si>
  <si>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</si>
  <si>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</si>
  <si>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</si>
  <si>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</si>
  <si>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</si>
  <si>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</si>
  <si>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</si>
  <si>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</si>
  <si>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</si>
  <si>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</si>
  <si>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</si>
  <si>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</si>
  <si>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</si>
  <si>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</si>
  <si>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</si>
  <si>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</si>
  <si>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</si>
  <si>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</si>
  <si>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</si>
  <si>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</si>
  <si>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</si>
  <si>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</si>
  <si>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</si>
  <si>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</si>
  <si>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</si>
  <si>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</si>
  <si>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</si>
  <si>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</si>
  <si>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</si>
  <si>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</si>
  <si>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</si>
  <si>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</si>
  <si>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</si>
  <si>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</si>
  <si>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</si>
  <si>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</si>
  <si>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</si>
  <si>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</si>
  <si>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</si>
  <si>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</si>
  <si>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</si>
  <si>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</si>
  <si>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</si>
  <si>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</si>
  <si>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</si>
  <si>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</si>
  <si>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</si>
  <si>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</si>
  <si>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</si>
  <si>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</si>
  <si>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</si>
  <si>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</si>
  <si>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</si>
  <si>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</si>
  <si>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</si>
  <si>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</si>
  <si>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</si>
  <si>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</si>
  <si>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</si>
  <si>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</si>
  <si>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</si>
  <si>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</si>
  <si>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</si>
  <si>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</si>
  <si>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</si>
  <si>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</si>
  <si>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</si>
  <si>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</si>
  <si>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</si>
  <si>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</si>
  <si>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</si>
  <si>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</si>
  <si>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</si>
  <si>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</si>
  <si>
    <t>Worked on the Create Private article page</t>
  </si>
  <si>
    <t>Asked doubt to rafi about the chips component</t>
  </si>
  <si>
    <t>Customer review</t>
  </si>
  <si>
    <t>Worked on shared with me page</t>
  </si>
  <si>
    <t xml:space="preserve">Worked on the To Review page for showimg under review and to review page </t>
  </si>
  <si>
    <t>Requested to Support Team for IIS Installation</t>
  </si>
  <si>
    <t>Explored on Deployment of Angular and Web API In IIS</t>
  </si>
  <si>
    <t>Meeting with Raffi</t>
  </si>
  <si>
    <t xml:space="preserve">Requested Pam Access and tried deployment of the Angular Application </t>
  </si>
  <si>
    <t>Explored and Worked with Encrpting JWT Tokens</t>
  </si>
  <si>
    <t>Fixed Bugs in Web API</t>
  </si>
  <si>
    <t>Worked on code coverage.</t>
  </si>
  <si>
    <t>Timesheet Filled.</t>
  </si>
  <si>
    <t>Rectify the error in code coverage.</t>
  </si>
  <si>
    <t>Worked on Test Scenario User and Reviewer side.</t>
  </si>
  <si>
    <t>Explored about Sonarqube.</t>
  </si>
  <si>
    <t>Worked on sonarqube.</t>
  </si>
  <si>
    <t>Send Request for installation of IIS</t>
  </si>
  <si>
    <t>Connected In Remote and Installed IIS</t>
  </si>
  <si>
    <t>Send Request for SMTP</t>
  </si>
  <si>
    <t>Connected with the person and in loop</t>
  </si>
  <si>
    <t xml:space="preserve">Did Sonar Qube for old project </t>
  </si>
  <si>
    <t>Comments for Article Service</t>
  </si>
  <si>
    <t>Added Comments for Services and Repository</t>
  </si>
  <si>
    <t>How to deploy Anguler in IIS</t>
  </si>
  <si>
    <t>Stared Deploying</t>
  </si>
  <si>
    <t>Explored about Configuration setup document</t>
  </si>
  <si>
    <t>Started Creating Setup document</t>
  </si>
  <si>
    <t xml:space="preserve">Worked on Setup document </t>
  </si>
  <si>
    <t>Worked on Document for Linting,Code Coverage,Sonar Qube</t>
  </si>
  <si>
    <t>Worked on Admindashboard Responsiveness</t>
  </si>
  <si>
    <t>Worked on test scenarios for user and admin</t>
  </si>
  <si>
    <t>Rafi's Meeting</t>
  </si>
  <si>
    <t>Refined Raise query validation and boundary</t>
  </si>
  <si>
    <t>Refined Specific article,query boundary</t>
  </si>
  <si>
    <t>Refined Queryspecific boundary</t>
  </si>
  <si>
    <t>Worked  on the shared with me page</t>
  </si>
  <si>
    <t>Worked on the error showing from backend in register page and other input pages</t>
  </si>
  <si>
    <t>Found the defects in the project and logged in the defect log</t>
  </si>
  <si>
    <t>Worked on the errors showing in all pages</t>
  </si>
  <si>
    <t>Timesheet of previous Day</t>
  </si>
  <si>
    <t>Requested for IIS Access started Deploying Angular Application</t>
  </si>
  <si>
    <t xml:space="preserve">Explored on Error Occured in IIS </t>
  </si>
  <si>
    <t>Started Exploring and Working on Web API deployment</t>
  </si>
  <si>
    <t>Worked on Deploying Web API in IIS</t>
  </si>
  <si>
    <t>Deployed Web API in IIS</t>
  </si>
  <si>
    <t>Added comment in Angular(Admin and User page)</t>
  </si>
  <si>
    <t>Added comment in Angular.(Reviewer page and Connection services)</t>
  </si>
  <si>
    <t>Worked on Angular component(Refined comments)</t>
  </si>
  <si>
    <t>Worked on spinner in Angular component</t>
  </si>
  <si>
    <t>Timesheet filled.</t>
  </si>
  <si>
    <t>Filled TimeSheet</t>
  </si>
  <si>
    <t>Explored on Deploying in IIS angular side</t>
  </si>
  <si>
    <t>Deployed Angular in IIS</t>
  </si>
  <si>
    <t>Explored on Deploying in IIS Web API</t>
  </si>
  <si>
    <t>Client Review with Rafi</t>
  </si>
  <si>
    <t>Started deploying web api</t>
  </si>
  <si>
    <t>Explored on the error</t>
  </si>
  <si>
    <t>Rectifying the error</t>
  </si>
  <si>
    <t>Started Worked on Admin side dashboard Responsiveness</t>
  </si>
  <si>
    <t>Worked on admin and reviewer Dashboard responsiveness</t>
  </si>
  <si>
    <t>Worked on Dropdown list</t>
  </si>
  <si>
    <t>Started to work on Query filter responsiveness and working</t>
  </si>
  <si>
    <t>Worked on Query filter and article filter</t>
  </si>
  <si>
    <t>Worked on register page validation</t>
  </si>
  <si>
    <t>Worked on validation for create article</t>
  </si>
  <si>
    <t xml:space="preserve">Found the defects log </t>
  </si>
  <si>
    <t xml:space="preserve">Worked on validation for article </t>
  </si>
  <si>
    <t xml:space="preserve">Worked on validation for query </t>
  </si>
  <si>
    <t>Worked on code cleanup in angular</t>
  </si>
  <si>
    <t>Worked on code cleanup and fixed bugs</t>
  </si>
  <si>
    <t>Rafi meeting</t>
  </si>
  <si>
    <t>Worked on fixing bugs in angular</t>
  </si>
  <si>
    <t>Worked on the suggestion gived by rafi in meeting</t>
  </si>
  <si>
    <t>Worked on Angular Deployment Error</t>
  </si>
  <si>
    <t>Refined web API with code cleanup</t>
  </si>
  <si>
    <t>Meeting With Rafi</t>
  </si>
  <si>
    <t>Worked on Code CleanUp and ChangeRequest</t>
  </si>
  <si>
    <t>Explored and worked on Logging in IIS</t>
  </si>
  <si>
    <t>Removed Inline CSS in Angular.</t>
  </si>
  <si>
    <t>Timesheet Filled</t>
  </si>
  <si>
    <t>Using purifying css website to clear CSS in angular.</t>
  </si>
  <si>
    <t>Final check and pushed angular in Github.</t>
  </si>
  <si>
    <t>Worked on Query filter  Solved and Unsolved search</t>
  </si>
  <si>
    <t>Worked on Query filter and Article filter</t>
  </si>
  <si>
    <t>Started to work on Reviewer side check in</t>
  </si>
  <si>
    <t>Worked on reviewer side check in</t>
  </si>
  <si>
    <t xml:space="preserve">Worked on Login page client side validation </t>
  </si>
  <si>
    <t>Refined boundary check and validation for article and query</t>
  </si>
  <si>
    <t>Pushed and pulled our works from github</t>
  </si>
  <si>
    <t>Worked on Create Article Validation</t>
  </si>
  <si>
    <t>Worked on Reason input validation</t>
  </si>
  <si>
    <t>Refined validation for Login and Cleanup Register page</t>
  </si>
  <si>
    <t>Refined Login Page and cleanedup</t>
  </si>
  <si>
    <t xml:space="preserve">Refined Register page </t>
  </si>
  <si>
    <t>ab</t>
  </si>
  <si>
    <t>Worked on the code cleanup and fixing the bugs in angular</t>
  </si>
  <si>
    <t>Worked on code cleanup</t>
  </si>
  <si>
    <t>Refined Register page validation</t>
  </si>
  <si>
    <t>Refined image validation for create article page</t>
  </si>
  <si>
    <t>Refined Login Page(Setted unverified user not to allow)</t>
  </si>
  <si>
    <t>Went out</t>
  </si>
  <si>
    <t>Worked on the Reviewer dashboard after optimizing the code in api</t>
  </si>
  <si>
    <t>Worked on the Admin dashboard after optimizing the code in api</t>
  </si>
  <si>
    <t>Explored on error in the datatable</t>
  </si>
  <si>
    <t>Checked the application for error and found some bugs</t>
  </si>
  <si>
    <t>Fixed bugs in angular</t>
  </si>
  <si>
    <t>Review meeting with rafi</t>
  </si>
  <si>
    <t>Worked on toreview page for showing reviewer name</t>
  </si>
  <si>
    <t>Worked on the Toreview page</t>
  </si>
  <si>
    <t>Snigdha session in hydra</t>
  </si>
  <si>
    <t>Waiting in hydra</t>
  </si>
  <si>
    <t>Got the ID card</t>
  </si>
  <si>
    <t>Got the laptop</t>
  </si>
  <si>
    <t>Meating with rafi</t>
  </si>
  <si>
    <t>Got the laptop access</t>
  </si>
  <si>
    <t>Filled Timesheet of Previous Day</t>
  </si>
  <si>
    <t>Worked on web API optimization in Repository layer</t>
  </si>
  <si>
    <t xml:space="preserve">Worked on updatearticle validation </t>
  </si>
  <si>
    <t>Refined validation for few pages</t>
  </si>
  <si>
    <t>Tested and fixed bugs</t>
  </si>
  <si>
    <t>Fixed bug in angular</t>
  </si>
  <si>
    <t>Waiting for temporary ID Card</t>
  </si>
  <si>
    <t xml:space="preserve">Waiting in hydra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</si>
</sst>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6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10" priority="12" operator="greaterThan">
      <formula>0.25</formula>
    </cfRule>
    <cfRule type="cellIs" dxfId="609" priority="13" operator="lessThan">
      <formula>0.25</formula>
    </cfRule>
  </conditionalFormatting>
  <conditionalFormatting sqref="I4 I19 I34 I49 I64 I79 I94 I109 I124 I139 I154">
    <cfRule type="cellIs" dxfId="608" priority="9" operator="lessThan">
      <formula>0.0416666666666667</formula>
    </cfRule>
    <cfRule type="cellIs" dxfId="607" priority="10" operator="greaterThan">
      <formula>0.0416666666666667</formula>
    </cfRule>
    <cfRule type="cellIs" dxfId="606" priority="11" operator="greaterThan">
      <formula>0.0416666666666667</formula>
    </cfRule>
  </conditionalFormatting>
  <conditionalFormatting sqref="I5 I20 I35 I50 I65 I80 I95 I110 I125 I140 I155">
    <cfRule type="cellIs" dxfId="605" priority="7" operator="lessThan">
      <formula>0.0833333333333333</formula>
    </cfRule>
    <cfRule type="cellIs" dxfId="604" priority="8" operator="greaterThan">
      <formula>0.0833333333333333</formula>
    </cfRule>
  </conditionalFormatting>
  <conditionalFormatting sqref="I6 I21 I36 I51 I66 I81 I96 I111 I126 I141 I156">
    <cfRule type="cellIs" dxfId="603" priority="5" operator="lessThan">
      <formula>0.0416666666666667</formula>
    </cfRule>
    <cfRule type="cellIs" dxfId="602" priority="6" operator="greaterThan">
      <formula>0.0416666666666667</formula>
    </cfRule>
  </conditionalFormatting>
  <conditionalFormatting sqref="I7 I22 I37 I52 I67 I82 I97 I112 I127 I142 I157">
    <cfRule type="cellIs" dxfId="601" priority="3" operator="lessThan">
      <formula>0.0416666666666667</formula>
    </cfRule>
    <cfRule type="cellIs" dxfId="600" priority="4" operator="greaterThan">
      <formula>0.0416666666666667</formula>
    </cfRule>
  </conditionalFormatting>
  <conditionalFormatting sqref="I8 I23 I38 I53 I68 I83 I98 I113 I128 I143 I158">
    <cfRule type="cellIs" dxfId="599" priority="1" operator="lessThan">
      <formula>0.0625</formula>
    </cfRule>
    <cfRule type="cellIs" dxfId="598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97" priority="12" operator="greaterThan">
      <formula>0.25</formula>
    </cfRule>
    <cfRule type="cellIs" dxfId="596" priority="13" operator="lessThan">
      <formula>0.25</formula>
    </cfRule>
  </conditionalFormatting>
  <conditionalFormatting sqref="I4 I19 I34 I49 I64 I79 I94 I109 I124 I139 I154">
    <cfRule type="cellIs" dxfId="595" priority="9" operator="lessThan">
      <formula>0.0416666666666667</formula>
    </cfRule>
    <cfRule type="cellIs" dxfId="594" priority="10" operator="greaterThan">
      <formula>0.0416666666666667</formula>
    </cfRule>
    <cfRule type="cellIs" dxfId="593" priority="11" operator="greaterThan">
      <formula>0.0416666666666667</formula>
    </cfRule>
  </conditionalFormatting>
  <conditionalFormatting sqref="I5 I20 I35 I50 I65 I80 I95 I110 I125 I140 I155">
    <cfRule type="cellIs" dxfId="592" priority="7" operator="lessThan">
      <formula>0.0833333333333333</formula>
    </cfRule>
    <cfRule type="cellIs" dxfId="591" priority="8" operator="greaterThan">
      <formula>0.0833333333333333</formula>
    </cfRule>
  </conditionalFormatting>
  <conditionalFormatting sqref="I6 I21 I36 I51 I66 I81 I96 I111 I126 I141 I156">
    <cfRule type="cellIs" dxfId="590" priority="5" operator="lessThan">
      <formula>0.0416666666666667</formula>
    </cfRule>
    <cfRule type="cellIs" dxfId="589" priority="6" operator="greaterThan">
      <formula>0.0416666666666667</formula>
    </cfRule>
  </conditionalFormatting>
  <conditionalFormatting sqref="I7 I22 I37 I52 I67 I82 I97 I112 I127 I142 I157">
    <cfRule type="cellIs" dxfId="588" priority="3" operator="lessThan">
      <formula>0.0416666666666667</formula>
    </cfRule>
    <cfRule type="cellIs" dxfId="587" priority="4" operator="greaterThan">
      <formula>0.0416666666666667</formula>
    </cfRule>
  </conditionalFormatting>
  <conditionalFormatting sqref="I8 I23 I38 I53 I68 I83 I98 I113 I128 I143 I158">
    <cfRule type="cellIs" dxfId="586" priority="1" operator="lessThan">
      <formula>0.0625</formula>
    </cfRule>
    <cfRule type="cellIs" dxfId="585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84" priority="12" operator="greaterThan">
      <formula>0.25</formula>
    </cfRule>
    <cfRule type="cellIs" dxfId="583" priority="13" operator="lessThan">
      <formula>0.25</formula>
    </cfRule>
  </conditionalFormatting>
  <conditionalFormatting sqref="I4 I19 I34 I49 I64 I79 I94 I109 I124 I139 I154">
    <cfRule type="cellIs" dxfId="582" priority="9" operator="lessThan">
      <formula>0.0416666666666667</formula>
    </cfRule>
    <cfRule type="cellIs" dxfId="581" priority="10" operator="greaterThan">
      <formula>0.0416666666666667</formula>
    </cfRule>
    <cfRule type="cellIs" dxfId="580" priority="11" operator="greaterThan">
      <formula>0.0416666666666667</formula>
    </cfRule>
  </conditionalFormatting>
  <conditionalFormatting sqref="I5 I20 I35 I50 I65 I80 I95 I110 I125 I140 I155">
    <cfRule type="cellIs" dxfId="579" priority="7" operator="lessThan">
      <formula>0.0833333333333333</formula>
    </cfRule>
    <cfRule type="cellIs" dxfId="578" priority="8" operator="greaterThan">
      <formula>0.0833333333333333</formula>
    </cfRule>
  </conditionalFormatting>
  <conditionalFormatting sqref="I6 I21 I36 I51 I66 I81 I96 I111 I126 I141 I156">
    <cfRule type="cellIs" dxfId="577" priority="5" operator="lessThan">
      <formula>0.0416666666666667</formula>
    </cfRule>
    <cfRule type="cellIs" dxfId="576" priority="6" operator="greaterThan">
      <formula>0.0416666666666667</formula>
    </cfRule>
  </conditionalFormatting>
  <conditionalFormatting sqref="I7 I22 I37 I52 I67 I82 I97 I112 I127 I142 I157">
    <cfRule type="cellIs" dxfId="575" priority="3" operator="lessThan">
      <formula>0.0416666666666667</formula>
    </cfRule>
    <cfRule type="cellIs" dxfId="574" priority="4" operator="greaterThan">
      <formula>0.0416666666666667</formula>
    </cfRule>
  </conditionalFormatting>
  <conditionalFormatting sqref="I8 I23 I38 I53 I68 I83 I98 I113 I128 I143 I158">
    <cfRule type="cellIs" dxfId="573" priority="1" operator="lessThan">
      <formula>0.0625</formula>
    </cfRule>
    <cfRule type="cellIs" dxfId="572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71" priority="12" operator="greaterThan">
      <formula>0.25</formula>
    </cfRule>
    <cfRule type="cellIs" dxfId="570" priority="13" operator="lessThan">
      <formula>0.25</formula>
    </cfRule>
  </conditionalFormatting>
  <conditionalFormatting sqref="I4 I19 I34 I49 I64 I79 I94 I109 I124 I139 I154">
    <cfRule type="cellIs" dxfId="569" priority="9" operator="lessThan">
      <formula>0.0416666666666667</formula>
    </cfRule>
    <cfRule type="cellIs" dxfId="568" priority="10" operator="greaterThan">
      <formula>0.0416666666666667</formula>
    </cfRule>
    <cfRule type="cellIs" dxfId="567" priority="11" operator="greaterThan">
      <formula>0.0416666666666667</formula>
    </cfRule>
  </conditionalFormatting>
  <conditionalFormatting sqref="I5 I20 I35 I50 I65 I80 I95 I110 I125 I140 I155">
    <cfRule type="cellIs" dxfId="566" priority="7" operator="lessThan">
      <formula>0.0833333333333333</formula>
    </cfRule>
    <cfRule type="cellIs" dxfId="565" priority="8" operator="greaterThan">
      <formula>0.0833333333333333</formula>
    </cfRule>
  </conditionalFormatting>
  <conditionalFormatting sqref="I6 I21 I36 I51 I66 I81 I96 I111 I126 I141 I156">
    <cfRule type="cellIs" dxfId="564" priority="5" operator="lessThan">
      <formula>0.0416666666666667</formula>
    </cfRule>
    <cfRule type="cellIs" dxfId="563" priority="6" operator="greaterThan">
      <formula>0.0416666666666667</formula>
    </cfRule>
  </conditionalFormatting>
  <conditionalFormatting sqref="I7 I22 I37 I52 I67 I82 I97 I112 I127 I142 I157">
    <cfRule type="cellIs" dxfId="562" priority="3" operator="lessThan">
      <formula>0.0416666666666667</formula>
    </cfRule>
    <cfRule type="cellIs" dxfId="561" priority="4" operator="greaterThan">
      <formula>0.0416666666666667</formula>
    </cfRule>
  </conditionalFormatting>
  <conditionalFormatting sqref="I8 I23 I38 I53 I68 I83 I98 I113 I128 I143 I158">
    <cfRule type="cellIs" dxfId="560" priority="1" operator="lessThan">
      <formula>0.0625</formula>
    </cfRule>
    <cfRule type="cellIs" dxfId="559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58" priority="12" operator="greaterThan">
      <formula>0.25</formula>
    </cfRule>
    <cfRule type="cellIs" dxfId="557" priority="13" operator="lessThan">
      <formula>0.25</formula>
    </cfRule>
  </conditionalFormatting>
  <conditionalFormatting sqref="I4 I19 I34 I49 I64 I79 I94 I109 I124 I139 I154">
    <cfRule type="cellIs" dxfId="556" priority="9" operator="lessThan">
      <formula>0.0416666666666667</formula>
    </cfRule>
    <cfRule type="cellIs" dxfId="555" priority="10" operator="greaterThan">
      <formula>0.0416666666666667</formula>
    </cfRule>
    <cfRule type="cellIs" dxfId="554" priority="11" operator="greaterThan">
      <formula>0.0416666666666667</formula>
    </cfRule>
  </conditionalFormatting>
  <conditionalFormatting sqref="I5 I20 I35 I50 I65 I80 I95 I110 I125 I140 I155">
    <cfRule type="cellIs" dxfId="553" priority="7" operator="lessThan">
      <formula>0.0833333333333333</formula>
    </cfRule>
    <cfRule type="cellIs" dxfId="552" priority="8" operator="greaterThan">
      <formula>0.0833333333333333</formula>
    </cfRule>
  </conditionalFormatting>
  <conditionalFormatting sqref="I6 I21 I36 I51 I66 I81 I96 I111 I126 I141 I156">
    <cfRule type="cellIs" dxfId="551" priority="5" operator="lessThan">
      <formula>0.0416666666666667</formula>
    </cfRule>
    <cfRule type="cellIs" dxfId="550" priority="6" operator="greaterThan">
      <formula>0.0416666666666667</formula>
    </cfRule>
  </conditionalFormatting>
  <conditionalFormatting sqref="I7 I22 I37 I52 I67 I82 I97 I112 I127 I142 I157">
    <cfRule type="cellIs" dxfId="549" priority="3" operator="lessThan">
      <formula>0.0416666666666667</formula>
    </cfRule>
    <cfRule type="cellIs" dxfId="548" priority="4" operator="greaterThan">
      <formula>0.0416666666666667</formula>
    </cfRule>
  </conditionalFormatting>
  <conditionalFormatting sqref="I8 I23 I38 I53 I68 I83 I98 I113 I128 I143 I158">
    <cfRule type="cellIs" dxfId="547" priority="1" operator="lessThan">
      <formula>0.0625</formula>
    </cfRule>
    <cfRule type="cellIs" dxfId="546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39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opLeftCell="A50" workbookViewId="0">
      <selection activeCell="A2" sqref="A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24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E916-07EF-437D-98FF-0EFCB4CECBA1}">
  <dimension ref="A1:Q167"/>
  <sheetViews>
    <sheetView topLeftCell="A102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1552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1553</v>
      </c>
      <c r="C3" s="43" t="s">
        <v>382</v>
      </c>
      <c r="D3" s="59">
        <v>0.4375</v>
      </c>
      <c r="E3" s="59">
        <v>0.45833333333333331</v>
      </c>
      <c r="F3" s="59">
        <f t="shared" si="0"/>
        <v>2.0833333333333315E-2</v>
      </c>
      <c r="H3" s="60" t="s">
        <v>382</v>
      </c>
      <c r="I3" s="59">
        <f>SUMIFS(F2:F16, C2:C16,H3)</f>
        <v>0.29166666666666657</v>
      </c>
      <c r="Q3" t="s">
        <v>384</v>
      </c>
    </row>
    <row r="4" spans="1:17">
      <c r="A4" s="75"/>
      <c r="B4" s="43" t="s">
        <v>1511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1554</v>
      </c>
      <c r="C5" s="43" t="s">
        <v>390</v>
      </c>
      <c r="D5" s="59">
        <v>0.50347222222222221</v>
      </c>
      <c r="E5" s="59">
        <v>0.54861111111111105</v>
      </c>
      <c r="F5" s="59">
        <f t="shared" si="0"/>
        <v>4.513888888888884E-2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1555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4.513888888888884E-2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5.5555555555555691E-2</v>
      </c>
    </row>
    <row r="9" spans="1:17">
      <c r="A9" s="75"/>
      <c r="B9" t="s">
        <v>1556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0.3923611111111111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59">
        <v>0.34027777777777773</v>
      </c>
      <c r="E32" s="59">
        <v>0.35555555555555557</v>
      </c>
      <c r="F32" s="59">
        <f t="shared" si="0"/>
        <v>1.5277777777777835E-2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0.35555555555555557</v>
      </c>
      <c r="E33" s="59">
        <v>0.375</v>
      </c>
      <c r="F33" s="59">
        <f t="shared" si="0"/>
        <v>1.9444444444444431E-2</v>
      </c>
      <c r="H33" s="60" t="s">
        <v>382</v>
      </c>
      <c r="I33" s="59">
        <f>SUMIFS(F32:F46, C32:C46,H33)</f>
        <v>0.19583333333333325</v>
      </c>
    </row>
    <row r="34" spans="1:9">
      <c r="A34" s="75"/>
      <c r="B34" s="43" t="s">
        <v>1557</v>
      </c>
      <c r="C34" s="43" t="s">
        <v>382</v>
      </c>
      <c r="D34" s="59">
        <v>0.375</v>
      </c>
      <c r="E34" s="59">
        <v>0.40277777777777773</v>
      </c>
      <c r="F34" s="59">
        <f t="shared" si="0"/>
        <v>2.7777777777777735E-2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1558</v>
      </c>
      <c r="C35" s="43" t="s">
        <v>387</v>
      </c>
      <c r="D35" s="59">
        <v>0.40277777777777773</v>
      </c>
      <c r="E35" s="59">
        <v>0.49652777777777773</v>
      </c>
      <c r="F35" s="59">
        <f t="shared" si="0"/>
        <v>9.375E-2</v>
      </c>
      <c r="H35" s="60" t="s">
        <v>387</v>
      </c>
      <c r="I35" s="59">
        <f>SUMIFS(F32:F46, C32:C46,H35)</f>
        <v>9.375E-2</v>
      </c>
    </row>
    <row r="36" spans="1:9">
      <c r="A36" s="75"/>
      <c r="B36" t="s">
        <v>1559</v>
      </c>
      <c r="C36" s="43" t="s">
        <v>379</v>
      </c>
      <c r="D36" s="59">
        <v>0.50347222222222221</v>
      </c>
      <c r="E36" s="59">
        <v>0.54861111111111105</v>
      </c>
      <c r="F36" s="59">
        <f t="shared" si="0"/>
        <v>4.513888888888884E-2</v>
      </c>
      <c r="H36" s="60" t="s">
        <v>379</v>
      </c>
      <c r="I36" s="59">
        <f>SUMIFS(F32:F46, C32:C46,H36)</f>
        <v>4.513888888888884E-2</v>
      </c>
    </row>
    <row r="37" spans="1:9">
      <c r="A37" s="75"/>
      <c r="B37" t="s">
        <v>385</v>
      </c>
      <c r="C37" s="43" t="s">
        <v>386</v>
      </c>
      <c r="D37" s="59">
        <v>0.54861111111111105</v>
      </c>
      <c r="E37" s="59">
        <v>0.58333333333333337</v>
      </c>
      <c r="F37" s="59">
        <f t="shared" si="0"/>
        <v>3.4722222222222321E-2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1560</v>
      </c>
      <c r="C38" s="43" t="s">
        <v>382</v>
      </c>
      <c r="D38" s="59">
        <v>0.58333333333333337</v>
      </c>
      <c r="E38" s="59">
        <v>0.66319444444444442</v>
      </c>
      <c r="F38" s="59">
        <f t="shared" si="0"/>
        <v>7.9861111111111049E-2</v>
      </c>
      <c r="H38" s="60" t="s">
        <v>386</v>
      </c>
      <c r="I38" s="59">
        <f>SUMIFS(F32:F46, C32:C46,H38)</f>
        <v>6.4583333333333492E-2</v>
      </c>
    </row>
    <row r="39" spans="1:9">
      <c r="A39" s="75"/>
      <c r="B39" s="62" t="s">
        <v>385</v>
      </c>
      <c r="C39" s="43" t="s">
        <v>386</v>
      </c>
      <c r="D39" s="59">
        <v>0.66319444444444442</v>
      </c>
      <c r="E39" s="59">
        <v>0.67361111111111116</v>
      </c>
      <c r="F39" s="59">
        <f t="shared" si="0"/>
        <v>1.0416666666666741E-2</v>
      </c>
      <c r="H39" s="56" t="s">
        <v>394</v>
      </c>
      <c r="I39" s="57">
        <f>SUM(I33:I38)</f>
        <v>0.39930555555555558</v>
      </c>
    </row>
    <row r="40" spans="1:9">
      <c r="A40" s="75"/>
      <c r="B40" s="62" t="s">
        <v>1561</v>
      </c>
      <c r="C40" s="43" t="s">
        <v>382</v>
      </c>
      <c r="D40" s="59">
        <v>0.67361111111111116</v>
      </c>
      <c r="E40" s="59">
        <v>0.71527777777777779</v>
      </c>
      <c r="F40" s="59">
        <f t="shared" si="0"/>
        <v>4.166666666666663E-2</v>
      </c>
      <c r="I40" s="61"/>
    </row>
    <row r="41" spans="1:9">
      <c r="A41" s="75"/>
      <c r="B41" s="43" t="s">
        <v>1562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1563</v>
      </c>
      <c r="C47" s="43" t="s">
        <v>382</v>
      </c>
      <c r="D47" s="59">
        <v>0.35416666666666669</v>
      </c>
      <c r="E47" s="59">
        <v>0.4201388888888889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62" t="s">
        <v>1564</v>
      </c>
      <c r="C48" s="43" t="s">
        <v>382</v>
      </c>
      <c r="D48" s="59">
        <v>0.4201388888888889</v>
      </c>
      <c r="E48" s="59">
        <v>0.43402777777777773</v>
      </c>
      <c r="F48" s="59">
        <f t="shared" si="1"/>
        <v>1.388888888888884E-2</v>
      </c>
      <c r="H48" s="60" t="s">
        <v>382</v>
      </c>
      <c r="I48" s="59">
        <f>SUMIFS(F47:F61, C47:C61,H48)</f>
        <v>0.2673611111111111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1565</v>
      </c>
      <c r="C50" s="43" t="s">
        <v>382</v>
      </c>
      <c r="D50" s="59">
        <v>0.44444444444444442</v>
      </c>
      <c r="E50" s="59">
        <v>0.5</v>
      </c>
      <c r="F50" s="59">
        <f t="shared" si="1"/>
        <v>5.555555555555558E-2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498</v>
      </c>
      <c r="C51" s="43" t="s">
        <v>390</v>
      </c>
      <c r="D51" s="59">
        <v>0.50347222222222221</v>
      </c>
      <c r="E51" s="59">
        <v>0.54861111111111105</v>
      </c>
      <c r="F51" s="59">
        <f t="shared" si="1"/>
        <v>4.513888888888884E-2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393</v>
      </c>
      <c r="C52" s="43" t="s">
        <v>386</v>
      </c>
      <c r="D52" s="65">
        <v>0.55208333333333337</v>
      </c>
      <c r="E52" s="59">
        <v>0.58680555555555558</v>
      </c>
      <c r="F52" s="59">
        <f t="shared" si="1"/>
        <v>3.472222222222221E-2</v>
      </c>
      <c r="H52" s="60" t="s">
        <v>390</v>
      </c>
      <c r="I52" s="59">
        <f>SUMIFS(F47:F61, C47:C61,H52)</f>
        <v>4.513888888888884E-2</v>
      </c>
    </row>
    <row r="53" spans="1:9">
      <c r="A53" s="75"/>
      <c r="B53" s="62" t="s">
        <v>1566</v>
      </c>
      <c r="C53" s="43" t="s">
        <v>382</v>
      </c>
      <c r="D53" s="59">
        <v>0.58680555555555558</v>
      </c>
      <c r="E53" s="59">
        <v>0.65972222222222221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1567</v>
      </c>
      <c r="C54" s="43" t="s">
        <v>387</v>
      </c>
      <c r="D54" s="59">
        <v>0.65972222222222221</v>
      </c>
      <c r="E54" s="59">
        <v>0.6875</v>
      </c>
      <c r="F54" s="59">
        <v>5.2083333333333336E-2</v>
      </c>
      <c r="H54" s="56" t="s">
        <v>394</v>
      </c>
      <c r="I54" s="57">
        <f>SUM(I48:I53)</f>
        <v>0.42013888888888878</v>
      </c>
    </row>
    <row r="55" spans="1:9">
      <c r="A55" s="75"/>
      <c r="B55" s="43" t="s">
        <v>385</v>
      </c>
      <c r="C55" s="43" t="s">
        <v>386</v>
      </c>
      <c r="D55" s="59">
        <v>0.6875</v>
      </c>
      <c r="E55" s="59">
        <v>0.69791666666666663</v>
      </c>
      <c r="F55" s="59">
        <f>E55-D55</f>
        <v>1.041666666666663E-2</v>
      </c>
      <c r="I55" s="61"/>
    </row>
    <row r="56" spans="1:9">
      <c r="A56" s="75"/>
      <c r="B56" s="43" t="s">
        <v>1568</v>
      </c>
      <c r="C56" s="43" t="s">
        <v>382</v>
      </c>
      <c r="D56" s="59">
        <v>0.69791666666666663</v>
      </c>
      <c r="E56" s="59">
        <v>0.78472222222222221</v>
      </c>
      <c r="F56" s="59">
        <f>E56-D56</f>
        <v>8.680555555555558E-2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652</v>
      </c>
      <c r="C62" s="43" t="s">
        <v>386</v>
      </c>
      <c r="D62" s="59">
        <v>0.3611111111111111</v>
      </c>
      <c r="E62" s="59">
        <v>38.381944444444443</v>
      </c>
      <c r="F62" s="59">
        <f t="shared" ref="F62:F101" si="2">E62-D62</f>
        <v>38.020833333333329</v>
      </c>
      <c r="H62" s="57" t="s">
        <v>380</v>
      </c>
      <c r="I62" s="57" t="s">
        <v>381</v>
      </c>
    </row>
    <row r="63" spans="1:9">
      <c r="A63" s="75"/>
      <c r="B63" s="64" t="s">
        <v>1569</v>
      </c>
      <c r="C63" s="43" t="s">
        <v>382</v>
      </c>
      <c r="D63" s="59">
        <v>0.38541666666666669</v>
      </c>
      <c r="E63" s="59">
        <v>0.3888888888888889</v>
      </c>
      <c r="F63" s="59">
        <f t="shared" si="2"/>
        <v>3.4722222222222099E-3</v>
      </c>
      <c r="H63" s="60" t="s">
        <v>382</v>
      </c>
      <c r="I63" s="59">
        <f>SUMIFS(F62:F76, C62:C76,H63)</f>
        <v>0.24305555555555541</v>
      </c>
    </row>
    <row r="64" spans="1:9">
      <c r="A64" s="75"/>
      <c r="B64" s="43" t="s">
        <v>1570</v>
      </c>
      <c r="C64" s="43" t="s">
        <v>382</v>
      </c>
      <c r="D64" s="59">
        <v>0.3888888888888889</v>
      </c>
      <c r="E64" s="59">
        <v>0.41666666666666669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1571</v>
      </c>
      <c r="C65" s="43" t="s">
        <v>382</v>
      </c>
      <c r="D65" s="59">
        <v>0.41666666666666669</v>
      </c>
      <c r="E65" s="59">
        <v>0.4201388888888889</v>
      </c>
      <c r="F65" s="59">
        <f t="shared" si="2"/>
        <v>3.4722222222222099E-3</v>
      </c>
      <c r="H65" s="60" t="s">
        <v>387</v>
      </c>
      <c r="I65" s="59">
        <f>SUMIFS(F62:F76, C62:C76,H65)</f>
        <v>5.208333333333337E-2</v>
      </c>
    </row>
    <row r="66" spans="1:9">
      <c r="A66" s="75"/>
      <c r="B66" s="43" t="s">
        <v>1572</v>
      </c>
      <c r="C66" s="43" t="s">
        <v>382</v>
      </c>
      <c r="D66" s="59">
        <v>0.4201388888888889</v>
      </c>
      <c r="E66" s="59">
        <v>0.4375</v>
      </c>
      <c r="F66" s="59">
        <f t="shared" si="2"/>
        <v>1.7361111111111105E-2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1573</v>
      </c>
      <c r="C67" s="43" t="s">
        <v>382</v>
      </c>
      <c r="D67" s="59">
        <v>0.4375</v>
      </c>
      <c r="E67" s="59">
        <v>0.46527777777777773</v>
      </c>
      <c r="F67" s="59">
        <f t="shared" si="2"/>
        <v>2.7777777777777735E-2</v>
      </c>
      <c r="H67" s="60" t="s">
        <v>390</v>
      </c>
      <c r="I67" s="59">
        <f>SUMIFS(F62:F76, C62:C76,H67)</f>
        <v>4.513888888888884E-2</v>
      </c>
    </row>
    <row r="68" spans="1:9">
      <c r="A68" s="75"/>
      <c r="B68" s="43" t="s">
        <v>1574</v>
      </c>
      <c r="C68" s="43" t="s">
        <v>382</v>
      </c>
      <c r="D68" s="59">
        <v>0.46527777777777773</v>
      </c>
      <c r="E68" s="59">
        <v>0.5</v>
      </c>
      <c r="F68" s="59">
        <f t="shared" si="2"/>
        <v>3.4722222222222265E-2</v>
      </c>
      <c r="H68" s="60" t="s">
        <v>386</v>
      </c>
      <c r="I68" s="59">
        <f>SUMIFS(F62:F76, C62:C76,H68)</f>
        <v>38.068055555555553</v>
      </c>
    </row>
    <row r="69" spans="1:9">
      <c r="A69" s="75"/>
      <c r="B69" s="43" t="s">
        <v>546</v>
      </c>
      <c r="C69" s="43" t="s">
        <v>390</v>
      </c>
      <c r="D69" s="59">
        <v>0.50347222222222221</v>
      </c>
      <c r="E69" s="59">
        <v>0.54861111111111105</v>
      </c>
      <c r="F69" s="59">
        <f t="shared" si="2"/>
        <v>4.513888888888884E-2</v>
      </c>
      <c r="G69" s="58"/>
      <c r="H69" s="56" t="s">
        <v>394</v>
      </c>
      <c r="I69" s="57">
        <f>SUM(I63:I68)</f>
        <v>38.408333333333331</v>
      </c>
    </row>
    <row r="70" spans="1:9">
      <c r="A70" s="75"/>
      <c r="B70" s="43" t="s">
        <v>393</v>
      </c>
      <c r="C70" s="43" t="s">
        <v>386</v>
      </c>
      <c r="D70" s="59">
        <v>0.54861111111111105</v>
      </c>
      <c r="E70" s="59">
        <v>0.58333333333333337</v>
      </c>
      <c r="F70" s="59">
        <f t="shared" si="2"/>
        <v>3.4722222222222321E-2</v>
      </c>
      <c r="I70" s="61"/>
    </row>
    <row r="71" spans="1:9">
      <c r="A71" s="75"/>
      <c r="B71" s="43" t="s">
        <v>1575</v>
      </c>
      <c r="C71" s="43" t="s">
        <v>382</v>
      </c>
      <c r="D71" s="59">
        <v>0.58333333333333337</v>
      </c>
      <c r="E71" s="59">
        <v>0.6875</v>
      </c>
      <c r="F71" s="59">
        <f t="shared" si="2"/>
        <v>0.10416666666666663</v>
      </c>
      <c r="I71" s="61"/>
    </row>
    <row r="72" spans="1:9">
      <c r="A72" s="75"/>
      <c r="B72" s="43" t="s">
        <v>385</v>
      </c>
      <c r="C72" s="43" t="s">
        <v>386</v>
      </c>
      <c r="D72" s="59">
        <v>0.68888888888888899</v>
      </c>
      <c r="E72" s="59">
        <v>0.70138888888888884</v>
      </c>
      <c r="F72" s="59">
        <f t="shared" si="2"/>
        <v>1.2499999999999845E-2</v>
      </c>
    </row>
    <row r="73" spans="1:9">
      <c r="A73" s="75"/>
      <c r="B73" s="43" t="s">
        <v>1576</v>
      </c>
      <c r="C73" s="43" t="s">
        <v>387</v>
      </c>
      <c r="D73" s="59">
        <v>0.70486111111111116</v>
      </c>
      <c r="E73" s="59">
        <v>0.75694444444444453</v>
      </c>
      <c r="F73" s="59">
        <f t="shared" si="2"/>
        <v>5.208333333333337E-2</v>
      </c>
    </row>
    <row r="74" spans="1:9">
      <c r="A74" s="75"/>
      <c r="B74" s="43" t="s">
        <v>1577</v>
      </c>
      <c r="C74" s="43" t="s">
        <v>382</v>
      </c>
      <c r="D74" s="59">
        <v>0.75694444444444453</v>
      </c>
      <c r="E74" s="59">
        <v>0.78125</v>
      </c>
      <c r="F74" s="59">
        <f t="shared" si="2"/>
        <v>2.4305555555555469E-2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1578</v>
      </c>
      <c r="C77" s="43" t="s">
        <v>382</v>
      </c>
      <c r="D77" s="59">
        <v>0.3611111111111111</v>
      </c>
      <c r="E77" s="59">
        <v>0.38541666666666669</v>
      </c>
      <c r="F77" s="59">
        <f t="shared" si="2"/>
        <v>2.430555555555558E-2</v>
      </c>
      <c r="H77" s="57" t="s">
        <v>380</v>
      </c>
      <c r="I77" s="57" t="s">
        <v>381</v>
      </c>
    </row>
    <row r="78" spans="1:9">
      <c r="A78" s="75"/>
      <c r="B78" s="43" t="s">
        <v>1579</v>
      </c>
      <c r="C78" s="43" t="s">
        <v>382</v>
      </c>
      <c r="D78" s="59">
        <v>0.38541666666666669</v>
      </c>
      <c r="E78" s="59">
        <v>0.4375</v>
      </c>
      <c r="F78" s="59">
        <f t="shared" si="2"/>
        <v>5.2083333333333315E-2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1262</v>
      </c>
      <c r="C79" s="43" t="s">
        <v>382</v>
      </c>
      <c r="D79" s="59">
        <v>0.4375</v>
      </c>
      <c r="E79" s="59">
        <v>0.44444444444444442</v>
      </c>
      <c r="F79" s="59">
        <f t="shared" si="2"/>
        <v>6.9444444444444198E-3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1536</v>
      </c>
      <c r="C80" s="43" t="s">
        <v>382</v>
      </c>
      <c r="D80" s="59">
        <v>0.44444444444444442</v>
      </c>
      <c r="E80" s="59">
        <v>0.46527777777777773</v>
      </c>
      <c r="F80" s="59">
        <f t="shared" si="2"/>
        <v>2.0833333333333315E-2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385</v>
      </c>
      <c r="C81" s="43" t="s">
        <v>386</v>
      </c>
      <c r="D81" s="59">
        <v>0.46527777777777773</v>
      </c>
      <c r="E81" s="59">
        <v>0.47569444444444442</v>
      </c>
      <c r="F81" s="59">
        <f t="shared" si="2"/>
        <v>1.0416666666666685E-2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1580</v>
      </c>
      <c r="C82" s="43" t="s">
        <v>382</v>
      </c>
      <c r="D82" s="59">
        <v>0.47569444444444442</v>
      </c>
      <c r="E82" s="59">
        <v>0.5</v>
      </c>
      <c r="F82" s="59">
        <f t="shared" si="2"/>
        <v>2.430555555555558E-2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0.50347222222222221</v>
      </c>
      <c r="E83" s="59">
        <v>0.54861111111111105</v>
      </c>
      <c r="F83" s="59">
        <f t="shared" si="2"/>
        <v>4.513888888888884E-2</v>
      </c>
      <c r="H83" s="60" t="s">
        <v>386</v>
      </c>
      <c r="I83" s="59">
        <f>SUMIFS(F77:F91, C77:C91,H83)</f>
        <v>5.5555555555555636E-2</v>
      </c>
    </row>
    <row r="84" spans="1:9">
      <c r="A84" s="75"/>
      <c r="B84" s="43" t="s">
        <v>393</v>
      </c>
      <c r="C84" s="43" t="s">
        <v>386</v>
      </c>
      <c r="D84" s="59">
        <v>0.54861111111111105</v>
      </c>
      <c r="E84" s="59">
        <v>0.58333333333333337</v>
      </c>
      <c r="F84" s="59">
        <f t="shared" si="2"/>
        <v>3.4722222222222321E-2</v>
      </c>
      <c r="H84" s="56" t="s">
        <v>394</v>
      </c>
      <c r="I84" s="57">
        <f>SUM(I78:I83)</f>
        <v>0.38541666666666669</v>
      </c>
    </row>
    <row r="85" spans="1:9">
      <c r="A85" s="75"/>
      <c r="B85" s="43" t="s">
        <v>1581</v>
      </c>
      <c r="C85" s="43" t="s">
        <v>382</v>
      </c>
      <c r="D85" s="59">
        <v>0.58333333333333337</v>
      </c>
      <c r="E85" s="59">
        <v>0.6875</v>
      </c>
      <c r="F85" s="59">
        <f t="shared" si="2"/>
        <v>0.10416666666666663</v>
      </c>
      <c r="I85" s="61"/>
    </row>
    <row r="86" spans="1:9">
      <c r="A86" s="75"/>
      <c r="B86" s="43" t="s">
        <v>385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1582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1262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1583</v>
      </c>
      <c r="C108" s="43" t="s">
        <v>382</v>
      </c>
      <c r="D108" s="59">
        <v>0.36458333333333331</v>
      </c>
      <c r="E108" s="59">
        <v>0.4375</v>
      </c>
      <c r="F108" s="59">
        <f t="shared" si="3"/>
        <v>7.2916666666666685E-2</v>
      </c>
      <c r="H108" s="60" t="s">
        <v>382</v>
      </c>
      <c r="I108" s="59">
        <f>SUMIFS(F107:F121, C107:C121,H108)</f>
        <v>0.32986111111111088</v>
      </c>
    </row>
    <row r="109" spans="1:9">
      <c r="A109" s="75"/>
      <c r="B109" s="43" t="s">
        <v>502</v>
      </c>
      <c r="C109" s="43" t="s">
        <v>382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1583</v>
      </c>
      <c r="C110" s="43" t="s">
        <v>382</v>
      </c>
      <c r="D110" s="59">
        <v>0.44791666666666669</v>
      </c>
      <c r="E110" s="59">
        <v>0.50347222222222221</v>
      </c>
      <c r="F110" s="59">
        <f t="shared" si="3"/>
        <v>5.5555555555555525E-2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1584</v>
      </c>
      <c r="C111" s="43" t="s">
        <v>390</v>
      </c>
      <c r="D111" s="59">
        <v>0.50347222222222221</v>
      </c>
      <c r="E111" s="59">
        <v>0.54861111111111105</v>
      </c>
      <c r="F111" s="59">
        <f t="shared" si="3"/>
        <v>4.513888888888884E-2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0.55208333333333337</v>
      </c>
      <c r="E112" s="59">
        <v>0.58333333333333337</v>
      </c>
      <c r="F112" s="59">
        <f t="shared" si="3"/>
        <v>3.125E-2</v>
      </c>
      <c r="H112" s="60" t="s">
        <v>390</v>
      </c>
      <c r="I112" s="59">
        <f>SUMIFS(F107:F121, C107:C121,H112)</f>
        <v>4.513888888888884E-2</v>
      </c>
    </row>
    <row r="113" spans="1:9">
      <c r="A113" s="75"/>
      <c r="B113" s="43" t="s">
        <v>1585</v>
      </c>
      <c r="C113" s="43" t="s">
        <v>382</v>
      </c>
      <c r="D113" s="59">
        <v>0.58333333333333337</v>
      </c>
      <c r="E113" s="59">
        <v>0.66666666666666663</v>
      </c>
      <c r="F113" s="59">
        <f t="shared" si="3"/>
        <v>8.3333333333333259E-2</v>
      </c>
      <c r="H113" s="60" t="s">
        <v>386</v>
      </c>
      <c r="I113" s="59">
        <f>SUMIFS(F107:F121, C107:C121,H113)</f>
        <v>3.8194444444444531E-2</v>
      </c>
    </row>
    <row r="114" spans="1:9">
      <c r="A114" s="75"/>
      <c r="B114" s="43" t="s">
        <v>1586</v>
      </c>
      <c r="C114" s="43" t="s">
        <v>382</v>
      </c>
      <c r="D114" s="59">
        <v>0.66666666666666663</v>
      </c>
      <c r="E114" s="59">
        <v>0.74305555555555547</v>
      </c>
      <c r="F114" s="59">
        <f t="shared" si="3"/>
        <v>7.638888888888884E-2</v>
      </c>
      <c r="H114" s="56" t="s">
        <v>394</v>
      </c>
      <c r="I114" s="57">
        <f>SUM(I108:I113)</f>
        <v>0.41319444444444425</v>
      </c>
    </row>
    <row r="115" spans="1:9">
      <c r="A115" s="75"/>
      <c r="B115" s="43" t="s">
        <v>385</v>
      </c>
      <c r="C115" s="43" t="s">
        <v>386</v>
      </c>
      <c r="D115" s="59">
        <v>0.74305555555555547</v>
      </c>
      <c r="E115" s="59">
        <v>0.75</v>
      </c>
      <c r="F115" s="59">
        <f t="shared" si="3"/>
        <v>6.9444444444445308E-3</v>
      </c>
      <c r="I115" s="61"/>
    </row>
    <row r="116" spans="1:9">
      <c r="A116" s="75"/>
      <c r="B116" s="43" t="s">
        <v>1587</v>
      </c>
      <c r="C116" s="43" t="s">
        <v>382</v>
      </c>
      <c r="D116" s="59">
        <v>0.83333333333333337</v>
      </c>
      <c r="E116" s="59">
        <v>0.85416666666666663</v>
      </c>
      <c r="F116" s="59">
        <f t="shared" si="3"/>
        <v>2.0833333333333259E-2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4E08F585-5721-4834-AEC8-E4DC0944169D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0E57A-E1F3-416D-9BB8-FB88AB10C60F}">
  <dimension ref="A1:Q167"/>
  <sheetViews>
    <sheetView topLeftCell="A73" workbookViewId="0">
      <selection activeCell="G94" sqref="G9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1588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0.41666666666666669</v>
      </c>
      <c r="E3" s="59">
        <v>0.42708333333333331</v>
      </c>
      <c r="F3" s="59">
        <f t="shared" si="0"/>
        <v>1.041666666666663E-2</v>
      </c>
      <c r="H3" s="60" t="s">
        <v>382</v>
      </c>
      <c r="I3" s="59">
        <f>SUMIFS(F2:F16, C2:C16,H3)</f>
        <v>0.2951388888888889</v>
      </c>
      <c r="Q3" t="s">
        <v>384</v>
      </c>
    </row>
    <row r="4" spans="1:17">
      <c r="A4" s="75"/>
      <c r="B4" s="43" t="s">
        <v>1589</v>
      </c>
      <c r="C4" s="43" t="s">
        <v>382</v>
      </c>
      <c r="D4" s="59">
        <v>0.42708333333333331</v>
      </c>
      <c r="E4" s="59">
        <v>0.5</v>
      </c>
      <c r="F4" s="59">
        <f t="shared" si="0"/>
        <v>7.2916666666666685E-2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1590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1514</v>
      </c>
      <c r="C7" s="43" t="s">
        <v>390</v>
      </c>
      <c r="D7" s="59">
        <v>0.59027777777777779</v>
      </c>
      <c r="E7" s="59">
        <v>0.63194444444444442</v>
      </c>
      <c r="F7" s="59">
        <f t="shared" si="0"/>
        <v>4.166666666666663E-2</v>
      </c>
      <c r="H7" s="60" t="s">
        <v>390</v>
      </c>
      <c r="I7" s="59">
        <f>SUMIFS(F2:F16, C2:C16,H7)</f>
        <v>4.166666666666663E-2</v>
      </c>
      <c r="Q7" t="s">
        <v>386</v>
      </c>
    </row>
    <row r="8" spans="1:17">
      <c r="A8" s="75"/>
      <c r="B8" s="72" t="s">
        <v>1590</v>
      </c>
      <c r="C8" s="43" t="s">
        <v>382</v>
      </c>
      <c r="D8" s="59">
        <v>0.63194444444444442</v>
      </c>
      <c r="E8" s="59">
        <v>0.6875</v>
      </c>
      <c r="F8" s="59">
        <f t="shared" si="0"/>
        <v>5.555555555555558E-2</v>
      </c>
      <c r="H8" s="60" t="s">
        <v>386</v>
      </c>
      <c r="I8" s="59">
        <f>SUMIFS(F2:F16, C2:C16,H8)</f>
        <v>5.208333333333337E-2</v>
      </c>
    </row>
    <row r="9" spans="1:17">
      <c r="A9" s="75"/>
      <c r="B9" t="s">
        <v>1591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0.3888888888888889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1592</v>
      </c>
      <c r="C32" s="43" t="s">
        <v>382</v>
      </c>
      <c r="D32" s="59">
        <v>0.33680555555555558</v>
      </c>
      <c r="E32" s="59">
        <v>0.35416666666666669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1230</v>
      </c>
      <c r="C33" s="43" t="s">
        <v>386</v>
      </c>
      <c r="D33" s="59">
        <v>0.35416666666666669</v>
      </c>
      <c r="E33" s="59">
        <v>0.375</v>
      </c>
      <c r="F33" s="59">
        <f t="shared" si="0"/>
        <v>2.0833333333333315E-2</v>
      </c>
      <c r="H33" s="60" t="s">
        <v>382</v>
      </c>
      <c r="I33" s="59">
        <f>SUMIFS(F32:F46, C32:C46,H33)</f>
        <v>0.26388888888888901</v>
      </c>
    </row>
    <row r="34" spans="1:9">
      <c r="A34" s="75"/>
      <c r="B34" s="43" t="s">
        <v>1593</v>
      </c>
      <c r="C34" s="43" t="s">
        <v>382</v>
      </c>
      <c r="D34" s="59">
        <v>0.375</v>
      </c>
      <c r="E34" s="59">
        <v>0.46875</v>
      </c>
      <c r="F34" s="59">
        <f t="shared" si="0"/>
        <v>9.375E-2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1594</v>
      </c>
      <c r="C35" s="43" t="s">
        <v>387</v>
      </c>
      <c r="D35" s="59">
        <v>0.46875</v>
      </c>
      <c r="E35" s="59">
        <v>0.51041666666666663</v>
      </c>
      <c r="F35" s="59">
        <f t="shared" si="0"/>
        <v>4.166666666666663E-2</v>
      </c>
      <c r="H35" s="60" t="s">
        <v>387</v>
      </c>
      <c r="I35" s="59">
        <f>SUMIFS(F32:F46, C32:C46,H35)</f>
        <v>4.166666666666663E-2</v>
      </c>
    </row>
    <row r="36" spans="1:9">
      <c r="A36" s="75"/>
      <c r="B36" t="s">
        <v>1595</v>
      </c>
      <c r="C36" s="43" t="s">
        <v>382</v>
      </c>
      <c r="D36" s="59">
        <v>0.51041666666666663</v>
      </c>
      <c r="E36" s="59">
        <v>0.55902777777777779</v>
      </c>
      <c r="F36" s="59">
        <f t="shared" si="0"/>
        <v>4.861111111111116E-2</v>
      </c>
      <c r="H36" s="60" t="s">
        <v>379</v>
      </c>
      <c r="I36" s="59">
        <f>SUMIFS(F32:F46, C32:C46,H36)</f>
        <v>0</v>
      </c>
    </row>
    <row r="37" spans="1:9">
      <c r="A37" s="75"/>
      <c r="B37" t="s">
        <v>393</v>
      </c>
      <c r="C37" s="43" t="s">
        <v>386</v>
      </c>
      <c r="D37" s="59">
        <v>0.55902777777777779</v>
      </c>
      <c r="E37" s="59">
        <v>0.58333333333333337</v>
      </c>
      <c r="F37" s="59">
        <f t="shared" si="0"/>
        <v>2.430555555555558E-2</v>
      </c>
      <c r="H37" s="60" t="s">
        <v>390</v>
      </c>
      <c r="I37" s="59">
        <f>SUMIFS(F32:F46, C32:C46,H37)</f>
        <v>4.8611111111111049E-2</v>
      </c>
    </row>
    <row r="38" spans="1:9">
      <c r="A38" s="75"/>
      <c r="B38" s="43" t="s">
        <v>839</v>
      </c>
      <c r="C38" s="43" t="s">
        <v>390</v>
      </c>
      <c r="D38" s="59">
        <v>0.58333333333333337</v>
      </c>
      <c r="E38" s="59">
        <v>0.63194444444444442</v>
      </c>
      <c r="F38" s="59">
        <f t="shared" si="0"/>
        <v>4.8611111111111049E-2</v>
      </c>
      <c r="H38" s="60" t="s">
        <v>386</v>
      </c>
      <c r="I38" s="59">
        <f>SUMIFS(F32:F46, C32:C46,H38)</f>
        <v>5.5555555555555525E-2</v>
      </c>
    </row>
    <row r="39" spans="1:9">
      <c r="A39" s="75"/>
      <c r="B39" s="62" t="s">
        <v>1596</v>
      </c>
      <c r="C39" s="43" t="s">
        <v>382</v>
      </c>
      <c r="D39" s="59">
        <v>0.63194444444444442</v>
      </c>
      <c r="E39" s="59">
        <v>0.70486111111111116</v>
      </c>
      <c r="F39" s="59">
        <f t="shared" si="0"/>
        <v>7.2916666666666741E-2</v>
      </c>
      <c r="H39" s="56" t="s">
        <v>394</v>
      </c>
      <c r="I39" s="57">
        <f>SUM(I33:I38)</f>
        <v>0.40972222222222221</v>
      </c>
    </row>
    <row r="40" spans="1:9">
      <c r="A40" s="75"/>
      <c r="B40" s="62" t="s">
        <v>385</v>
      </c>
      <c r="C40" s="43" t="s">
        <v>386</v>
      </c>
      <c r="D40" s="59">
        <v>0.70486111111111116</v>
      </c>
      <c r="E40" s="59">
        <v>0.71527777777777779</v>
      </c>
      <c r="F40" s="59">
        <f t="shared" si="0"/>
        <v>1.041666666666663E-2</v>
      </c>
      <c r="I40" s="61"/>
    </row>
    <row r="41" spans="1:9">
      <c r="A41" s="75"/>
      <c r="B41" s="43" t="s">
        <v>1597</v>
      </c>
      <c r="C41" s="43" t="s">
        <v>382</v>
      </c>
      <c r="D41" s="59">
        <v>0.71527777777777779</v>
      </c>
      <c r="E41" s="59">
        <v>0.74652777777777779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1598</v>
      </c>
      <c r="C47" s="43" t="s">
        <v>382</v>
      </c>
      <c r="D47" s="59">
        <v>0.3576388888888889</v>
      </c>
      <c r="E47" s="59">
        <v>0.4513888888888889</v>
      </c>
      <c r="F47" s="59">
        <f t="shared" si="1"/>
        <v>9.375E-2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0.4513888888888889</v>
      </c>
      <c r="E48" s="59">
        <v>0.46527777777777773</v>
      </c>
      <c r="F48" s="59">
        <f t="shared" si="1"/>
        <v>1.388888888888884E-2</v>
      </c>
      <c r="H48" s="60" t="s">
        <v>382</v>
      </c>
      <c r="I48" s="59">
        <f>SUMIFS(F47:F61, C47:C61,H48)</f>
        <v>0.27430555555555575</v>
      </c>
    </row>
    <row r="49" spans="1:9">
      <c r="A49" s="75"/>
      <c r="B49" s="43" t="s">
        <v>1599</v>
      </c>
      <c r="C49" s="43" t="s">
        <v>382</v>
      </c>
      <c r="D49" s="59">
        <v>0.46527777777777773</v>
      </c>
      <c r="E49" s="59">
        <v>0.54166666666666663</v>
      </c>
      <c r="F49" s="59">
        <f t="shared" si="1"/>
        <v>7.6388888888888895E-2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0.54166666666666663</v>
      </c>
      <c r="E50" s="59">
        <v>0.57986111111111105</v>
      </c>
      <c r="F50" s="59">
        <f t="shared" si="1"/>
        <v>3.819444444444442E-2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839</v>
      </c>
      <c r="C51" s="43" t="s">
        <v>390</v>
      </c>
      <c r="D51" s="59">
        <v>0.58333333333333337</v>
      </c>
      <c r="E51" s="59">
        <v>0.63194444444444442</v>
      </c>
      <c r="F51" s="59">
        <f t="shared" si="1"/>
        <v>4.8611111111111049E-2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1600</v>
      </c>
      <c r="C52" s="43" t="s">
        <v>382</v>
      </c>
      <c r="D52" s="65">
        <v>0.63194444444444442</v>
      </c>
      <c r="E52" s="59">
        <v>0.69444444444444453</v>
      </c>
      <c r="F52" s="59">
        <f t="shared" si="1"/>
        <v>6.2500000000000111E-2</v>
      </c>
      <c r="H52" s="60" t="s">
        <v>390</v>
      </c>
      <c r="I52" s="59">
        <f>SUMIFS(F47:F61, C47:C61,H52)</f>
        <v>4.8611111111111049E-2</v>
      </c>
    </row>
    <row r="53" spans="1:9">
      <c r="A53" s="75"/>
      <c r="B53" s="62" t="s">
        <v>385</v>
      </c>
      <c r="C53" s="43" t="s">
        <v>386</v>
      </c>
      <c r="D53" s="59">
        <v>0.69444444444444453</v>
      </c>
      <c r="E53" s="59">
        <v>0.70486111111111116</v>
      </c>
      <c r="F53" s="59">
        <v>1.0416666666666666E-2</v>
      </c>
      <c r="H53" s="60" t="s">
        <v>386</v>
      </c>
      <c r="I53" s="59">
        <f>SUMIFS(F47:F61, C47:C61,H53)</f>
        <v>6.2499999999999924E-2</v>
      </c>
    </row>
    <row r="54" spans="1:9">
      <c r="A54" s="75"/>
      <c r="B54" s="43" t="s">
        <v>1601</v>
      </c>
      <c r="C54" s="43" t="s">
        <v>382</v>
      </c>
      <c r="D54" s="59">
        <v>0.70486111111111116</v>
      </c>
      <c r="E54" s="59">
        <v>0.72916666666666663</v>
      </c>
      <c r="F54" s="59">
        <v>2.4305555555555556E-2</v>
      </c>
      <c r="H54" s="56" t="s">
        <v>394</v>
      </c>
      <c r="I54" s="57">
        <f>SUM(I48:I53)</f>
        <v>0.38541666666666674</v>
      </c>
    </row>
    <row r="55" spans="1:9">
      <c r="A55" s="75"/>
      <c r="B55" s="43" t="s">
        <v>1602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1603</v>
      </c>
      <c r="C62" s="43" t="s">
        <v>384</v>
      </c>
      <c r="D62" s="59">
        <v>0.35416666666666669</v>
      </c>
      <c r="E62" s="59">
        <v>38.361111111111114</v>
      </c>
      <c r="F62" s="59">
        <f t="shared" ref="F62:F101" si="2">E62-D62</f>
        <v>38.00694444444445</v>
      </c>
      <c r="H62" s="57" t="s">
        <v>380</v>
      </c>
      <c r="I62" s="57" t="s">
        <v>381</v>
      </c>
    </row>
    <row r="63" spans="1:9">
      <c r="A63" s="75"/>
      <c r="B63" s="64" t="s">
        <v>652</v>
      </c>
      <c r="C63" s="43" t="s">
        <v>386</v>
      </c>
      <c r="D63" s="59">
        <v>0.3611111111111111</v>
      </c>
      <c r="E63" s="59">
        <v>0.375</v>
      </c>
      <c r="F63" s="59">
        <f t="shared" si="2"/>
        <v>1.3888888888888895E-2</v>
      </c>
      <c r="H63" s="60" t="s">
        <v>382</v>
      </c>
      <c r="I63" s="59">
        <f>SUMIFS(F62:F76, C62:C76,H63)</f>
        <v>0.19097222222222227</v>
      </c>
    </row>
    <row r="64" spans="1:9">
      <c r="A64" s="75"/>
      <c r="B64" s="43" t="s">
        <v>1604</v>
      </c>
      <c r="C64" s="43" t="s">
        <v>387</v>
      </c>
      <c r="D64" s="59">
        <v>0.375</v>
      </c>
      <c r="E64" s="59">
        <v>0.41666666666666669</v>
      </c>
      <c r="F64" s="59">
        <f t="shared" si="2"/>
        <v>4.1666666666666685E-2</v>
      </c>
      <c r="H64" s="60" t="s">
        <v>384</v>
      </c>
      <c r="I64" s="59">
        <f>SUMIFS(F62:F76, C62:C76,H64)</f>
        <v>38.00694444444445</v>
      </c>
    </row>
    <row r="65" spans="1:9">
      <c r="A65" s="75"/>
      <c r="B65" s="43" t="s">
        <v>1605</v>
      </c>
      <c r="C65" s="43" t="s">
        <v>382</v>
      </c>
      <c r="D65" s="59">
        <v>0.41666666666666669</v>
      </c>
      <c r="E65" s="59">
        <v>0.52083333333333337</v>
      </c>
      <c r="F65" s="59">
        <f t="shared" si="2"/>
        <v>0.10416666666666669</v>
      </c>
      <c r="H65" s="60" t="s">
        <v>387</v>
      </c>
      <c r="I65" s="59">
        <f>SUMIFS(F62:F76, C62:C76,H65)</f>
        <v>0.11458333333333343</v>
      </c>
    </row>
    <row r="66" spans="1:9">
      <c r="A66" s="75"/>
      <c r="B66" s="43" t="s">
        <v>1606</v>
      </c>
      <c r="C66" s="43" t="s">
        <v>387</v>
      </c>
      <c r="D66" s="59">
        <v>0.52083333333333337</v>
      </c>
      <c r="E66" s="59">
        <v>0.54513888888888895</v>
      </c>
      <c r="F66" s="59">
        <f t="shared" si="2"/>
        <v>2.430555555555558E-2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0.57638888888888895</v>
      </c>
      <c r="F67" s="59">
        <f t="shared" si="2"/>
        <v>2.7777777777777901E-2</v>
      </c>
      <c r="H67" s="60" t="s">
        <v>390</v>
      </c>
      <c r="I67" s="59">
        <f>SUMIFS(F62:F76, C62:C76,H67)</f>
        <v>4.8611111111111049E-2</v>
      </c>
    </row>
    <row r="68" spans="1:9">
      <c r="A68" s="75"/>
      <c r="B68" s="43" t="s">
        <v>1607</v>
      </c>
      <c r="C68" s="43" t="s">
        <v>390</v>
      </c>
      <c r="D68" s="59">
        <v>0.58333333333333337</v>
      </c>
      <c r="E68" s="59">
        <v>0.63194444444444442</v>
      </c>
      <c r="F68" s="59">
        <f t="shared" si="2"/>
        <v>4.8611111111111049E-2</v>
      </c>
      <c r="H68" s="60" t="s">
        <v>386</v>
      </c>
      <c r="I68" s="59">
        <f>SUMIFS(F62:F76, C62:C76,H68)</f>
        <v>4.1666666666666796E-2</v>
      </c>
    </row>
    <row r="69" spans="1:9">
      <c r="A69" s="75"/>
      <c r="B69" s="43" t="s">
        <v>1608</v>
      </c>
      <c r="C69" s="43" t="s">
        <v>382</v>
      </c>
      <c r="D69" s="59">
        <v>0.63541666666666663</v>
      </c>
      <c r="E69" s="59">
        <v>0.6875</v>
      </c>
      <c r="F69" s="59">
        <f t="shared" si="2"/>
        <v>5.208333333333337E-2</v>
      </c>
      <c r="H69" s="56" t="s">
        <v>394</v>
      </c>
      <c r="I69" s="57">
        <f>SUM(I63:I68)</f>
        <v>38.402777777777786</v>
      </c>
    </row>
    <row r="70" spans="1:9">
      <c r="A70" s="75"/>
      <c r="B70" s="43" t="s">
        <v>1609</v>
      </c>
      <c r="C70" s="43" t="s">
        <v>387</v>
      </c>
      <c r="D70" s="59">
        <v>0.6875</v>
      </c>
      <c r="E70" s="59">
        <v>0.73611111111111116</v>
      </c>
      <c r="F70" s="59">
        <f t="shared" si="2"/>
        <v>4.861111111111116E-2</v>
      </c>
      <c r="I70" s="61"/>
    </row>
    <row r="71" spans="1:9">
      <c r="A71" s="75"/>
      <c r="B71" s="43" t="s">
        <v>1610</v>
      </c>
      <c r="C71" s="43" t="s">
        <v>382</v>
      </c>
      <c r="D71" s="59">
        <v>0.73611111111111116</v>
      </c>
      <c r="E71" s="59">
        <v>0.77083333333333337</v>
      </c>
      <c r="F71" s="59">
        <f t="shared" si="2"/>
        <v>3.472222222222221E-2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1611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0.28124999999999989</v>
      </c>
    </row>
    <row r="79" spans="1:9">
      <c r="A79" s="75"/>
      <c r="B79" s="43" t="s">
        <v>1612</v>
      </c>
      <c r="C79" s="43" t="s">
        <v>382</v>
      </c>
      <c r="D79" s="59">
        <v>0.4375</v>
      </c>
      <c r="E79" s="59">
        <v>0.52083333333333337</v>
      </c>
      <c r="F79" s="59">
        <f t="shared" si="2"/>
        <v>8.333333333333337E-2</v>
      </c>
      <c r="H79" s="60" t="s">
        <v>384</v>
      </c>
      <c r="I79" s="59">
        <f>SUMIFS(F77:F91, C77:C91,H79)</f>
        <v>0</v>
      </c>
    </row>
    <row r="80" spans="1:9">
      <c r="A80" s="75"/>
      <c r="B80" t="s">
        <v>1613</v>
      </c>
      <c r="C80" s="43" t="s">
        <v>382</v>
      </c>
      <c r="D80" s="59">
        <v>0.52083333333333337</v>
      </c>
      <c r="E80" s="59">
        <v>0.54166666666666663</v>
      </c>
      <c r="F80" s="59">
        <f>E80-D80</f>
        <v>2.0833333333333259E-2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0.54166666666666663</v>
      </c>
      <c r="E81" s="59">
        <v>0.5625</v>
      </c>
      <c r="F81" s="59">
        <f>E81-D81</f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839</v>
      </c>
      <c r="C82" s="43" t="s">
        <v>390</v>
      </c>
      <c r="D82" s="59">
        <v>0.59027777777777779</v>
      </c>
      <c r="E82" s="59">
        <v>0.63194444444444442</v>
      </c>
      <c r="F82" s="59">
        <f>E82-D82</f>
        <v>4.166666666666663E-2</v>
      </c>
      <c r="H82" s="60" t="s">
        <v>390</v>
      </c>
      <c r="I82" s="59">
        <f>SUMIFS(F77:F91, C77:C91,H82)</f>
        <v>4.166666666666663E-2</v>
      </c>
    </row>
    <row r="83" spans="1:9">
      <c r="A83" s="75"/>
      <c r="B83" t="s">
        <v>1614</v>
      </c>
      <c r="C83" s="43" t="s">
        <v>382</v>
      </c>
      <c r="D83" s="59">
        <v>0.63194444444444442</v>
      </c>
      <c r="E83" s="59">
        <v>0.68055555555555547</v>
      </c>
      <c r="F83" s="59">
        <f t="shared" si="2"/>
        <v>4.8611111111111049E-2</v>
      </c>
      <c r="H83" s="60" t="s">
        <v>386</v>
      </c>
      <c r="I83" s="59">
        <f>SUMIFS(F77:F91, C77:C91,H83)</f>
        <v>4.5138888888889117E-2</v>
      </c>
    </row>
    <row r="84" spans="1:9">
      <c r="A84" s="75"/>
      <c r="B84" s="43" t="s">
        <v>385</v>
      </c>
      <c r="C84" s="43" t="s">
        <v>386</v>
      </c>
      <c r="D84" s="59">
        <v>0.68055555555555547</v>
      </c>
      <c r="E84" s="59">
        <v>0.69444444444444453</v>
      </c>
      <c r="F84" s="59">
        <f t="shared" si="2"/>
        <v>1.3888888888889062E-2</v>
      </c>
      <c r="H84" s="56" t="s">
        <v>394</v>
      </c>
      <c r="I84" s="57">
        <f>SUM(I78:I83)</f>
        <v>0.36805555555555564</v>
      </c>
    </row>
    <row r="85" spans="1:9">
      <c r="A85" s="75"/>
      <c r="B85" s="43" t="s">
        <v>1615</v>
      </c>
      <c r="C85" s="43" t="s">
        <v>382</v>
      </c>
      <c r="D85" s="59">
        <v>0.69444444444444453</v>
      </c>
      <c r="E85" s="59">
        <v>0.75694444444444453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1616</v>
      </c>
      <c r="C107" s="43" t="s">
        <v>382</v>
      </c>
      <c r="D107" s="59">
        <v>0.3611111111111111</v>
      </c>
      <c r="E107" s="59">
        <v>0.41666666666666669</v>
      </c>
      <c r="F107" s="59">
        <f t="shared" si="3"/>
        <v>5.555555555555558E-2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0.41666666666666669</v>
      </c>
      <c r="E108" s="59">
        <v>0.42708333333333331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0.34027777777777773</v>
      </c>
    </row>
    <row r="109" spans="1:9">
      <c r="A109" s="75"/>
      <c r="B109" s="43" t="s">
        <v>1617</v>
      </c>
      <c r="C109" s="43" t="s">
        <v>382</v>
      </c>
      <c r="D109" s="59">
        <v>0.42708333333333331</v>
      </c>
      <c r="E109" s="59">
        <v>0.5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1618</v>
      </c>
      <c r="C110" s="43" t="s">
        <v>382</v>
      </c>
      <c r="D110" s="59">
        <v>0.5</v>
      </c>
      <c r="E110" s="59">
        <v>0.54166666666666663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1497</v>
      </c>
      <c r="C112" s="43" t="s">
        <v>382</v>
      </c>
      <c r="D112" s="59">
        <v>0.58333333333333337</v>
      </c>
      <c r="E112" s="59">
        <v>0.63194444444444442</v>
      </c>
      <c r="F112" s="59">
        <f t="shared" si="3"/>
        <v>4.8611111111111049E-2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1619</v>
      </c>
      <c r="C113" s="43" t="s">
        <v>382</v>
      </c>
      <c r="D113" s="59">
        <v>0.63194444444444442</v>
      </c>
      <c r="E113" s="59">
        <v>0.70833333333333337</v>
      </c>
      <c r="F113" s="59">
        <f t="shared" si="3"/>
        <v>7.6388888888888951E-2</v>
      </c>
      <c r="H113" s="60" t="s">
        <v>386</v>
      </c>
      <c r="I113" s="59">
        <f>SUMIFS(F107:F121, C107:C121,H113)</f>
        <v>6.25E-2</v>
      </c>
    </row>
    <row r="114" spans="1:9">
      <c r="A114" s="75"/>
      <c r="B114" s="43" t="s">
        <v>385</v>
      </c>
      <c r="C114" s="43" t="s">
        <v>386</v>
      </c>
      <c r="D114" s="59">
        <v>0.70833333333333337</v>
      </c>
      <c r="E114" s="59">
        <v>0.71875</v>
      </c>
      <c r="F114" s="59">
        <f t="shared" si="3"/>
        <v>1.041666666666663E-2</v>
      </c>
      <c r="H114" s="56" t="s">
        <v>394</v>
      </c>
      <c r="I114" s="57">
        <f>SUM(I108:I113)</f>
        <v>0.40277777777777773</v>
      </c>
    </row>
    <row r="115" spans="1:9">
      <c r="A115" s="75"/>
      <c r="B115" s="43" t="s">
        <v>1620</v>
      </c>
      <c r="C115" s="43" t="s">
        <v>382</v>
      </c>
      <c r="D115" s="59">
        <v>0.71875</v>
      </c>
      <c r="E115" s="59">
        <v>0.76388888888888884</v>
      </c>
      <c r="F115" s="59">
        <f t="shared" si="3"/>
        <v>4.513888888888884E-2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E62C983-C544-4E7E-9094-0B8BDB7364DB}">
      <formula1>$Q$1:$Q$7</formula1>
    </dataValidation>
  </dataValidation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6AECE-2FD6-4E9C-AC1C-32607D187938}">
  <dimension ref="A1:Q167"/>
  <sheetViews>
    <sheetView topLeftCell="A146" workbookViewId="0">
      <selection activeCell="C177" sqref="C1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1621</v>
      </c>
      <c r="C2" s="43" t="s">
        <v>382</v>
      </c>
      <c r="D2" s="59">
        <v>0.35416666666666669</v>
      </c>
      <c r="E2" s="59">
        <v>0.45833333333333331</v>
      </c>
      <c r="F2" s="59">
        <f t="shared" ref="F2:F44" si="0">E2-D2</f>
        <v>0.10416666666666663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385</v>
      </c>
      <c r="C3" s="43" t="s">
        <v>386</v>
      </c>
      <c r="D3" s="59">
        <v>0.45833333333333331</v>
      </c>
      <c r="E3" s="59">
        <v>0.46875</v>
      </c>
      <c r="F3" s="59">
        <f t="shared" si="0"/>
        <v>1.0416666666666685E-2</v>
      </c>
      <c r="H3" s="60" t="s">
        <v>382</v>
      </c>
      <c r="I3" s="59">
        <f>SUMIFS(F2:F16, C2:C16,H3)</f>
        <v>0.29861111111111099</v>
      </c>
      <c r="Q3" t="s">
        <v>384</v>
      </c>
    </row>
    <row r="4" spans="1:17">
      <c r="A4" s="75"/>
      <c r="B4" s="43" t="s">
        <v>1622</v>
      </c>
      <c r="C4" s="43" t="s">
        <v>382</v>
      </c>
      <c r="D4" s="59">
        <v>0.46875</v>
      </c>
      <c r="E4" s="59">
        <v>0.49652777777777773</v>
      </c>
      <c r="F4" s="59">
        <f t="shared" si="0"/>
        <v>2.7777777777777735E-2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1623</v>
      </c>
      <c r="C5" s="43" t="s">
        <v>390</v>
      </c>
      <c r="D5" s="59">
        <v>0.49652777777777773</v>
      </c>
      <c r="E5" s="59">
        <v>0.54513888888888895</v>
      </c>
      <c r="F5" s="59">
        <f t="shared" si="0"/>
        <v>4.8611111111111216E-2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t="s">
        <v>424</v>
      </c>
      <c r="C6" s="43" t="s">
        <v>386</v>
      </c>
      <c r="D6" s="59">
        <v>0.54513888888888895</v>
      </c>
      <c r="E6" s="59">
        <v>0.58333333333333337</v>
      </c>
      <c r="F6" s="59">
        <f t="shared" si="0"/>
        <v>3.819444444444442E-2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72" t="s">
        <v>1624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4.8611111111111216E-2</v>
      </c>
      <c r="Q7" t="s">
        <v>386</v>
      </c>
    </row>
    <row r="8" spans="1:17">
      <c r="A8" s="75"/>
      <c r="B8" s="43" t="s">
        <v>1625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4.8611111111111105E-2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1262</v>
      </c>
      <c r="C32" s="43" t="s">
        <v>382</v>
      </c>
      <c r="D32" s="63">
        <v>0.34375</v>
      </c>
      <c r="E32" s="59">
        <v>0.3611111111111111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1626</v>
      </c>
      <c r="C33" s="43" t="s">
        <v>382</v>
      </c>
      <c r="D33" s="59">
        <v>0.3611111111111111</v>
      </c>
      <c r="E33" s="59">
        <v>0.44444444444444442</v>
      </c>
      <c r="F33" s="59">
        <f t="shared" si="0"/>
        <v>8.3333333333333315E-2</v>
      </c>
      <c r="H33" s="60" t="s">
        <v>382</v>
      </c>
      <c r="I33" s="59">
        <f>SUMIFS(F32:F46, C32:C46,H33)</f>
        <v>0.30555555555555569</v>
      </c>
    </row>
    <row r="34" spans="1:9">
      <c r="A34" s="75"/>
      <c r="B34" s="43" t="s">
        <v>1627</v>
      </c>
      <c r="C34" s="43" t="s">
        <v>382</v>
      </c>
      <c r="D34" s="59">
        <v>0.44444444444444442</v>
      </c>
      <c r="E34" s="59">
        <v>0.49305555555555558</v>
      </c>
      <c r="F34" s="59">
        <f t="shared" si="0"/>
        <v>4.861111111111116E-2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1628</v>
      </c>
      <c r="C35" s="43" t="s">
        <v>390</v>
      </c>
      <c r="D35" s="59">
        <v>0.49305555555555558</v>
      </c>
      <c r="E35" s="59">
        <v>0.54513888888888895</v>
      </c>
      <c r="F35" s="59">
        <f t="shared" si="0"/>
        <v>5.208333333333337E-2</v>
      </c>
      <c r="H35" s="60" t="s">
        <v>387</v>
      </c>
      <c r="I35" s="59">
        <f>SUMIFS(F32:F46, C32:C46,H35)</f>
        <v>0</v>
      </c>
    </row>
    <row r="36" spans="1:9">
      <c r="A36" s="75"/>
      <c r="B36" t="s">
        <v>424</v>
      </c>
      <c r="C36" s="43" t="s">
        <v>386</v>
      </c>
      <c r="D36" s="59">
        <v>0.54513888888888895</v>
      </c>
      <c r="E36" s="59">
        <v>0.57986111111111105</v>
      </c>
      <c r="F36" s="59">
        <f t="shared" si="0"/>
        <v>3.4722222222222099E-2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1629</v>
      </c>
      <c r="C37" s="43" t="s">
        <v>382</v>
      </c>
      <c r="D37" s="59">
        <v>0.57986111111111105</v>
      </c>
      <c r="E37" s="59">
        <v>0.67361111111111116</v>
      </c>
      <c r="F37" s="59">
        <f t="shared" si="0"/>
        <v>9.3750000000000111E-2</v>
      </c>
      <c r="H37" s="60" t="s">
        <v>390</v>
      </c>
      <c r="I37" s="59">
        <f>SUMIFS(F32:F46, C32:C46,H37)</f>
        <v>5.208333333333337E-2</v>
      </c>
    </row>
    <row r="38" spans="1:9">
      <c r="A38" s="75"/>
      <c r="B38" s="43" t="s">
        <v>385</v>
      </c>
      <c r="C38" s="43" t="s">
        <v>386</v>
      </c>
      <c r="D38" s="59">
        <v>0.67361111111111116</v>
      </c>
      <c r="E38" s="59">
        <v>0.6875</v>
      </c>
      <c r="F38" s="59">
        <f t="shared" si="0"/>
        <v>1.388888888888884E-2</v>
      </c>
      <c r="H38" s="60" t="s">
        <v>386</v>
      </c>
      <c r="I38" s="59">
        <f>SUMIFS(F32:F46, C32:C46,H38)</f>
        <v>4.8611111111110938E-2</v>
      </c>
    </row>
    <row r="39" spans="1:9">
      <c r="A39" s="75"/>
      <c r="B39" s="62" t="s">
        <v>1630</v>
      </c>
      <c r="C39" s="43" t="s">
        <v>382</v>
      </c>
      <c r="D39" s="59">
        <v>0.6875</v>
      </c>
      <c r="E39" s="59">
        <v>0.75</v>
      </c>
      <c r="F39" s="59">
        <f t="shared" si="0"/>
        <v>6.25E-2</v>
      </c>
      <c r="H39" s="56" t="s">
        <v>394</v>
      </c>
      <c r="I39" s="57">
        <f>SUM(I33:I38)</f>
        <v>0.40625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1631</v>
      </c>
      <c r="C47" s="43" t="s">
        <v>382</v>
      </c>
      <c r="D47" s="59">
        <v>0.3576388888888889</v>
      </c>
      <c r="E47" s="59">
        <v>0.44444444444444442</v>
      </c>
      <c r="F47" s="59">
        <f t="shared" si="1"/>
        <v>8.6805555555555525E-2</v>
      </c>
      <c r="H47" s="57" t="s">
        <v>380</v>
      </c>
      <c r="I47" s="57" t="s">
        <v>381</v>
      </c>
    </row>
    <row r="48" spans="1:9">
      <c r="A48" s="75"/>
      <c r="B48" s="62" t="s">
        <v>1632</v>
      </c>
      <c r="C48" s="43" t="s">
        <v>382</v>
      </c>
      <c r="D48" s="59">
        <v>0.44444444444444442</v>
      </c>
      <c r="E48" s="59">
        <v>0.4548611111111111</v>
      </c>
      <c r="F48" s="59">
        <f t="shared" si="1"/>
        <v>1.0416666666666685E-2</v>
      </c>
      <c r="H48" s="60" t="s">
        <v>382</v>
      </c>
      <c r="I48" s="59">
        <f>SUMIFS(F47:F61, C47:C61,H48)</f>
        <v>0.2638888888888889</v>
      </c>
    </row>
    <row r="49" spans="1:9">
      <c r="A49" s="75"/>
      <c r="B49" s="43" t="s">
        <v>385</v>
      </c>
      <c r="C49" s="43" t="s">
        <v>386</v>
      </c>
      <c r="D49" s="59">
        <v>0.4548611111111111</v>
      </c>
      <c r="E49" s="59">
        <v>0.46527777777777773</v>
      </c>
      <c r="F49" s="59">
        <f t="shared" si="1"/>
        <v>1.041666666666663E-2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1631</v>
      </c>
      <c r="C50" s="43" t="s">
        <v>382</v>
      </c>
      <c r="D50" s="59">
        <v>0.46527777777777773</v>
      </c>
      <c r="E50" s="59">
        <v>0.49305555555555558</v>
      </c>
      <c r="F50" s="59">
        <f t="shared" si="1"/>
        <v>2.7777777777777846E-2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830</v>
      </c>
      <c r="C51" s="43" t="s">
        <v>390</v>
      </c>
      <c r="D51" s="59">
        <v>0.49305555555555558</v>
      </c>
      <c r="E51" s="59">
        <v>0.54513888888888895</v>
      </c>
      <c r="F51" s="59">
        <f t="shared" si="1"/>
        <v>5.208333333333337E-2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424</v>
      </c>
      <c r="C52" s="43" t="s">
        <v>386</v>
      </c>
      <c r="D52" s="65">
        <v>0.54513888888888895</v>
      </c>
      <c r="E52" s="59">
        <v>0.59375</v>
      </c>
      <c r="F52" s="59">
        <f t="shared" si="1"/>
        <v>4.8611111111111049E-2</v>
      </c>
      <c r="H52" s="60" t="s">
        <v>390</v>
      </c>
      <c r="I52" s="59">
        <f>SUMIFS(F47:F61, C47:C61,H52)</f>
        <v>5.208333333333337E-2</v>
      </c>
    </row>
    <row r="53" spans="1:9">
      <c r="A53" s="75"/>
      <c r="B53" s="62" t="s">
        <v>1633</v>
      </c>
      <c r="C53" s="43" t="s">
        <v>382</v>
      </c>
      <c r="D53" s="59">
        <v>0.59375</v>
      </c>
      <c r="E53" s="59">
        <v>0.6875</v>
      </c>
      <c r="F53" s="59">
        <v>9.375E-2</v>
      </c>
      <c r="H53" s="60" t="s">
        <v>386</v>
      </c>
      <c r="I53" s="59">
        <f>SUMIFS(F47:F61, C47:C61,H53)</f>
        <v>0.11111111111111102</v>
      </c>
    </row>
    <row r="54" spans="1:9">
      <c r="A54" s="75"/>
      <c r="B54" s="43" t="s">
        <v>385</v>
      </c>
      <c r="C54" s="43" t="s">
        <v>386</v>
      </c>
      <c r="D54" s="59">
        <v>0.6875</v>
      </c>
      <c r="E54" s="59">
        <v>0.69791666666666663</v>
      </c>
      <c r="F54" s="59">
        <v>5.2083333333333336E-2</v>
      </c>
      <c r="H54" s="56" t="s">
        <v>394</v>
      </c>
      <c r="I54" s="57">
        <f>SUM(I48:I53)</f>
        <v>0.42708333333333326</v>
      </c>
    </row>
    <row r="55" spans="1:9">
      <c r="A55" s="75"/>
      <c r="B55" s="43" t="s">
        <v>1634</v>
      </c>
      <c r="C55" s="43" t="s">
        <v>382</v>
      </c>
      <c r="D55" s="59">
        <v>0.69791666666666663</v>
      </c>
      <c r="E55" s="59">
        <v>0.74305555555555547</v>
      </c>
      <c r="F55" s="59">
        <f>E55-D55</f>
        <v>4.513888888888884E-2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1635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0.29861111111111122</v>
      </c>
    </row>
    <row r="79" spans="1:9">
      <c r="A79" s="75"/>
      <c r="B79" s="43" t="s">
        <v>1636</v>
      </c>
      <c r="C79" s="43" t="s">
        <v>382</v>
      </c>
      <c r="D79" s="59">
        <v>0.4375</v>
      </c>
      <c r="E79" s="59">
        <v>0.49652777777777773</v>
      </c>
      <c r="F79" s="59">
        <f t="shared" si="2"/>
        <v>5.9027777777777735E-2</v>
      </c>
      <c r="H79" s="60" t="s">
        <v>384</v>
      </c>
      <c r="I79" s="59">
        <f>SUMIFS(F77:F91, C77:C91,H79)</f>
        <v>0</v>
      </c>
    </row>
    <row r="80" spans="1:9">
      <c r="A80" s="75"/>
      <c r="B80" s="72" t="s">
        <v>1623</v>
      </c>
      <c r="C80" s="43" t="s">
        <v>390</v>
      </c>
      <c r="D80" s="59">
        <v>0.49652777777777773</v>
      </c>
      <c r="E80" s="59">
        <v>0.54513888888888895</v>
      </c>
      <c r="F80" s="59">
        <f t="shared" si="2"/>
        <v>4.8611111111111216E-2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424</v>
      </c>
      <c r="C81" s="43" t="s">
        <v>386</v>
      </c>
      <c r="D81" s="59">
        <v>0.54513888888888895</v>
      </c>
      <c r="E81" s="59">
        <v>0.57291666666666663</v>
      </c>
      <c r="F81" s="59">
        <f t="shared" si="2"/>
        <v>2.7777777777777679E-2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1637</v>
      </c>
      <c r="C82" s="43" t="s">
        <v>382</v>
      </c>
      <c r="D82" s="59">
        <v>0.57291666666666663</v>
      </c>
      <c r="E82" s="59">
        <v>0.6875</v>
      </c>
      <c r="F82" s="59">
        <f t="shared" si="2"/>
        <v>0.11458333333333337</v>
      </c>
      <c r="H82" s="60" t="s">
        <v>390</v>
      </c>
      <c r="I82" s="59">
        <f>SUMIFS(F77:F91, C77:C91,H82)</f>
        <v>4.8611111111111216E-2</v>
      </c>
    </row>
    <row r="83" spans="1:9">
      <c r="A83" s="75"/>
      <c r="B83" s="43" t="s">
        <v>502</v>
      </c>
      <c r="C83" s="43" t="s">
        <v>386</v>
      </c>
      <c r="D83" s="59">
        <v>0.6875</v>
      </c>
      <c r="E83" s="59">
        <v>0.69791666666666663</v>
      </c>
      <c r="F83" s="59">
        <f t="shared" si="2"/>
        <v>1.041666666666663E-2</v>
      </c>
      <c r="H83" s="60" t="s">
        <v>386</v>
      </c>
      <c r="I83" s="59">
        <f>SUMIFS(F77:F91, C77:C91,H83)</f>
        <v>4.8611111111110994E-2</v>
      </c>
    </row>
    <row r="84" spans="1:9">
      <c r="A84" s="75"/>
      <c r="B84" s="43" t="s">
        <v>1638</v>
      </c>
      <c r="C84" s="43" t="s">
        <v>382</v>
      </c>
      <c r="D84" s="59">
        <v>0.69791666666666663</v>
      </c>
      <c r="E84" s="59">
        <v>0.75694444444444453</v>
      </c>
      <c r="F84" s="59">
        <f t="shared" si="2"/>
        <v>5.9027777777777901E-2</v>
      </c>
      <c r="H84" s="56" t="s">
        <v>394</v>
      </c>
      <c r="I84" s="57">
        <f>SUM(I78:I83)</f>
        <v>0.39583333333333343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1639</v>
      </c>
      <c r="C108" s="43" t="s">
        <v>382</v>
      </c>
      <c r="D108" s="59">
        <v>0.36458333333333331</v>
      </c>
      <c r="E108" s="59">
        <v>0.3888888888888889</v>
      </c>
      <c r="F108" s="59">
        <f t="shared" si="3"/>
        <v>2.430555555555558E-2</v>
      </c>
      <c r="H108" s="60" t="s">
        <v>382</v>
      </c>
      <c r="I108" s="59">
        <f>SUMIFS(F107:F121, C107:C121,H108)</f>
        <v>0.27777777777777768</v>
      </c>
    </row>
    <row r="109" spans="1:9">
      <c r="A109" s="75"/>
      <c r="B109" s="43" t="s">
        <v>1640</v>
      </c>
      <c r="C109" s="43" t="s">
        <v>382</v>
      </c>
      <c r="D109" s="59">
        <v>0.3888888888888889</v>
      </c>
      <c r="E109" s="59">
        <v>0.4375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0.4375</v>
      </c>
      <c r="E110" s="59">
        <v>0.44791666666666669</v>
      </c>
      <c r="F110" s="59">
        <f t="shared" si="3"/>
        <v>1.0416666666666685E-2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1640</v>
      </c>
      <c r="C111" s="43" t="s">
        <v>382</v>
      </c>
      <c r="D111" s="59">
        <v>0.44791666666666669</v>
      </c>
      <c r="E111" s="59">
        <v>0.48958333333333331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1641</v>
      </c>
      <c r="C112" s="43" t="s">
        <v>382</v>
      </c>
      <c r="D112" s="59">
        <v>0.48958333333333331</v>
      </c>
      <c r="E112" s="59">
        <v>0.49652777777777773</v>
      </c>
      <c r="F112" s="59">
        <f t="shared" si="3"/>
        <v>6.9444444444444198E-3</v>
      </c>
      <c r="H112" s="60" t="s">
        <v>390</v>
      </c>
      <c r="I112" s="59">
        <f>SUMIFS(F107:F121, C107:C121,H112)</f>
        <v>4.8611111111111216E-2</v>
      </c>
    </row>
    <row r="113" spans="1:9">
      <c r="A113" s="75"/>
      <c r="B113" s="43" t="s">
        <v>1584</v>
      </c>
      <c r="C113" s="43" t="s">
        <v>390</v>
      </c>
      <c r="D113" s="59">
        <v>0.49652777777777773</v>
      </c>
      <c r="E113" s="59">
        <v>0.54513888888888895</v>
      </c>
      <c r="F113" s="59">
        <f t="shared" si="3"/>
        <v>4.8611111111111216E-2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 t="s">
        <v>406</v>
      </c>
      <c r="C114" s="43" t="s">
        <v>386</v>
      </c>
      <c r="D114" s="59">
        <v>0.54513888888888895</v>
      </c>
      <c r="E114" s="59">
        <v>0.58333333333333337</v>
      </c>
      <c r="F114" s="59">
        <f t="shared" si="3"/>
        <v>3.819444444444442E-2</v>
      </c>
      <c r="H114" s="56" t="s">
        <v>394</v>
      </c>
      <c r="I114" s="57">
        <f>SUM(I108:I113)</f>
        <v>0.39583333333333337</v>
      </c>
    </row>
    <row r="115" spans="1:9">
      <c r="A115" s="75"/>
      <c r="B115" s="43" t="s">
        <v>1642</v>
      </c>
      <c r="C115" s="43" t="s">
        <v>382</v>
      </c>
      <c r="D115" s="59">
        <v>0.58333333333333337</v>
      </c>
      <c r="E115" s="59">
        <v>0.61111111111111105</v>
      </c>
      <c r="F115" s="59">
        <f t="shared" si="3"/>
        <v>2.7777777777777679E-2</v>
      </c>
      <c r="I115" s="61"/>
    </row>
    <row r="116" spans="1:9">
      <c r="A116" s="75"/>
      <c r="B116" s="43" t="s">
        <v>1643</v>
      </c>
      <c r="C116" s="43" t="s">
        <v>382</v>
      </c>
      <c r="D116" s="59">
        <v>0.61111111111111105</v>
      </c>
      <c r="E116" s="59">
        <v>0.625</v>
      </c>
      <c r="F116" s="59">
        <f t="shared" si="3"/>
        <v>1.3888888888888951E-2</v>
      </c>
      <c r="I116" s="61"/>
    </row>
    <row r="117" spans="1:9">
      <c r="A117" s="75"/>
      <c r="B117" s="43" t="s">
        <v>1644</v>
      </c>
      <c r="C117" s="43" t="s">
        <v>382</v>
      </c>
      <c r="D117" s="59">
        <v>0.625</v>
      </c>
      <c r="E117" s="59">
        <v>0.63541666666666663</v>
      </c>
      <c r="F117" s="59">
        <f t="shared" si="3"/>
        <v>1.041666666666663E-2</v>
      </c>
    </row>
    <row r="118" spans="1:9">
      <c r="A118" s="75"/>
      <c r="B118" t="s">
        <v>385</v>
      </c>
      <c r="C118" s="43" t="s">
        <v>386</v>
      </c>
      <c r="D118" s="59">
        <v>0.63541666666666663</v>
      </c>
      <c r="E118" s="59">
        <v>0.65625</v>
      </c>
      <c r="F118" s="59">
        <f t="shared" si="3"/>
        <v>2.083333333333337E-2</v>
      </c>
    </row>
    <row r="119" spans="1:9">
      <c r="A119" s="75"/>
      <c r="B119" s="43" t="s">
        <v>1645</v>
      </c>
      <c r="C119" s="43" t="s">
        <v>382</v>
      </c>
      <c r="D119" s="59">
        <v>0.65625</v>
      </c>
      <c r="E119" s="59">
        <v>0.73958333333333337</v>
      </c>
      <c r="F119" s="59">
        <f>E119-D119</f>
        <v>8.333333333333337E-2</v>
      </c>
    </row>
    <row r="120" spans="1:9">
      <c r="A120" s="75"/>
      <c r="B120" s="43" t="s">
        <v>1646</v>
      </c>
      <c r="C120" s="43" t="s">
        <v>382</v>
      </c>
      <c r="D120" s="59">
        <v>0.73958333333333337</v>
      </c>
      <c r="E120" s="59">
        <v>0.75</v>
      </c>
      <c r="F120" s="59">
        <v>1.0416666666666666E-2</v>
      </c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1F719AA1-F45F-4037-87D8-DCEC5C14C673}">
      <formula1>$Q$1:$Q$7</formula1>
    </dataValidation>
  </dataValidation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C11DB-DC47-4B3A-9369-D2A17D945D4B}">
  <dimension ref="A1:Q167"/>
  <sheetViews>
    <sheetView topLeftCell="A88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1648</v>
      </c>
      <c r="C2" s="43" t="s">
        <v>382</v>
      </c>
      <c r="D2" s="59">
        <v>0.375</v>
      </c>
      <c r="E2" s="59">
        <v>0.54166666666666663</v>
      </c>
      <c r="F2" s="59">
        <f t="shared" ref="F2:F44" si="0">E2-D2</f>
        <v>0.16666666666666663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0.29166666666666663</v>
      </c>
      <c r="Q3" t="s">
        <v>384</v>
      </c>
    </row>
    <row r="4" spans="1:17">
      <c r="A4" s="75"/>
      <c r="B4" s="43" t="s">
        <v>1649</v>
      </c>
      <c r="C4" s="43" t="s">
        <v>382</v>
      </c>
      <c r="D4" s="59">
        <v>0.58333333333333337</v>
      </c>
      <c r="E4" s="59">
        <v>0.70833333333333337</v>
      </c>
      <c r="F4" s="59">
        <f t="shared" si="0"/>
        <v>0.125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0.33333333333333337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1650</v>
      </c>
      <c r="C107" s="43" t="s">
        <v>382</v>
      </c>
      <c r="D107" s="59">
        <v>0.39583333333333331</v>
      </c>
      <c r="E107" s="59">
        <v>0.40972222222222227</v>
      </c>
      <c r="F107" s="59">
        <f t="shared" si="3"/>
        <v>1.3888888888888951E-2</v>
      </c>
      <c r="H107" s="57" t="s">
        <v>380</v>
      </c>
      <c r="I107" s="57" t="s">
        <v>381</v>
      </c>
    </row>
    <row r="108" spans="1:9">
      <c r="A108" s="75"/>
      <c r="B108" s="43" t="s">
        <v>1651</v>
      </c>
      <c r="C108" s="43" t="s">
        <v>382</v>
      </c>
      <c r="D108" s="59">
        <v>0.40972222222222227</v>
      </c>
      <c r="E108" s="59">
        <v>0.4375</v>
      </c>
      <c r="F108" s="59">
        <f t="shared" si="3"/>
        <v>2.7777777777777735E-2</v>
      </c>
      <c r="H108" s="60" t="s">
        <v>382</v>
      </c>
      <c r="I108" s="59">
        <f>SUMIFS(F107:F121, C107:C121,H108)</f>
        <v>0.11458333333333337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0.47916666666666669</v>
      </c>
      <c r="F109" s="59">
        <f t="shared" si="3"/>
        <v>4.1666666666666685E-2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1652</v>
      </c>
      <c r="C110" s="43" t="s">
        <v>382</v>
      </c>
      <c r="D110" s="59">
        <v>0.47916666666666669</v>
      </c>
      <c r="E110" s="59">
        <v>0.55208333333333337</v>
      </c>
      <c r="F110" s="59">
        <f t="shared" si="3"/>
        <v>7.2916666666666685E-2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0.55208333333333337</v>
      </c>
      <c r="E111" s="59">
        <v>0.58333333333333337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1653</v>
      </c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0.18750000000000006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1647</v>
      </c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6D7DD3EB-FD6F-4C4E-913A-AD6F59D5582E}">
      <formula1>$Q$1:$Q$7</formula1>
    </dataValidation>
  </dataValidation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717BF-5614-445D-A037-0EDF8285845E}">
  <dimension ref="A1:Q167"/>
  <sheetViews>
    <sheetView tabSelected="1" topLeftCell="A16" workbookViewId="0">
      <selection activeCell="F21" sqref="F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1654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1655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1656</v>
      </c>
      <c r="C4" s="43" t="s">
        <v>387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1657</v>
      </c>
      <c r="C5" s="43" t="s">
        <v>382</v>
      </c>
      <c r="D5" s="59">
        <v>0.5</v>
      </c>
      <c r="E5" s="59">
        <v>0.54861111111111105</v>
      </c>
      <c r="F5" s="59">
        <f t="shared" si="0"/>
        <v>4.8611111111111049E-2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0.54861111111111105</v>
      </c>
      <c r="E6" s="59">
        <v>0.58333333333333337</v>
      </c>
      <c r="F6" s="59">
        <f t="shared" si="0"/>
        <v>3.4722222222222321E-2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1658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3.472222222222221E-2</v>
      </c>
      <c r="Q7" t="s">
        <v>386</v>
      </c>
    </row>
    <row r="8" spans="1:17">
      <c r="A8" s="75"/>
      <c r="B8" s="43" t="s">
        <v>1659</v>
      </c>
      <c r="C8" s="43" t="s">
        <v>390</v>
      </c>
      <c r="D8" s="59">
        <v>0.625</v>
      </c>
      <c r="E8" s="59">
        <v>0.65972222222222221</v>
      </c>
      <c r="F8" s="59">
        <f t="shared" si="0"/>
        <v>3.472222222222221E-2</v>
      </c>
      <c r="H8" s="60" t="s">
        <v>386</v>
      </c>
      <c r="I8" s="59">
        <f>SUMIFS(F2:F16, C2:C16,H8)</f>
        <v>4.861111111111116E-2</v>
      </c>
    </row>
    <row r="9" spans="1:17">
      <c r="A9" s="75"/>
      <c r="B9" t="s">
        <v>1660</v>
      </c>
      <c r="C9" s="43" t="s">
        <v>382</v>
      </c>
      <c r="D9" s="59">
        <v>0.65972222222222221</v>
      </c>
      <c r="E9" s="59">
        <v>0.71527777777777779</v>
      </c>
      <c r="F9" s="59">
        <f t="shared" si="0"/>
        <v>5.555555555555558E-2</v>
      </c>
      <c r="H9" s="56" t="s">
        <v>394</v>
      </c>
      <c r="I9" s="57">
        <f>SUM(I3:I8)</f>
        <v>0.39583333333333331</v>
      </c>
    </row>
    <row r="10" spans="1:17">
      <c r="A10" s="75"/>
      <c r="B10" s="43" t="s">
        <v>385</v>
      </c>
      <c r="C10" s="43" t="s">
        <v>386</v>
      </c>
      <c r="D10" s="59">
        <v>0.71527777777777779</v>
      </c>
      <c r="E10" s="59">
        <v>0.72916666666666663</v>
      </c>
      <c r="F10" s="59">
        <f t="shared" si="0"/>
        <v>1.388888888888884E-2</v>
      </c>
      <c r="I10" s="61"/>
    </row>
    <row r="11" spans="1:17">
      <c r="A11" s="75"/>
      <c r="B11" s="43" t="s">
        <v>1661</v>
      </c>
      <c r="C11" s="43" t="s">
        <v>382</v>
      </c>
      <c r="D11" s="59">
        <v>0.72916666666666663</v>
      </c>
      <c r="E11" s="59">
        <v>0.75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1662</v>
      </c>
      <c r="C17" s="43" t="s">
        <v>384</v>
      </c>
      <c r="D17" s="59">
        <v>0.34375</v>
      </c>
      <c r="E17" s="59">
        <v>0.42708333333333331</v>
      </c>
      <c r="F17" s="59">
        <f t="shared" si="0"/>
        <v>8.3333333333333315E-2</v>
      </c>
      <c r="H17" s="57" t="s">
        <v>380</v>
      </c>
      <c r="I17" s="57" t="s">
        <v>381</v>
      </c>
    </row>
    <row r="18" spans="1:9">
      <c r="A18" s="75"/>
      <c r="B18" s="43" t="s">
        <v>385</v>
      </c>
      <c r="C18" s="43" t="s">
        <v>386</v>
      </c>
      <c r="D18" s="59">
        <v>0.42708333333333331</v>
      </c>
      <c r="E18" s="59">
        <v>0.4375</v>
      </c>
      <c r="F18" s="59">
        <f t="shared" si="0"/>
        <v>1.0416666666666685E-2</v>
      </c>
      <c r="H18" s="60" t="s">
        <v>382</v>
      </c>
      <c r="I18" s="59">
        <f>SUMIFS(F17:F31, C17:C31,H18)</f>
        <v>0</v>
      </c>
    </row>
    <row r="19" spans="1:9">
      <c r="A19" s="75"/>
      <c r="B19" s="43" t="s">
        <v>1663</v>
      </c>
      <c r="C19" s="43" t="s">
        <v>384</v>
      </c>
      <c r="D19" s="59">
        <v>0.4375</v>
      </c>
      <c r="E19" s="59">
        <v>0.48958333333333331</v>
      </c>
      <c r="F19" s="59">
        <f t="shared" si="0"/>
        <v>5.2083333333333315E-2</v>
      </c>
      <c r="H19" s="60" t="s">
        <v>384</v>
      </c>
      <c r="I19" s="59">
        <f>SUMIFS(F17:F31, C17:C31,H19)</f>
        <v>0.30555555555555541</v>
      </c>
    </row>
    <row r="20" spans="1:9">
      <c r="A20" s="75"/>
      <c r="B20" t="s">
        <v>1664</v>
      </c>
      <c r="C20" s="43" t="s">
        <v>384</v>
      </c>
      <c r="D20" s="59">
        <v>0.48958333333333331</v>
      </c>
      <c r="E20" s="59">
        <v>0.51388888888888895</v>
      </c>
      <c r="F20" s="59">
        <f t="shared" si="0"/>
        <v>2.4305555555555636E-2</v>
      </c>
      <c r="H20" s="60" t="s">
        <v>387</v>
      </c>
      <c r="I20" s="59">
        <f>SUMIFS(F17:F31, C17:C31,H20)</f>
        <v>0</v>
      </c>
    </row>
    <row r="21" spans="1:9">
      <c r="A21" s="75"/>
      <c r="B21" s="43" t="s">
        <v>1663</v>
      </c>
      <c r="C21" s="43" t="s">
        <v>384</v>
      </c>
      <c r="D21" s="59">
        <v>0.51388888888888895</v>
      </c>
      <c r="E21" s="59">
        <v>0.54166666666666663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3.472222222222221E-2</v>
      </c>
    </row>
    <row r="23" spans="1:9">
      <c r="A23" s="75"/>
      <c r="B23" s="62" t="s">
        <v>1665</v>
      </c>
      <c r="C23" s="43" t="s">
        <v>384</v>
      </c>
      <c r="D23" s="59">
        <v>0.58333333333333337</v>
      </c>
      <c r="E23" s="59">
        <v>0.625</v>
      </c>
      <c r="F23" s="59">
        <f t="shared" si="0"/>
        <v>4.166666666666663E-2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1666</v>
      </c>
      <c r="C24" s="43" t="s">
        <v>390</v>
      </c>
      <c r="D24" s="63">
        <v>0.625</v>
      </c>
      <c r="E24" s="63">
        <v>0.65972222222222221</v>
      </c>
      <c r="F24" s="59">
        <f t="shared" si="0"/>
        <v>3.472222222222221E-2</v>
      </c>
      <c r="H24" s="56" t="s">
        <v>394</v>
      </c>
      <c r="I24" s="57">
        <f>SUM(I18:I23)</f>
        <v>0.39236111111111105</v>
      </c>
    </row>
    <row r="25" spans="1:9">
      <c r="A25" s="75"/>
      <c r="B25" s="43" t="s">
        <v>1667</v>
      </c>
      <c r="C25" s="43" t="s">
        <v>384</v>
      </c>
      <c r="D25" s="59">
        <v>0.66666666666666663</v>
      </c>
      <c r="E25" s="59">
        <v>0.74305555555555547</v>
      </c>
      <c r="F25" s="59">
        <f t="shared" si="0"/>
        <v>7.638888888888884E-2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1668</v>
      </c>
      <c r="C32" s="43" t="s">
        <v>382</v>
      </c>
      <c r="D32" s="59">
        <v>0.34027777777777773</v>
      </c>
      <c r="E32" s="59">
        <v>0.35416666666666669</v>
      </c>
      <c r="F32" s="59">
        <f t="shared" si="0"/>
        <v>1.3888888888888951E-2</v>
      </c>
      <c r="H32" s="57" t="s">
        <v>380</v>
      </c>
      <c r="I32" s="57" t="s">
        <v>381</v>
      </c>
    </row>
    <row r="33" spans="1:9">
      <c r="A33" s="75"/>
      <c r="B33" s="43" t="s">
        <v>1669</v>
      </c>
      <c r="C33" s="43" t="s">
        <v>382</v>
      </c>
      <c r="D33" s="59">
        <v>0.35416666666666669</v>
      </c>
      <c r="E33" s="59">
        <v>0.48958333333333331</v>
      </c>
      <c r="F33" s="59">
        <f t="shared" si="0"/>
        <v>0.13541666666666663</v>
      </c>
      <c r="H33" s="60" t="s">
        <v>382</v>
      </c>
      <c r="I33" s="59">
        <f>SUMIFS(F32:F46, C32:C46,H33)</f>
        <v>0.14930555555555558</v>
      </c>
    </row>
    <row r="34" spans="1:9">
      <c r="A34" s="75"/>
      <c r="B34" s="43" t="s">
        <v>385</v>
      </c>
      <c r="C34" s="43" t="s">
        <v>382</v>
      </c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0.21875000000000011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1670</v>
      </c>
      <c r="C107" s="43" t="s">
        <v>382</v>
      </c>
      <c r="D107" s="59">
        <v>0.35416666666666669</v>
      </c>
      <c r="E107" s="59">
        <v>0.39583333333333331</v>
      </c>
      <c r="F107" s="59">
        <f t="shared" si="3"/>
        <v>4.166666666666663E-2</v>
      </c>
      <c r="H107" s="57" t="s">
        <v>380</v>
      </c>
      <c r="I107" s="57" t="s">
        <v>381</v>
      </c>
    </row>
    <row r="108" spans="1:9">
      <c r="A108" s="75"/>
      <c r="B108" s="43" t="s">
        <v>1671</v>
      </c>
      <c r="C108" s="43" t="s">
        <v>382</v>
      </c>
      <c r="D108" s="59">
        <v>0.39583333333333331</v>
      </c>
      <c r="E108" s="59">
        <v>0.4375</v>
      </c>
      <c r="F108" s="59">
        <f t="shared" si="3"/>
        <v>4.1666666666666685E-2</v>
      </c>
      <c r="H108" s="60" t="s">
        <v>382</v>
      </c>
      <c r="I108" s="59">
        <f>SUMIFS(F107:F121, C107:C121,H108)</f>
        <v>0.30208333333333326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1672</v>
      </c>
      <c r="C110" s="43" t="s">
        <v>382</v>
      </c>
      <c r="D110" s="59">
        <v>0.44791666666666669</v>
      </c>
      <c r="E110" s="59">
        <v>0.54166666666666663</v>
      </c>
      <c r="F110" s="59">
        <f t="shared" si="3"/>
        <v>9.3749999999999944E-2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1673</v>
      </c>
      <c r="C112" s="43" t="s">
        <v>382</v>
      </c>
      <c r="D112" s="59">
        <v>0.58333333333333337</v>
      </c>
      <c r="E112" s="59">
        <v>0.625</v>
      </c>
      <c r="F112" s="59">
        <f t="shared" si="3"/>
        <v>4.166666666666663E-2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1497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7.2916666666666685E-2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1674</v>
      </c>
      <c r="C137" s="43"/>
      <c r="D137" s="59">
        <v>0.3444444444444445</v>
      </c>
      <c r="E137" s="59">
        <v>0.35555555555555557</v>
      </c>
      <c r="F137" s="59">
        <f t="shared" si="4"/>
        <v>1.1111111111111072E-2</v>
      </c>
      <c r="H137" s="57" t="s">
        <v>380</v>
      </c>
      <c r="I137" s="57" t="s">
        <v>381</v>
      </c>
    </row>
    <row r="138" spans="1:9">
      <c r="A138" s="75"/>
      <c r="B138" s="43" t="s">
        <v>1675</v>
      </c>
      <c r="C138" s="43"/>
      <c r="D138" s="59">
        <v>0.3611111111111111</v>
      </c>
      <c r="E138" s="59">
        <v>0.42708333333333331</v>
      </c>
      <c r="F138" s="59">
        <f t="shared" si="4"/>
        <v>6.597222222222221E-2</v>
      </c>
      <c r="H138" s="60" t="s">
        <v>382</v>
      </c>
      <c r="I138" s="59">
        <f>SUMIFS(F137:F151, C137:C151,H138)</f>
        <v>0</v>
      </c>
    </row>
    <row r="139" spans="1:9">
      <c r="A139" s="75"/>
      <c r="B139" s="43" t="s">
        <v>385</v>
      </c>
      <c r="C139" s="43"/>
      <c r="D139" s="59">
        <v>0.43055555555555558</v>
      </c>
      <c r="E139" s="59">
        <v>0.4513888888888889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10842D1-25D0-470E-A87A-BBE5444DDA27}">
      <formula1>$Q$1:$Q$7</formula1>
    </dataValidation>
  </dataValidation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2022-07-12T06:38:04Z</dcterms:modified>
  <cp:category/>
  <cp:contentStatus/>
</cp:coreProperties>
</file>