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1CBCF1FF-9282-4523-9E57-FCA0E18308FC}" xr6:coauthVersionLast="47" xr6:coauthVersionMax="47" xr10:uidLastSave="{00000000-0000-0000-0000-000000000000}"/>
  <bookViews>
    <workbookView xWindow="-105" yWindow="-105" windowWidth="23250" windowHeight="12450" firstSheet="18" activeTab="1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61" l="1"/>
  <c r="F44" i="61"/>
  <c r="F80" i="61"/>
  <c r="F2" i="62"/>
  <c r="F3" i="62"/>
  <c r="F4" i="62"/>
  <c r="I4" i="62"/>
  <c r="F5" i="62"/>
  <c r="F6" i="62"/>
  <c r="F7" i="62"/>
  <c r="F8" i="62"/>
  <c r="I7" i="62" s="1"/>
  <c r="I8" i="62"/>
  <c r="F9" i="62"/>
  <c r="I6" i="62" s="1"/>
  <c r="F10" i="62"/>
  <c r="F11" i="62"/>
  <c r="F12" i="62"/>
  <c r="F13" i="62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I20" i="62" s="1"/>
  <c r="F29" i="62"/>
  <c r="F30" i="62"/>
  <c r="F31" i="62"/>
  <c r="F32" i="62"/>
  <c r="F33" i="62"/>
  <c r="F34" i="62"/>
  <c r="I34" i="62"/>
  <c r="F35" i="62"/>
  <c r="F36" i="62"/>
  <c r="F37" i="62"/>
  <c r="F38" i="62"/>
  <c r="F39" i="62"/>
  <c r="F40" i="62"/>
  <c r="I38" i="62" s="1"/>
  <c r="F41" i="62"/>
  <c r="I37" i="62" s="1"/>
  <c r="F42" i="62"/>
  <c r="F43" i="62"/>
  <c r="F44" i="62"/>
  <c r="F45" i="62"/>
  <c r="F46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I68" i="62"/>
  <c r="F69" i="62"/>
  <c r="I67" i="62" s="1"/>
  <c r="F70" i="62"/>
  <c r="I66" i="62" s="1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I82" i="62" s="1"/>
  <c r="F84" i="62"/>
  <c r="I81" i="62" s="1"/>
  <c r="F85" i="62"/>
  <c r="F86" i="62"/>
  <c r="I83" i="62" s="1"/>
  <c r="F87" i="62"/>
  <c r="I80" i="62" s="1"/>
  <c r="F88" i="62"/>
  <c r="F89" i="62"/>
  <c r="F90" i="62"/>
  <c r="F91" i="62"/>
  <c r="F92" i="62"/>
  <c r="F93" i="62"/>
  <c r="F94" i="62"/>
  <c r="F95" i="62"/>
  <c r="I94" i="62" s="1"/>
  <c r="I95" i="62"/>
  <c r="F96" i="62"/>
  <c r="I96" i="62"/>
  <c r="F97" i="62"/>
  <c r="I97" i="62"/>
  <c r="F98" i="62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I113" i="62" s="1"/>
  <c r="F115" i="62"/>
  <c r="I112" i="62" s="1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I128" i="62" s="1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I139" i="62"/>
  <c r="F140" i="62"/>
  <c r="F141" i="62"/>
  <c r="F142" i="62"/>
  <c r="F143" i="62"/>
  <c r="I142" i="62" s="1"/>
  <c r="F144" i="62"/>
  <c r="I141" i="62" s="1"/>
  <c r="F145" i="62"/>
  <c r="F146" i="62"/>
  <c r="I143" i="62" s="1"/>
  <c r="F147" i="62"/>
  <c r="F148" i="62"/>
  <c r="F149" i="62"/>
  <c r="F150" i="62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I139" i="61"/>
  <c r="F139" i="61"/>
  <c r="I143" i="61" s="1"/>
  <c r="F138" i="61"/>
  <c r="I138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I124" i="61"/>
  <c r="F124" i="61"/>
  <c r="I128" i="61" s="1"/>
  <c r="F123" i="61"/>
  <c r="I123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I33" i="61" s="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I19" i="61"/>
  <c r="F19" i="61"/>
  <c r="I23" i="61" s="1"/>
  <c r="F18" i="61"/>
  <c r="I18" i="61" s="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I48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08" i="61" l="1"/>
  <c r="I66" i="61"/>
  <c r="I63" i="61"/>
  <c r="I68" i="61"/>
  <c r="I48" i="61"/>
  <c r="I49" i="61"/>
  <c r="I51" i="61"/>
  <c r="I50" i="61"/>
  <c r="I65" i="61"/>
  <c r="I64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144" i="60" l="1"/>
  <c r="I69" i="60"/>
  <c r="I84" i="60"/>
  <c r="I9" i="60"/>
</calcChain>
</file>

<file path=xl/sharedStrings.xml><?xml version="1.0" encoding="utf-8"?>
<sst xmlns="http://schemas.openxmlformats.org/spreadsheetml/2006/main" count="2181" uniqueCount="526">
  <si>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</si>
  <si>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</si>
  <si>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</si>
  <si>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</si>
  <si>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</si>
  <si>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</si>
  <si>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</si>
  <si>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</si>
  <si>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</si>
  <si>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</si>
  <si>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</si>
  <si>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</si>
  <si>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</si>
  <si>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</si>
  <si>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</si>
  <si>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</si>
  <si>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</si>
  <si>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</si>
  <si>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</si>
  <si>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</si>
  <si>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</si>
  <si>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</si>
  <si>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</si>
  <si>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</si>
  <si>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</si>
  <si>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</si>
  <si>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</si>
  <si>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</si>
  <si>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</si>
  <si>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</si>
  <si>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</si>
  <si>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</si>
  <si>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</si>
  <si>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</si>
  <si>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</si>
  <si>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</si>
  <si>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</si>
  <si>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</si>
  <si>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</si>
  <si>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</si>
  <si>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</si>
  <si>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</si>
  <si>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</si>
  <si>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</si>
  <si>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</si>
  <si>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</si>
  <si>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</si>
  <si>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</si>
  <si>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</si>
  <si>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</si>
  <si>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</si>
  <si>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</si>
  <si>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</si>
  <si>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</si>
  <si>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</si>
  <si>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</si>
  <si>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</si>
  <si>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</si>
  <si>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</si>
  <si>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</si>
  <si>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</si>
  <si>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</si>
  <si>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</si>
  <si>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</si>
  <si>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</si>
  <si>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</si>
  <si>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</si>
  <si>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</si>
  <si>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</si>
  <si>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</si>
  <si>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</si>
  <si>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</si>
  <si>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</si>
  <si>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</si>
  <si>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</si>
  <si>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</si>
  <si>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</si>
  <si>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</si>
  <si>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</si>
  <si>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</si>
  <si>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</si>
  <si>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</si>
  <si>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</si>
  <si>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</si>
  <si>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</si>
  <si>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</si>
  <si>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</si>
  <si>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</si>
  <si>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</si>
  <si>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</si>
  <si>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</si>
  <si>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</si>
  <si>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</si>
  <si>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</si>
  <si>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</si>
  <si>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</si>
  <si>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</si>
  <si>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</si>
  <si>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</si>
  <si>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</si>
  <si>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</si>
  <si>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</si>
  <si>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</si>
  <si>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</si>
  <si>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</si>
  <si>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</si>
  <si>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</si>
  <si>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</si>
  <si>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</si>
  <si>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</si>
  <si>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</si>
  <si>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</si>
  <si>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</si>
  <si>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</si>
  <si>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</si>
  <si>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</si>
  <si>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</si>
  <si>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</si>
  <si>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</si>
  <si>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</si>
  <si>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</si>
  <si>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</si>
  <si>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</si>
  <si>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</si>
  <si>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</si>
  <si>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</si>
  <si>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</si>
  <si>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</si>
  <si>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</si>
  <si>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</si>
  <si>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</si>
  <si>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</si>
  <si>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</si>
  <si>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</si>
  <si>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</si>
  <si>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</si>
  <si>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</si>
  <si>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</si>
  <si>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</si>
  <si>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</si>
  <si>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</si>
  <si>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</si>
  <si>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</si>
  <si>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</si>
  <si>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</si>
  <si>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</si>
  <si>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</si>
  <si>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</si>
  <si>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</si>
  <si>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</si>
  <si>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</si>
  <si>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</si>
  <si>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</si>
  <si>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</si>
  <si>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</si>
  <si>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</si>
  <si>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</si>
  <si>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</si>
  <si>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</si>
  <si>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</si>
  <si>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</si>
  <si>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</si>
  <si>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</si>
  <si>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</si>
  <si>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</si>
  <si>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</si>
  <si>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</si>
  <si>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</si>
  <si>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</si>
  <si>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</si>
  <si>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</si>
  <si>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</si>
  <si>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</si>
  <si>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</si>
  <si>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</si>
  <si>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</si>
  <si>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</si>
  <si>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</si>
  <si>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</si>
  <si>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</si>
  <si>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</si>
  <si>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</si>
  <si>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</si>
  <si>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</si>
  <si>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</si>
  <si>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</si>
  <si>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</si>
  <si>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</si>
  <si>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</si>
  <si>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</si>
  <si>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</si>
  <si>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</si>
  <si>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</si>
  <si>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</si>
  <si>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</si>
  <si>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</si>
  <si>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</si>
  <si>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</si>
  <si>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</si>
  <si>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</si>
  <si>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</si>
  <si>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</si>
  <si>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</si>
  <si>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</si>
  <si>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</si>
  <si>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</si>
  <si>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</si>
  <si>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</si>
  <si>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</si>
  <si>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</si>
  <si>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</si>
  <si>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</si>
  <si>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</si>
  <si>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</si>
  <si>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</si>
  <si>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</si>
  <si>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</si>
  <si>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</si>
  <si>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</si>
  <si>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</si>
  <si>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</si>
  <si>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</si>
  <si>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</si>
  <si>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</si>
  <si>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</si>
  <si>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</si>
  <si>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</si>
  <si>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</si>
  <si>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</si>
  <si>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</si>
  <si>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</si>
  <si>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</si>
  <si>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</si>
  <si>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</si>
  <si>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</si>
  <si>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</si>
  <si>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</si>
  <si>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</si>
  <si>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</si>
  <si>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</si>
  <si>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</si>
  <si>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</si>
  <si>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</si>
  <si>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</si>
  <si>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</si>
  <si>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</si>
  <si>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</si>
  <si>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</si>
  <si>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</si>
  <si>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</si>
  <si>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</si>
  <si>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</si>
  <si>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</si>
  <si>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</si>
  <si>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</si>
  <si>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</si>
  <si>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</si>
  <si>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</si>
  <si>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</si>
  <si>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</si>
  <si>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</si>
  <si>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</si>
  <si>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</si>
  <si>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</si>
  <si>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</si>
  <si>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</si>
  <si>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</si>
  <si>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</si>
  <si>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</si>
  <si>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</si>
  <si>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</si>
  <si>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</si>
  <si>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</si>
  <si>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</si>
  <si>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</si>
  <si>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</si>
  <si>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</si>
  <si>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</si>
  <si>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</si>
  <si>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</si>
  <si>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</si>
  <si>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</si>
  <si>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</si>
  <si>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</si>
  <si>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</si>
  <si>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</si>
  <si>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</si>
  <si>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</si>
  <si>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</si>
  <si>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</si>
  <si>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</si>
  <si>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</si>
  <si>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</si>
  <si>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</si>
  <si>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</si>
  <si>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</si>
  <si>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</si>
  <si>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</si>
  <si>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</si>
  <si>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</si>
  <si>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</si>
  <si>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</si>
  <si>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</si>
  <si>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</si>
  <si>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</si>
  <si>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</si>
  <si>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</si>
  <si>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</si>
  <si>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</si>
  <si>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</si>
  <si>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</si>
  <si>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</si>
  <si>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</si>
  <si>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</si>
  <si>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</si>
  <si>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</si>
  <si>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</si>
  <si>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</si>
  <si>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</si>
  <si>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</si>
  <si>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</si>
  <si>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</si>
  <si>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</si>
  <si>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</si>
  <si>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</si>
  <si>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</si>
  <si>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</si>
  <si>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</si>
  <si>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</si>
  <si>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</si>
  <si>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</si>
  <si>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</si>
  <si>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</si>
  <si>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</si>
  <si>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</si>
  <si>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</si>
  <si>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</si>
  <si>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</si>
  <si>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</si>
  <si>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</si>
  <si>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</si>
  <si>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</si>
  <si>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</si>
  <si>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</si>
  <si>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</si>
  <si>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</si>
  <si>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</si>
  <si>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</si>
  <si>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</si>
  <si>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</si>
  <si>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</si>
  <si>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</si>
  <si>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</si>
  <si>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</si>
  <si>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</si>
  <si>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</si>
  <si>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</si>
  <si>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</si>
  <si>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</si>
  <si>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</si>
  <si>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</si>
  <si>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</si>
  <si>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</si>
  <si>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</si>
  <si>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</si>
  <si>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</si>
  <si>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</si>
  <si>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</si>
  <si>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</si>
  <si>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</si>
  <si>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</si>
  <si>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</si>
  <si>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</si>
  <si>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</si>
  <si>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</si>
  <si>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</si>
  <si>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</si>
  <si>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</si>
  <si>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</si>
  <si>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</si>
  <si>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</si>
  <si>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</si>
  <si>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</si>
  <si>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</si>
  <si>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</si>
  <si>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</si>
  <si>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</si>
  <si>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</si>
  <si>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</si>
  <si>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</si>
  <si>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</si>
  <si>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</si>
  <si>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</si>
  <si>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</si>
  <si>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</si>
  <si>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</si>
  <si>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</si>
  <si>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</si>
  <si>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</si>
  <si>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</si>
  <si>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</si>
  <si>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</si>
  <si>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</si>
  <si>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</si>
  <si>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</si>
  <si>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</si>
  <si>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</si>
  <si>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</si>
  <si>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</si>
  <si>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</si>
  <si>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</si>
  <si>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</si>
  <si>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</si>
  <si>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</si>
  <si>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</si>
  <si>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</si>
  <si>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</si>
  <si>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</si>
  <si>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</si>
  <si>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</si>
  <si>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</si>
  <si>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</si>
  <si>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</si>
  <si>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</si>
  <si>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</si>
  <si>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</si>
  <si>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</si>
  <si>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</si>
  <si>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</si>
  <si>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</si>
  <si>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</si>
  <si>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</si>
  <si>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</si>
  <si>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</si>
  <si>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</si>
  <si>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</si>
  <si>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</si>
  <si>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</si>
  <si>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</si>
  <si>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</si>
  <si>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</si>
  <si>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</si>
  <si>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</si>
  <si>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</si>
  <si>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</si>
  <si>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</si>
  <si>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</si>
  <si>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</si>
  <si>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</si>
  <si>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</si>
  <si>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</si>
  <si>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</si>
  <si>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</si>
  <si>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</si>
  <si>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</si>
  <si>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</si>
  <si>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</si>
  <si>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</si>
  <si>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</si>
  <si>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</si>
  <si>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</si>
  <si>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</si>
  <si>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</si>
  <si>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</si>
  <si>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</si>
  <si>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</si>
  <si>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</si>
  <si>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</si>
  <si>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</si>
  <si>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</si>
  <si>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</si>
  <si>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</si>
  <si>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</si>
  <si>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</si>
  <si>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</si>
  <si>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</si>
  <si>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</si>
  <si>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</si>
  <si>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</si>
  <si>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</si>
  <si>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</si>
  <si>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</si>
  <si>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</si>
  <si>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</si>
  <si>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</si>
  <si>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</si>
  <si>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</si>
  <si>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</si>
  <si>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</si>
  <si>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</si>
  <si>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</si>
  <si>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</si>
  <si>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</si>
  <si>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</si>
  <si>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</si>
  <si>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</si>
  <si>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</si>
  <si>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</si>
  <si>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</si>
  <si>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</si>
  <si>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</si>
  <si>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Explored angular materials concept.</t>
  </si>
  <si>
    <t>Created Admin dashboard and include piechart in that.</t>
  </si>
  <si>
    <t>Checked the responsiveness in Article page and Reviewed page.</t>
  </si>
  <si>
    <t>Meeting with Rafi</t>
  </si>
  <si>
    <t>Team meeting</t>
  </si>
  <si>
    <t>Created Home page layout .</t>
  </si>
  <si>
    <t>Added Trending Articles,Queries and Latest Articles,Queries in Home page.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</si>
  <si>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</si>
  <si>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</si>
  <si>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</si>
  <si>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 xml:space="preserve">Lunch Break </t>
  </si>
  <si>
    <t>Meetting with Rafi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</si>
  <si>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</si>
  <si>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</si>
  <si>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</si>
  <si>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</si>
  <si>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</si>
  <si>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</si>
  <si>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</si>
  <si>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</si>
  <si>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</si>
  <si>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Worked on Responsive for Query side Project</t>
  </si>
  <si>
    <t>Soft skill</t>
  </si>
  <si>
    <t>Identifying the Components for creating Angular components</t>
  </si>
  <si>
    <t>Timesheet of Previous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</si>
</sst>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E20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25" workbookViewId="0">
      <selection activeCell="M12" sqref="M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 t="shared" ref="I48" si="15">SUMIFS(F47:F61, C47:C61,H48)</f>
        <v>0.16666666666666669</v>
      </c>
    </row>
    <row r="49" spans="1:9">
      <c r="A49" s="6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6">SUMIFS(F47:F61, C47:C61,H49)</f>
        <v>0</v>
      </c>
    </row>
    <row r="50" spans="1:9">
      <c r="A50" s="6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7">SUMIFS(F47:F61, C47:C61,H50)</f>
        <v>9.027777777777779E-2</v>
      </c>
    </row>
    <row r="51" spans="1:9">
      <c r="A51" s="6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8">SUMIFS(F47:F61, C47:C61,H51)</f>
        <v>3.6111111111111149E-2</v>
      </c>
    </row>
    <row r="52" spans="1:9">
      <c r="A52" s="6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4.5138888888888729E-2</v>
      </c>
    </row>
    <row r="54" spans="1:9">
      <c r="A54" s="6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0.36249999999999993</v>
      </c>
    </row>
    <row r="55" spans="1:9">
      <c r="A55" s="6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2">SUMIFS(F62:F76, C62:C76,H63)</f>
        <v>7.5000000000000011E-2</v>
      </c>
    </row>
    <row r="64" spans="1:9">
      <c r="A64" s="6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3">SUMIFS(F62:F76, C62:C76,H64)</f>
        <v>2.777777777777779E-2</v>
      </c>
    </row>
    <row r="65" spans="1:9">
      <c r="A65" s="6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4">SUMIFS(F62:F76, C62:C76,H65)</f>
        <v>0.11458333333333331</v>
      </c>
    </row>
    <row r="66" spans="1:9">
      <c r="A66" s="6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5">SUMIFS(F62:F76, C62:C76,H66)</f>
        <v>3.6111111111111149E-2</v>
      </c>
    </row>
    <row r="67" spans="1:9">
      <c r="A67" s="6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6">E67-D67</f>
        <v>4.8611111111111049E-2</v>
      </c>
      <c r="H67" s="60" t="s">
        <v>390</v>
      </c>
      <c r="I67" s="59">
        <f t="shared" ref="I67" si="27">SUMIFS(F62:F76, C62:C76,H67)</f>
        <v>2.430555555555558E-2</v>
      </c>
    </row>
    <row r="68" spans="1:9">
      <c r="A68" s="6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6"/>
        <v>1.1805555555555514E-2</v>
      </c>
      <c r="H68" s="60" t="s">
        <v>386</v>
      </c>
      <c r="I68" s="59">
        <f t="shared" ref="I68" si="28">SUMIFS(F62:F76, C62:C76,H68)</f>
        <v>1.1805555555555514E-2</v>
      </c>
    </row>
    <row r="69" spans="1:9">
      <c r="A69" s="6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0.28958333333333336</v>
      </c>
    </row>
    <row r="70" spans="1:9">
      <c r="A70" s="6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4"/>
      <c r="B74" s="43"/>
      <c r="C74" s="43"/>
      <c r="D74" s="59"/>
      <c r="E74" s="59"/>
      <c r="F74" s="59">
        <f t="shared" si="26"/>
        <v>0</v>
      </c>
    </row>
    <row r="75" spans="1:9">
      <c r="A75" s="64"/>
      <c r="B75" s="43" t="s">
        <v>441</v>
      </c>
      <c r="C75" s="43"/>
      <c r="D75" s="59"/>
      <c r="E75" s="59"/>
      <c r="F75" s="59">
        <f t="shared" si="26"/>
        <v>0</v>
      </c>
    </row>
    <row r="76" spans="1:9">
      <c r="A76" s="64"/>
      <c r="B76" s="43"/>
      <c r="C76" s="43"/>
      <c r="D76" s="59"/>
      <c r="E76" s="59"/>
      <c r="F76" s="59">
        <f t="shared" si="26"/>
        <v>0</v>
      </c>
    </row>
    <row r="77" spans="1:9">
      <c r="A77" s="6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0.17222222222222228</v>
      </c>
    </row>
    <row r="79" spans="1:9">
      <c r="A79" s="6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0</v>
      </c>
    </row>
    <row r="80" spans="1:9">
      <c r="A80" s="6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6.25E-2</v>
      </c>
    </row>
    <row r="81" spans="1:9">
      <c r="A81" s="6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0.34375000000000017</v>
      </c>
    </row>
    <row r="85" spans="1:9">
      <c r="A85" s="6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6"/>
        <v>5.5555555555556468E-3</v>
      </c>
    </row>
    <row r="89" spans="1:9">
      <c r="A89" s="6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6"/>
        <v>6.25E-2</v>
      </c>
    </row>
    <row r="90" spans="1:9">
      <c r="A90" s="64"/>
      <c r="B90" s="43"/>
      <c r="C90" s="43"/>
      <c r="D90" s="59"/>
      <c r="E90" s="59"/>
      <c r="F90" s="59">
        <f t="shared" si="26"/>
        <v>0</v>
      </c>
    </row>
    <row r="91" spans="1:9">
      <c r="A91" s="64"/>
      <c r="B91" s="43" t="s">
        <v>452</v>
      </c>
      <c r="C91" s="43"/>
      <c r="D91" s="59"/>
      <c r="E91" s="59"/>
      <c r="F91" s="59">
        <f t="shared" si="26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6"/>
        <v>0</v>
      </c>
    </row>
    <row r="103" spans="1:9">
      <c r="A103" s="64"/>
      <c r="B103" s="43"/>
      <c r="C103" s="43"/>
      <c r="D103" s="59"/>
      <c r="E103" s="59"/>
      <c r="F103" s="59">
        <f t="shared" si="26"/>
        <v>0</v>
      </c>
    </row>
    <row r="104" spans="1:9">
      <c r="A104" s="64"/>
      <c r="B104" s="43"/>
      <c r="C104" s="43"/>
      <c r="D104" s="59"/>
      <c r="E104" s="59"/>
      <c r="F104" s="59">
        <f t="shared" si="26"/>
        <v>0</v>
      </c>
    </row>
    <row r="105" spans="1:9">
      <c r="A105" s="64"/>
      <c r="B105" s="43"/>
      <c r="C105" s="43"/>
      <c r="D105" s="59"/>
      <c r="E105" s="59"/>
      <c r="F105" s="59">
        <f t="shared" si="26"/>
        <v>0</v>
      </c>
    </row>
    <row r="106" spans="1:9">
      <c r="A106" s="64"/>
      <c r="B106" s="43"/>
      <c r="C106" s="43"/>
      <c r="D106" s="59"/>
      <c r="E106" s="59"/>
      <c r="F106" s="59">
        <f t="shared" si="26"/>
        <v>0</v>
      </c>
    </row>
    <row r="107" spans="1:9">
      <c r="A107" s="6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0.13194444444444453</v>
      </c>
    </row>
    <row r="109" spans="1:9">
      <c r="A109" s="6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0</v>
      </c>
    </row>
    <row r="110" spans="1:9">
      <c r="A110" s="6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0.15624999999999994</v>
      </c>
    </row>
    <row r="111" spans="1:9">
      <c r="A111" s="6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2.569444444444452E-2</v>
      </c>
    </row>
    <row r="112" spans="1:9">
      <c r="A112" s="6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0.37291666666666679</v>
      </c>
    </row>
    <row r="115" spans="1:9">
      <c r="A115" s="6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6"/>
        <v>1.5277777777777835E-2</v>
      </c>
      <c r="I116" s="61"/>
    </row>
    <row r="117" spans="1:9">
      <c r="A117" s="6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4"/>
      <c r="B120" s="43"/>
      <c r="C120" s="43"/>
      <c r="D120" s="59"/>
      <c r="E120" s="59"/>
      <c r="F120" s="59">
        <f t="shared" si="26"/>
        <v>0</v>
      </c>
    </row>
    <row r="121" spans="1:9">
      <c r="A121" s="64"/>
      <c r="B121" s="43" t="s">
        <v>465</v>
      </c>
      <c r="C121" s="43"/>
      <c r="D121" s="59"/>
      <c r="E121" s="59"/>
      <c r="F121" s="59">
        <f t="shared" si="26"/>
        <v>0</v>
      </c>
    </row>
    <row r="122" spans="1:9">
      <c r="A122" s="6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0.22222222222222227</v>
      </c>
    </row>
    <row r="124" spans="1:9">
      <c r="A124" s="6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2.569444444444452E-2</v>
      </c>
    </row>
    <row r="127" spans="1:9">
      <c r="A127" s="6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0.4111111111111112</v>
      </c>
    </row>
    <row r="130" spans="1:9">
      <c r="A130" s="6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8"/>
        <v>1.5277777777777835E-2</v>
      </c>
    </row>
    <row r="133" spans="1:9">
      <c r="A133" s="6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8"/>
        <v>1.0416666666666685E-2</v>
      </c>
      <c r="H137" s="57" t="s">
        <v>380</v>
      </c>
      <c r="I137" s="57" t="s">
        <v>381</v>
      </c>
    </row>
    <row r="138" spans="1:9">
      <c r="A138" s="6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8"/>
        <v>5.9027777777777735E-2</v>
      </c>
      <c r="H138" s="60" t="s">
        <v>382</v>
      </c>
      <c r="I138" s="59">
        <f t="shared" ref="I138" si="59">SUMIFS(F137:F151, C137:C151,H138)</f>
        <v>8.5416666666666752E-2</v>
      </c>
    </row>
    <row r="139" spans="1:9">
      <c r="A139" s="6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8"/>
        <v>1.388888888888884E-2</v>
      </c>
      <c r="H139" s="60" t="s">
        <v>384</v>
      </c>
      <c r="I139" s="59">
        <f t="shared" ref="I139" si="60">SUMIFS(F137:F151, C137:C151,H139)</f>
        <v>0</v>
      </c>
    </row>
    <row r="140" spans="1:9">
      <c r="A140" s="6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8"/>
        <v>5.5555555555556468E-3</v>
      </c>
      <c r="H140" s="60" t="s">
        <v>387</v>
      </c>
      <c r="I140" s="59">
        <f t="shared" ref="I140" si="61">SUMIFS(F137:F151, C137:C151,H140)</f>
        <v>0.11111111111111105</v>
      </c>
    </row>
    <row r="141" spans="1:9">
      <c r="A141" s="6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8"/>
        <v>1.041666666666663E-2</v>
      </c>
      <c r="H141" s="60" t="s">
        <v>379</v>
      </c>
      <c r="I141" s="59">
        <f t="shared" ref="I141" si="62">SUMIFS(F137:F151, C137:C151,H141)</f>
        <v>2.9166666666666619E-2</v>
      </c>
    </row>
    <row r="142" spans="1:9">
      <c r="A142" s="6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8"/>
        <v>4.8611111111111049E-2</v>
      </c>
      <c r="H142" s="60" t="s">
        <v>390</v>
      </c>
      <c r="I142" s="59">
        <f t="shared" ref="I142" si="63">SUMIFS(F137:F151, C137:C151,H142)</f>
        <v>2.430555555555558E-2</v>
      </c>
    </row>
    <row r="143" spans="1:9">
      <c r="A143" s="6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8"/>
        <v>2.430555555555558E-2</v>
      </c>
      <c r="H143" s="60" t="s">
        <v>386</v>
      </c>
      <c r="I143" s="59">
        <f t="shared" ref="I143" si="64">SUMIFS(F137:F151, C137:C151,H143)</f>
        <v>3.4722222222222099E-2</v>
      </c>
    </row>
    <row r="144" spans="1:9">
      <c r="A144" s="6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8"/>
        <v>8.3333333333333037E-3</v>
      </c>
      <c r="H144" s="56" t="s">
        <v>394</v>
      </c>
      <c r="I144" s="57">
        <f t="shared" ref="I144" si="65">SUM(I138:I143)</f>
        <v>0.2847222222222221</v>
      </c>
    </row>
    <row r="145" spans="1:9">
      <c r="A145" s="6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8"/>
        <v>6.25E-2</v>
      </c>
      <c r="I145" s="61"/>
    </row>
    <row r="146" spans="1:9">
      <c r="A146" s="6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8"/>
        <v>2.0833333333333259E-2</v>
      </c>
      <c r="I146" s="61"/>
    </row>
    <row r="147" spans="1:9">
      <c r="A147" s="6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8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8"/>
        <v>0</v>
      </c>
    </row>
    <row r="149" spans="1:9">
      <c r="A149" s="64"/>
      <c r="B149" s="43"/>
      <c r="C149" s="43"/>
      <c r="D149" s="59"/>
      <c r="E149" s="59"/>
      <c r="F149" s="59">
        <f t="shared" si="58"/>
        <v>0</v>
      </c>
    </row>
    <row r="150" spans="1:9">
      <c r="A150" s="64"/>
      <c r="B150" s="43" t="s">
        <v>479</v>
      </c>
      <c r="C150" s="43"/>
      <c r="D150" s="59"/>
      <c r="E150" s="59"/>
      <c r="F150" s="59">
        <f t="shared" si="58"/>
        <v>0</v>
      </c>
    </row>
    <row r="151" spans="1:9">
      <c r="A151" s="64"/>
      <c r="B151" s="43"/>
      <c r="C151" s="43"/>
      <c r="D151" s="59"/>
      <c r="E151" s="59"/>
      <c r="F151" s="59">
        <f t="shared" si="58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8"/>
        <v>0</v>
      </c>
    </row>
    <row r="163" spans="1:9">
      <c r="A163" s="64"/>
      <c r="B163" s="43"/>
      <c r="C163" s="43"/>
      <c r="D163" s="59"/>
      <c r="E163" s="59"/>
      <c r="F163" s="59">
        <f t="shared" si="58"/>
        <v>0</v>
      </c>
    </row>
    <row r="164" spans="1:9">
      <c r="A164" s="64"/>
      <c r="B164" s="43"/>
      <c r="C164" s="43"/>
      <c r="D164" s="59"/>
      <c r="E164" s="59"/>
      <c r="F164" s="59">
        <f t="shared" si="58"/>
        <v>0</v>
      </c>
    </row>
    <row r="165" spans="1:9">
      <c r="A165" s="64"/>
      <c r="B165" s="43"/>
      <c r="C165" s="43"/>
      <c r="D165" s="59"/>
      <c r="E165" s="59"/>
      <c r="F165" s="59">
        <f t="shared" si="58"/>
        <v>0</v>
      </c>
    </row>
    <row r="166" spans="1:9">
      <c r="A166" s="64"/>
      <c r="B166" s="43"/>
      <c r="C166" s="43"/>
      <c r="D166" s="59"/>
      <c r="E166" s="59"/>
      <c r="F166" s="59">
        <f t="shared" si="58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abSelected="1" topLeftCell="A31" workbookViewId="0">
      <selection activeCell="C43" sqref="C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2.3611111111111027E-2</v>
      </c>
      <c r="Q6" t="s">
        <v>390</v>
      </c>
    </row>
    <row r="7" spans="1:17">
      <c r="A7" s="6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 t="s">
        <v>486</v>
      </c>
      <c r="C9" s="43" t="s">
        <v>379</v>
      </c>
      <c r="D9" s="59">
        <v>0.6118055555555556</v>
      </c>
      <c r="E9" s="59">
        <v>0.63541666666666663</v>
      </c>
      <c r="F9" s="59">
        <f t="shared" si="0"/>
        <v>2.3611111111111027E-2</v>
      </c>
      <c r="H9" s="56" t="s">
        <v>394</v>
      </c>
      <c r="I9" s="57">
        <f>SUM(I3:I8)</f>
        <v>0.46527777777777785</v>
      </c>
    </row>
    <row r="10" spans="1:17">
      <c r="A10" s="6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4"/>
      <c r="B15" s="43"/>
      <c r="C15" s="43"/>
      <c r="D15" s="59"/>
      <c r="E15" s="59"/>
      <c r="F15" s="59">
        <f t="shared" si="0"/>
        <v>0</v>
      </c>
    </row>
    <row r="16" spans="1:17">
      <c r="A16" s="6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/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493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4"/>
      <c r="B33" s="43" t="s">
        <v>494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4"/>
      <c r="B36" s="43" t="s">
        <v>495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2.1527777777777812E-2</v>
      </c>
    </row>
    <row r="37" spans="1:9">
      <c r="A37" s="64"/>
      <c r="B37" s="43" t="s">
        <v>496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0.42222222222222222</v>
      </c>
    </row>
    <row r="40" spans="1:9">
      <c r="A40" s="64"/>
      <c r="B40" s="43" t="s">
        <v>486</v>
      </c>
      <c r="C40" s="43" t="s">
        <v>379</v>
      </c>
      <c r="D40" s="59">
        <v>0.61388888888888882</v>
      </c>
      <c r="E40" s="59">
        <v>0.63541666666666663</v>
      </c>
      <c r="F40" s="59">
        <f t="shared" si="0"/>
        <v>2.1527777777777812E-2</v>
      </c>
      <c r="I40" s="61"/>
    </row>
    <row r="41" spans="1:9">
      <c r="A41" s="64"/>
      <c r="B41" s="43" t="s">
        <v>497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4"/>
      <c r="B42" s="43" t="s">
        <v>498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4"/>
      <c r="B43" s="43" t="s">
        <v>499</v>
      </c>
      <c r="C43" s="43" t="s">
        <v>382</v>
      </c>
      <c r="D43" s="59">
        <v>0.70486111111111116</v>
      </c>
      <c r="E43" s="59">
        <v>0.74861111111111101</v>
      </c>
      <c r="F43" s="59">
        <f t="shared" si="0"/>
        <v>4.3749999999999845E-2</v>
      </c>
    </row>
    <row r="44" spans="1:9">
      <c r="A44" s="64"/>
      <c r="B44" s="43" t="s">
        <v>500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4"/>
      <c r="B45" s="43"/>
      <c r="C45" s="43"/>
      <c r="D45" s="59"/>
      <c r="E45" s="59"/>
      <c r="F45" s="59"/>
    </row>
    <row r="46" spans="1:9">
      <c r="A46" s="64"/>
      <c r="B46" s="43"/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501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0.22569444444444442</v>
      </c>
    </row>
    <row r="49" spans="1:9">
      <c r="A49" s="6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4"/>
      <c r="B50" s="43" t="s">
        <v>502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0.10069444444444442</v>
      </c>
    </row>
    <row r="51" spans="1:9">
      <c r="A51" s="64"/>
      <c r="B51" s="43" t="s">
        <v>503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2.1527777777777812E-2</v>
      </c>
    </row>
    <row r="52" spans="1:9">
      <c r="A52" s="6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4"/>
      <c r="B53" s="43" t="s">
        <v>504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3.4722222222222154E-2</v>
      </c>
    </row>
    <row r="54" spans="1:9">
      <c r="A54" s="64"/>
      <c r="B54" s="43" t="s">
        <v>505</v>
      </c>
      <c r="C54" s="43" t="s">
        <v>379</v>
      </c>
      <c r="D54" s="59">
        <v>0.61388888888888882</v>
      </c>
      <c r="E54" s="59">
        <v>0.63541666666666663</v>
      </c>
      <c r="F54" s="59">
        <f t="shared" si="0"/>
        <v>2.1527777777777812E-2</v>
      </c>
      <c r="H54" s="56" t="s">
        <v>394</v>
      </c>
      <c r="I54" s="57">
        <f t="shared" ref="I54" si="21">SUM(I48:I53)</f>
        <v>0.46666666666666662</v>
      </c>
    </row>
    <row r="55" spans="1:9">
      <c r="A55" s="64"/>
      <c r="B55" s="43" t="s">
        <v>506</v>
      </c>
      <c r="C55" s="43" t="s">
        <v>382</v>
      </c>
      <c r="D55" s="59">
        <v>0.63541666666666663</v>
      </c>
      <c r="E55" s="59">
        <v>0.69097222222222221</v>
      </c>
      <c r="F55" s="59">
        <f t="shared" si="0"/>
        <v>5.555555555555558E-2</v>
      </c>
      <c r="I55" s="61"/>
    </row>
    <row r="56" spans="1:9">
      <c r="A56" s="6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 t="shared" si="0"/>
        <v>1.041666666666663E-2</v>
      </c>
      <c r="I56" s="61"/>
    </row>
    <row r="57" spans="1:9">
      <c r="A57" s="64"/>
      <c r="B57" s="43" t="s">
        <v>507</v>
      </c>
      <c r="C57" s="43" t="s">
        <v>382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4"/>
      <c r="B58" s="43"/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4"/>
      <c r="B59" s="43"/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4"/>
      <c r="B60" s="43"/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4"/>
      <c r="B61" s="43"/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508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4"/>
      <c r="B63" s="43" t="s">
        <v>509</v>
      </c>
      <c r="C63" s="43" t="s">
        <v>384</v>
      </c>
      <c r="D63" s="59">
        <v>0.39583333333333331</v>
      </c>
      <c r="E63" s="59">
        <v>0.4375</v>
      </c>
      <c r="F63" s="59">
        <f t="shared" si="0"/>
        <v>4.1666666666666685E-2</v>
      </c>
      <c r="H63" s="60" t="s">
        <v>382</v>
      </c>
      <c r="I63" s="59">
        <f t="shared" ref="I63" si="22">SUMIFS(F62:F76, C62:C76,H63)</f>
        <v>9.0972222222222232E-2</v>
      </c>
    </row>
    <row r="64" spans="1:9">
      <c r="A64" s="6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 t="shared" ref="I64" si="23">SUMIFS(F62:F76, C62:C76,H64)</f>
        <v>0.12291666666666667</v>
      </c>
    </row>
    <row r="65" spans="1:9">
      <c r="A65" s="64"/>
      <c r="B65" s="43" t="s">
        <v>510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4">SUMIFS(F62:F76, C62:C76,H65)</f>
        <v>7.9861111111111049E-2</v>
      </c>
    </row>
    <row r="66" spans="1:9">
      <c r="A66" s="64"/>
      <c r="B66" s="43" t="s">
        <v>441</v>
      </c>
      <c r="C66" s="43" t="s">
        <v>382</v>
      </c>
      <c r="D66" s="59">
        <v>0.52222222222222225</v>
      </c>
      <c r="E66" s="59">
        <v>0.55208333333333337</v>
      </c>
      <c r="F66" s="59">
        <f t="shared" si="0"/>
        <v>2.9861111111111116E-2</v>
      </c>
      <c r="H66" s="60" t="s">
        <v>379</v>
      </c>
      <c r="I66" s="59">
        <f t="shared" ref="I66" si="25">SUMIFS(F62:F76, C62:C76,H66)</f>
        <v>3.6805555555555647E-2</v>
      </c>
    </row>
    <row r="67" spans="1:9">
      <c r="A67" s="64"/>
      <c r="B67" s="43" t="s">
        <v>511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6">E67-D67</f>
        <v>1.7361111111111049E-2</v>
      </c>
      <c r="H67" s="60" t="s">
        <v>390</v>
      </c>
      <c r="I67" s="59">
        <f t="shared" ref="I67" si="27">SUMIFS(F62:F76, C62:C76,H67)</f>
        <v>3.7500000000000089E-2</v>
      </c>
    </row>
    <row r="68" spans="1:9">
      <c r="A68" s="64"/>
      <c r="B68" s="43" t="s">
        <v>512</v>
      </c>
      <c r="C68" s="43" t="s">
        <v>390</v>
      </c>
      <c r="D68" s="59">
        <v>0.57430555555555551</v>
      </c>
      <c r="E68" s="59">
        <v>0.6118055555555556</v>
      </c>
      <c r="F68" s="59">
        <f t="shared" si="26"/>
        <v>3.7500000000000089E-2</v>
      </c>
      <c r="H68" s="60" t="s">
        <v>386</v>
      </c>
      <c r="I68" s="59">
        <f t="shared" ref="I68" si="28">SUMIFS(F62:F76, C62:C76,H68)</f>
        <v>1.7361111111111049E-2</v>
      </c>
    </row>
    <row r="69" spans="1:9">
      <c r="A69" s="64"/>
      <c r="B69" s="43" t="s">
        <v>486</v>
      </c>
      <c r="C69" s="43" t="s">
        <v>379</v>
      </c>
      <c r="D69" s="59">
        <v>0.61388888888888882</v>
      </c>
      <c r="E69" s="59">
        <v>0.63541666666666663</v>
      </c>
      <c r="F69" s="59">
        <f t="shared" si="26"/>
        <v>2.1527777777777812E-2</v>
      </c>
      <c r="H69" s="56" t="s">
        <v>394</v>
      </c>
      <c r="I69" s="57">
        <f t="shared" ref="I69" si="29">SUM(I63:I68)</f>
        <v>0.38541666666666674</v>
      </c>
    </row>
    <row r="70" spans="1:9">
      <c r="A70" s="64"/>
      <c r="B70" s="43"/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4"/>
      <c r="B71" s="43"/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4"/>
      <c r="B72" s="43"/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4"/>
      <c r="B73" s="43"/>
      <c r="C73" s="43" t="s">
        <v>382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4"/>
      <c r="B74" s="43"/>
      <c r="C74" s="43"/>
      <c r="D74" s="59"/>
      <c r="E74" s="59"/>
      <c r="F74" s="59">
        <f t="shared" si="26"/>
        <v>0</v>
      </c>
    </row>
    <row r="75" spans="1:9">
      <c r="A75" s="64"/>
      <c r="B75" s="43"/>
      <c r="C75" s="43"/>
      <c r="D75" s="59"/>
      <c r="E75" s="59"/>
      <c r="F75" s="59">
        <f t="shared" si="26"/>
        <v>0</v>
      </c>
    </row>
    <row r="76" spans="1:9">
      <c r="A76" s="64"/>
      <c r="B76" s="43"/>
      <c r="C76" s="43"/>
      <c r="D76" s="59"/>
      <c r="E76" s="59"/>
      <c r="F76" s="59">
        <f t="shared" si="26"/>
        <v>0</v>
      </c>
    </row>
    <row r="77" spans="1:9">
      <c r="A77" s="64" t="s">
        <v>14</v>
      </c>
      <c r="B77" s="43" t="s">
        <v>513</v>
      </c>
      <c r="C77" s="43" t="s">
        <v>382</v>
      </c>
      <c r="D77" s="59">
        <v>0.36458333333333331</v>
      </c>
      <c r="E77" s="59">
        <v>0.38541666666666669</v>
      </c>
      <c r="F77" s="59">
        <f t="shared" si="26"/>
        <v>2.083333333333337E-2</v>
      </c>
      <c r="H77" s="57" t="s">
        <v>380</v>
      </c>
      <c r="I77" s="57" t="s">
        <v>381</v>
      </c>
    </row>
    <row r="78" spans="1:9">
      <c r="A78" s="6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6"/>
        <v>3.8888888888888917E-2</v>
      </c>
      <c r="H78" s="60" t="s">
        <v>382</v>
      </c>
      <c r="I78" s="59">
        <f t="shared" ref="I78" si="30">SUMIFS(F77:F91, C77:C91,H78)</f>
        <v>0.29861111111111099</v>
      </c>
    </row>
    <row r="79" spans="1:9">
      <c r="A79" s="64"/>
      <c r="B79" s="43" t="s">
        <v>514</v>
      </c>
      <c r="C79" s="43" t="s">
        <v>382</v>
      </c>
      <c r="D79" s="59">
        <v>0.4375</v>
      </c>
      <c r="E79" s="59">
        <v>0.46875</v>
      </c>
      <c r="F79" s="59">
        <f t="shared" si="26"/>
        <v>3.125E-2</v>
      </c>
      <c r="H79" s="60" t="s">
        <v>384</v>
      </c>
      <c r="I79" s="59">
        <f t="shared" ref="I79" si="31">SUMIFS(F77:F91, C77:C91,H79)</f>
        <v>3.8888888888888917E-2</v>
      </c>
    </row>
    <row r="80" spans="1:9">
      <c r="A80" s="6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2">SUMIFS(F77:F91, C77:C91,H80)</f>
        <v>7.638888888888884E-2</v>
      </c>
    </row>
    <row r="81" spans="1:9">
      <c r="A81" s="64"/>
      <c r="B81" s="43" t="s">
        <v>515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3">SUMIFS(F77:F91, C77:C91,H81)</f>
        <v>2.3611111111111027E-2</v>
      </c>
    </row>
    <row r="82" spans="1:9">
      <c r="A82" s="64"/>
      <c r="B82" s="43" t="s">
        <v>516</v>
      </c>
      <c r="C82" s="43" t="s">
        <v>387</v>
      </c>
      <c r="D82" s="59">
        <v>0.49305555555555558</v>
      </c>
      <c r="E82" s="59">
        <v>0.50694444444444442</v>
      </c>
      <c r="F82" s="59">
        <f t="shared" si="26"/>
        <v>1.388888888888884E-2</v>
      </c>
      <c r="H82" s="60" t="s">
        <v>390</v>
      </c>
      <c r="I82" s="59">
        <f t="shared" ref="I82" si="34">SUMIFS(F77:F91, C77:C91,H82)</f>
        <v>3.7500000000000089E-2</v>
      </c>
    </row>
    <row r="83" spans="1:9">
      <c r="A83" s="64"/>
      <c r="B83" s="43" t="s">
        <v>517</v>
      </c>
      <c r="C83" s="43" t="s">
        <v>382</v>
      </c>
      <c r="D83" s="59">
        <v>0.50694444444444442</v>
      </c>
      <c r="E83" s="59">
        <v>0.52777777777777779</v>
      </c>
      <c r="F83" s="59">
        <f t="shared" si="26"/>
        <v>2.083333333333337E-2</v>
      </c>
      <c r="H83" s="60" t="s">
        <v>386</v>
      </c>
      <c r="I83" s="59">
        <f t="shared" ref="I83" si="35">SUMIFS(F77:F91, C77:C91,H83)</f>
        <v>3.4722222222222265E-2</v>
      </c>
    </row>
    <row r="84" spans="1:9">
      <c r="A84" s="64"/>
      <c r="B84" s="43" t="s">
        <v>518</v>
      </c>
      <c r="C84" s="43" t="s">
        <v>382</v>
      </c>
      <c r="D84" s="59">
        <v>0.52777777777777779</v>
      </c>
      <c r="E84" s="59">
        <v>0.54166666666666663</v>
      </c>
      <c r="F84" s="59">
        <f t="shared" si="26"/>
        <v>1.388888888888884E-2</v>
      </c>
      <c r="H84" s="56" t="s">
        <v>394</v>
      </c>
      <c r="I84" s="57">
        <f t="shared" ref="I84" si="36">SUM(I78:I83)</f>
        <v>0.50972222222222219</v>
      </c>
    </row>
    <row r="85" spans="1:9">
      <c r="A85" s="64"/>
      <c r="B85" s="43" t="s">
        <v>406</v>
      </c>
      <c r="C85" s="43" t="s">
        <v>386</v>
      </c>
      <c r="D85" s="59">
        <v>0.54166666666666663</v>
      </c>
      <c r="E85" s="59">
        <v>0.5625</v>
      </c>
      <c r="F85" s="59">
        <f t="shared" si="26"/>
        <v>2.083333333333337E-2</v>
      </c>
      <c r="I85" s="61"/>
    </row>
    <row r="86" spans="1:9">
      <c r="A86" s="64"/>
      <c r="B86" s="43" t="s">
        <v>416</v>
      </c>
      <c r="C86" s="43" t="s">
        <v>390</v>
      </c>
      <c r="D86" s="59">
        <v>0.57430555555555551</v>
      </c>
      <c r="E86" s="59">
        <v>0.6118055555555556</v>
      </c>
      <c r="F86" s="59">
        <f t="shared" si="26"/>
        <v>3.7500000000000089E-2</v>
      </c>
      <c r="I86" s="61"/>
    </row>
    <row r="87" spans="1:9">
      <c r="A87" s="64"/>
      <c r="B87" s="43" t="s">
        <v>486</v>
      </c>
      <c r="C87" s="43" t="s">
        <v>379</v>
      </c>
      <c r="D87" s="59">
        <v>0.6118055555555556</v>
      </c>
      <c r="E87" s="59">
        <v>0.63541666666666663</v>
      </c>
      <c r="F87" s="59">
        <f t="shared" si="26"/>
        <v>2.3611111111111027E-2</v>
      </c>
    </row>
    <row r="88" spans="1:9">
      <c r="A88" s="64"/>
      <c r="B88" s="43" t="s">
        <v>519</v>
      </c>
      <c r="C88" s="43" t="s">
        <v>387</v>
      </c>
      <c r="D88" s="59">
        <v>0.64583333333333337</v>
      </c>
      <c r="E88" s="59">
        <v>0.70833333333333337</v>
      </c>
      <c r="F88" s="59">
        <f t="shared" si="26"/>
        <v>6.25E-2</v>
      </c>
    </row>
    <row r="89" spans="1:9">
      <c r="A89" s="64"/>
      <c r="B89" s="43" t="s">
        <v>520</v>
      </c>
      <c r="C89" s="43" t="s">
        <v>382</v>
      </c>
      <c r="D89" s="59">
        <v>0.70833333333333337</v>
      </c>
      <c r="E89" s="59">
        <v>0.75</v>
      </c>
      <c r="F89" s="59">
        <f t="shared" si="26"/>
        <v>4.166666666666663E-2</v>
      </c>
    </row>
    <row r="90" spans="1:9">
      <c r="A90" s="64"/>
      <c r="B90" s="43" t="s">
        <v>521</v>
      </c>
      <c r="C90" s="43" t="s">
        <v>382</v>
      </c>
      <c r="D90" s="59">
        <v>0.83333333333333337</v>
      </c>
      <c r="E90" s="59">
        <v>0.99305555555555547</v>
      </c>
      <c r="F90" s="59">
        <f t="shared" si="26"/>
        <v>0.1597222222222221</v>
      </c>
    </row>
    <row r="91" spans="1:9">
      <c r="A91" s="64"/>
      <c r="B91" s="43"/>
      <c r="C91" s="43"/>
      <c r="D91" s="59"/>
      <c r="E91" s="59"/>
      <c r="F91" s="59">
        <f t="shared" si="26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6"/>
        <v>0</v>
      </c>
    </row>
    <row r="103" spans="1:9">
      <c r="A103" s="64"/>
      <c r="B103" s="43"/>
      <c r="C103" s="43"/>
      <c r="D103" s="59"/>
      <c r="E103" s="59"/>
      <c r="F103" s="59">
        <f t="shared" si="26"/>
        <v>0</v>
      </c>
    </row>
    <row r="104" spans="1:9">
      <c r="A104" s="64"/>
      <c r="B104" s="43"/>
      <c r="C104" s="43"/>
      <c r="D104" s="59"/>
      <c r="E104" s="59"/>
      <c r="F104" s="59">
        <f t="shared" si="26"/>
        <v>0</v>
      </c>
    </row>
    <row r="105" spans="1:9">
      <c r="A105" s="64"/>
      <c r="B105" s="43"/>
      <c r="C105" s="43"/>
      <c r="D105" s="59"/>
      <c r="E105" s="59"/>
      <c r="F105" s="59">
        <f t="shared" si="26"/>
        <v>0</v>
      </c>
    </row>
    <row r="106" spans="1:9">
      <c r="A106" s="64"/>
      <c r="B106" s="43"/>
      <c r="C106" s="43"/>
      <c r="D106" s="59"/>
      <c r="E106" s="59"/>
      <c r="F106" s="59">
        <f t="shared" si="26"/>
        <v>0</v>
      </c>
    </row>
    <row r="107" spans="1:9">
      <c r="A107" s="64" t="s">
        <v>16</v>
      </c>
      <c r="B107" s="43" t="s">
        <v>522</v>
      </c>
      <c r="C107" s="43" t="s">
        <v>382</v>
      </c>
      <c r="D107" s="59">
        <v>0.35416666666666669</v>
      </c>
      <c r="E107" s="59">
        <v>0.3972222222222222</v>
      </c>
      <c r="F107" s="59">
        <f t="shared" si="26"/>
        <v>4.3055555555555514E-2</v>
      </c>
      <c r="H107" s="57" t="s">
        <v>380</v>
      </c>
      <c r="I107" s="57" t="s">
        <v>381</v>
      </c>
    </row>
    <row r="108" spans="1:9">
      <c r="A108" s="64"/>
      <c r="B108" s="43" t="s">
        <v>523</v>
      </c>
      <c r="C108" s="43" t="s">
        <v>384</v>
      </c>
      <c r="D108" s="59">
        <v>0.3972222222222222</v>
      </c>
      <c r="E108" s="59">
        <v>0.43472222222222223</v>
      </c>
      <c r="F108" s="59">
        <f t="shared" si="26"/>
        <v>3.7500000000000033E-2</v>
      </c>
      <c r="H108" s="60" t="s">
        <v>382</v>
      </c>
      <c r="I108" s="59">
        <f t="shared" ref="I108" si="44">SUMIFS(F107:F121, C107:C121,H108)</f>
        <v>0.12291666666666673</v>
      </c>
    </row>
    <row r="109" spans="1:9">
      <c r="A109" s="64"/>
      <c r="B109" s="43"/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3.7500000000000033E-2</v>
      </c>
    </row>
    <row r="110" spans="1:9">
      <c r="A110" s="64"/>
      <c r="B110" s="43"/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0.15624999999999994</v>
      </c>
    </row>
    <row r="111" spans="1:9">
      <c r="A111" s="64"/>
      <c r="B111" s="43"/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1.5277777777777835E-2</v>
      </c>
    </row>
    <row r="112" spans="1:9">
      <c r="A112" s="64"/>
      <c r="B112" s="43"/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4"/>
      <c r="B113" s="43"/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4"/>
      <c r="B114" s="43"/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0.39097222222222233</v>
      </c>
    </row>
    <row r="115" spans="1:9">
      <c r="A115" s="64"/>
      <c r="B115" s="43"/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4"/>
      <c r="B116" s="43"/>
      <c r="C116" s="43" t="s">
        <v>379</v>
      </c>
      <c r="D116" s="59">
        <v>0.60277777777777775</v>
      </c>
      <c r="E116" s="59">
        <v>0.61805555555555558</v>
      </c>
      <c r="F116" s="59">
        <f t="shared" si="26"/>
        <v>1.5277777777777835E-2</v>
      </c>
      <c r="I116" s="61"/>
    </row>
    <row r="117" spans="1:9">
      <c r="A117" s="64"/>
      <c r="B117" s="43"/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4"/>
      <c r="B118" s="43"/>
      <c r="C118" s="43" t="s">
        <v>387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4"/>
      <c r="B119" s="43"/>
      <c r="C119" s="43" t="s">
        <v>387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4"/>
      <c r="B120" s="43"/>
      <c r="C120" s="43"/>
      <c r="D120" s="59"/>
      <c r="E120" s="59"/>
      <c r="F120" s="59">
        <f t="shared" si="26"/>
        <v>0</v>
      </c>
    </row>
    <row r="121" spans="1:9">
      <c r="A121" s="64"/>
      <c r="B121" s="43"/>
      <c r="C121" s="43"/>
      <c r="D121" s="59"/>
      <c r="E121" s="59"/>
      <c r="F121" s="59">
        <f t="shared" si="26"/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58"/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 t="shared" si="58"/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 t="shared" si="58"/>
        <v>5.9027777777777735E-2</v>
      </c>
      <c r="H138" s="60" t="s">
        <v>382</v>
      </c>
      <c r="I138" s="59">
        <f t="shared" ref="I138" si="59"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 t="shared" si="58"/>
        <v>1.388888888888884E-2</v>
      </c>
      <c r="H139" s="60" t="s">
        <v>384</v>
      </c>
      <c r="I139" s="59">
        <f t="shared" ref="I139" si="60"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 t="shared" si="58"/>
        <v>5.5555555555556468E-3</v>
      </c>
      <c r="H140" s="60" t="s">
        <v>387</v>
      </c>
      <c r="I140" s="59">
        <f t="shared" ref="I140" si="61"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 t="shared" si="58"/>
        <v>1.041666666666663E-2</v>
      </c>
      <c r="H141" s="60" t="s">
        <v>379</v>
      </c>
      <c r="I141" s="59">
        <f t="shared" ref="I141" si="62"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 t="shared" si="58"/>
        <v>4.8611111111111049E-2</v>
      </c>
      <c r="H142" s="60" t="s">
        <v>390</v>
      </c>
      <c r="I142" s="59">
        <f t="shared" ref="I142" si="63"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 t="shared" si="58"/>
        <v>2.430555555555558E-2</v>
      </c>
      <c r="H143" s="60" t="s">
        <v>386</v>
      </c>
      <c r="I143" s="59">
        <f t="shared" ref="I143" si="64"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 t="shared" si="58"/>
        <v>8.3333333333333037E-3</v>
      </c>
      <c r="H144" s="56" t="s">
        <v>394</v>
      </c>
      <c r="I144" s="57">
        <f t="shared" ref="I144" si="65"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 t="shared" si="58"/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 t="shared" si="58"/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 t="shared" si="58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8"/>
        <v>0</v>
      </c>
    </row>
    <row r="149" spans="1:9">
      <c r="A149" s="64"/>
      <c r="B149" s="43"/>
      <c r="C149" s="43"/>
      <c r="D149" s="59"/>
      <c r="E149" s="59"/>
      <c r="F149" s="59">
        <f t="shared" si="58"/>
        <v>0</v>
      </c>
    </row>
    <row r="150" spans="1:9">
      <c r="A150" s="64"/>
      <c r="B150" s="43"/>
      <c r="C150" s="43"/>
      <c r="D150" s="59"/>
      <c r="E150" s="59"/>
      <c r="F150" s="59">
        <f t="shared" si="58"/>
        <v>0</v>
      </c>
    </row>
    <row r="151" spans="1:9">
      <c r="A151" s="64"/>
      <c r="B151" s="43"/>
      <c r="C151" s="43"/>
      <c r="D151" s="59"/>
      <c r="E151" s="59"/>
      <c r="F151" s="59">
        <f t="shared" si="58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8"/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8"/>
        <v>0</v>
      </c>
    </row>
    <row r="163" spans="1:9">
      <c r="A163" s="64"/>
      <c r="B163" s="43"/>
      <c r="C163" s="43"/>
      <c r="D163" s="59"/>
      <c r="E163" s="59"/>
      <c r="F163" s="59">
        <f t="shared" si="58"/>
        <v>0</v>
      </c>
    </row>
    <row r="164" spans="1:9">
      <c r="A164" s="64"/>
      <c r="B164" s="43"/>
      <c r="C164" s="43"/>
      <c r="D164" s="59"/>
      <c r="E164" s="59"/>
      <c r="F164" s="59">
        <f t="shared" si="58"/>
        <v>0</v>
      </c>
    </row>
    <row r="165" spans="1:9">
      <c r="A165" s="64"/>
      <c r="B165" s="43"/>
      <c r="C165" s="43"/>
      <c r="D165" s="59"/>
      <c r="E165" s="59"/>
      <c r="F165" s="59">
        <f t="shared" si="58"/>
        <v>0</v>
      </c>
    </row>
    <row r="166" spans="1:9">
      <c r="A166" s="64"/>
      <c r="B166" s="43"/>
      <c r="C166" s="43"/>
      <c r="D166" s="59"/>
      <c r="E166" s="59"/>
      <c r="F166" s="59">
        <f t="shared" si="58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19" workbookViewId="0">
      <selection activeCell="E32" sqref="E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524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/>
      <c r="C3" s="43" t="s">
        <v>384</v>
      </c>
      <c r="D3" s="59">
        <v>0.3972222222222222</v>
      </c>
      <c r="E3" s="59">
        <v>0.43472222222222223</v>
      </c>
      <c r="F3" s="59">
        <f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/>
      <c r="C4" s="43" t="s">
        <v>382</v>
      </c>
      <c r="D4" s="59">
        <v>0.43472222222222223</v>
      </c>
      <c r="E4" s="59">
        <v>0.47916666666666669</v>
      </c>
      <c r="F4" s="59">
        <f>E4-D4</f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/>
      <c r="C5" s="43" t="s">
        <v>382</v>
      </c>
      <c r="D5" s="59">
        <v>0.47916666666666669</v>
      </c>
      <c r="E5" s="59">
        <v>0.5</v>
      </c>
      <c r="F5" s="59">
        <f>E5-D5</f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/>
      <c r="C6" s="43" t="s">
        <v>382</v>
      </c>
      <c r="D6" s="59">
        <v>0.5</v>
      </c>
      <c r="E6" s="59">
        <v>0.55208333333333337</v>
      </c>
      <c r="F6" s="59">
        <f>E6-D6</f>
        <v>5.208333333333337E-2</v>
      </c>
      <c r="H6" s="60" t="s">
        <v>379</v>
      </c>
      <c r="I6" s="59">
        <f>SUMIFS(F2:F16, C2:C16,H6)</f>
        <v>2.3611111111111027E-2</v>
      </c>
      <c r="Q6" t="s">
        <v>390</v>
      </c>
    </row>
    <row r="7" spans="1:17">
      <c r="A7" s="64"/>
      <c r="B7" s="43"/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/>
      <c r="C8" s="43" t="s">
        <v>390</v>
      </c>
      <c r="D8" s="59">
        <v>0.57430555555555551</v>
      </c>
      <c r="E8" s="59">
        <v>0.6118055555555556</v>
      </c>
      <c r="F8" s="59">
        <f>E8-D8</f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/>
      <c r="C9" s="43" t="s">
        <v>379</v>
      </c>
      <c r="D9" s="59">
        <v>0.6118055555555556</v>
      </c>
      <c r="E9" s="59">
        <v>0.63541666666666663</v>
      </c>
      <c r="F9" s="59">
        <f>E9-D9</f>
        <v>2.3611111111111027E-2</v>
      </c>
      <c r="H9" s="56" t="s">
        <v>394</v>
      </c>
      <c r="I9" s="57">
        <f>SUM(I3:I8)</f>
        <v>0.46527777777777785</v>
      </c>
    </row>
    <row r="10" spans="1:17">
      <c r="A10" s="64"/>
      <c r="B10" s="43"/>
      <c r="C10" s="43" t="s">
        <v>387</v>
      </c>
      <c r="D10" s="59">
        <v>0.63541666666666663</v>
      </c>
      <c r="E10" s="59">
        <v>0.67708333333333337</v>
      </c>
      <c r="F10" s="59">
        <f>E10-D10</f>
        <v>4.1666666666666741E-2</v>
      </c>
      <c r="I10" s="61"/>
    </row>
    <row r="11" spans="1:17">
      <c r="A11" s="64"/>
      <c r="B11" s="43"/>
      <c r="C11" s="43" t="s">
        <v>382</v>
      </c>
      <c r="D11" s="59">
        <v>0.67708333333333337</v>
      </c>
      <c r="E11" s="59">
        <v>0.70833333333333337</v>
      </c>
      <c r="F11" s="59">
        <f>E11-D11</f>
        <v>3.125E-2</v>
      </c>
      <c r="I11" s="61"/>
    </row>
    <row r="12" spans="1:17">
      <c r="A12" s="64"/>
      <c r="B12" s="43"/>
      <c r="C12" s="43" t="s">
        <v>382</v>
      </c>
      <c r="D12" s="59">
        <v>0.70833333333333337</v>
      </c>
      <c r="E12" s="59">
        <v>0.75694444444444453</v>
      </c>
      <c r="F12" s="59">
        <f>E12-D12</f>
        <v>4.861111111111116E-2</v>
      </c>
    </row>
    <row r="13" spans="1:17">
      <c r="A13" s="64"/>
      <c r="B13" s="43"/>
      <c r="C13" s="43" t="s">
        <v>387</v>
      </c>
      <c r="D13" s="59">
        <v>0.82291666666666663</v>
      </c>
      <c r="E13" s="59">
        <v>0.86458333333333337</v>
      </c>
      <c r="F13" s="59">
        <f>E13-D13</f>
        <v>4.1666666666666741E-2</v>
      </c>
    </row>
    <row r="14" spans="1:17">
      <c r="A14" s="64"/>
      <c r="B14" s="43"/>
      <c r="C14" s="43" t="s">
        <v>382</v>
      </c>
      <c r="D14" s="59">
        <v>0.86458333333333337</v>
      </c>
      <c r="E14" s="59">
        <v>0.88541666666666663</v>
      </c>
      <c r="F14" s="59">
        <f>E14-D14</f>
        <v>2.0833333333333259E-2</v>
      </c>
    </row>
    <row r="15" spans="1:17">
      <c r="A15" s="64"/>
      <c r="B15" s="43"/>
      <c r="C15" s="43"/>
      <c r="D15" s="59"/>
      <c r="E15" s="59"/>
      <c r="F15" s="59">
        <f>E15-D15</f>
        <v>0</v>
      </c>
    </row>
    <row r="16" spans="1:17">
      <c r="A16" s="64"/>
      <c r="B16" s="43"/>
      <c r="C16" s="43"/>
      <c r="D16" s="59"/>
      <c r="E16" s="59"/>
      <c r="F16" s="59">
        <f>E16-D16</f>
        <v>0</v>
      </c>
    </row>
    <row r="17" spans="1:9">
      <c r="A17" s="64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4"/>
      <c r="B30" s="43"/>
      <c r="C30" s="43"/>
      <c r="D30" s="59"/>
      <c r="E30" s="59"/>
      <c r="F30" s="59">
        <f>E30-D30</f>
        <v>0</v>
      </c>
    </row>
    <row r="31" spans="1:9">
      <c r="A31" s="64"/>
      <c r="B31" s="43"/>
      <c r="C31" s="43"/>
      <c r="D31" s="59"/>
      <c r="E31" s="59"/>
      <c r="F31" s="59">
        <f>E31-D31</f>
        <v>0</v>
      </c>
    </row>
    <row r="32" spans="1:9">
      <c r="A32" s="64" t="s">
        <v>11</v>
      </c>
      <c r="B32" s="43" t="s">
        <v>525</v>
      </c>
      <c r="C32" s="43" t="s">
        <v>382</v>
      </c>
      <c r="D32" s="59">
        <v>0.35416666666666669</v>
      </c>
      <c r="E32" s="59">
        <v>0.3263888888888889</v>
      </c>
      <c r="F32" s="59">
        <f>E32-D32</f>
        <v>-2.777777777777779E-2</v>
      </c>
      <c r="H32" s="57" t="s">
        <v>380</v>
      </c>
      <c r="I32" s="57" t="s">
        <v>381</v>
      </c>
    </row>
    <row r="33" spans="1:9">
      <c r="A33" s="64"/>
      <c r="B33" s="43"/>
      <c r="C33" s="43" t="s">
        <v>382</v>
      </c>
      <c r="D33" s="59">
        <v>0.36805555555555558</v>
      </c>
      <c r="E33" s="59">
        <v>0.39583333333333331</v>
      </c>
      <c r="F33" s="59">
        <f>E33-D33</f>
        <v>2.7777777777777735E-2</v>
      </c>
      <c r="H33" s="60" t="s">
        <v>382</v>
      </c>
      <c r="I33" s="59">
        <f>SUMIFS(F32:F46, C32:C46,H33)</f>
        <v>0.10416666666666669</v>
      </c>
    </row>
    <row r="34" spans="1:9">
      <c r="A34" s="64"/>
      <c r="B34" s="43"/>
      <c r="C34" s="43" t="s">
        <v>382</v>
      </c>
      <c r="D34" s="59">
        <v>0.37847222222222227</v>
      </c>
      <c r="E34" s="59">
        <v>0.39930555555555558</v>
      </c>
      <c r="F34" s="59">
        <f>E34-D34</f>
        <v>2.0833333333333315E-2</v>
      </c>
      <c r="H34" s="60" t="s">
        <v>384</v>
      </c>
      <c r="I34" s="59">
        <f>SUMIFS(F32:F46, C32:C46,H34)</f>
        <v>0</v>
      </c>
    </row>
    <row r="35" spans="1:9">
      <c r="A35" s="64"/>
      <c r="B35" s="43"/>
      <c r="C35" s="43" t="s">
        <v>386</v>
      </c>
      <c r="D35" s="59">
        <v>0.44791666666666669</v>
      </c>
      <c r="E35" s="59">
        <v>0.45833333333333331</v>
      </c>
      <c r="F35" s="59">
        <f>E35-D35</f>
        <v>1.041666666666663E-2</v>
      </c>
      <c r="H35" s="60" t="s">
        <v>387</v>
      </c>
      <c r="I35" s="59">
        <f>SUMIFS(F32:F46, C32:C46,H35)</f>
        <v>0.10763888888888895</v>
      </c>
    </row>
    <row r="36" spans="1:9">
      <c r="A36" s="64"/>
      <c r="B36" s="43"/>
      <c r="C36" s="43" t="s">
        <v>382</v>
      </c>
      <c r="D36" s="59">
        <v>0.45833333333333331</v>
      </c>
      <c r="E36" s="59">
        <v>0.47916666666666669</v>
      </c>
      <c r="F36" s="59">
        <f>E36-D36</f>
        <v>2.083333333333337E-2</v>
      </c>
      <c r="H36" s="60" t="s">
        <v>379</v>
      </c>
      <c r="I36" s="59">
        <f>SUMIFS(F32:F46, C32:C46,H36)</f>
        <v>2.5694444444444464E-2</v>
      </c>
    </row>
    <row r="37" spans="1:9">
      <c r="A37" s="64"/>
      <c r="B37" s="43"/>
      <c r="C37" s="43" t="s">
        <v>379</v>
      </c>
      <c r="D37" s="59">
        <v>0.47916666666666669</v>
      </c>
      <c r="E37" s="59">
        <v>0.48958333333333331</v>
      </c>
      <c r="F37" s="59">
        <f>E37-D37</f>
        <v>1.041666666666663E-2</v>
      </c>
      <c r="H37" s="60" t="s">
        <v>390</v>
      </c>
      <c r="I37" s="59">
        <f>SUMIFS(F32:F46, C32:C46,H37)</f>
        <v>2.430555555555558E-2</v>
      </c>
    </row>
    <row r="38" spans="1:9">
      <c r="A38" s="64"/>
      <c r="B38" s="43"/>
      <c r="C38" s="43" t="s">
        <v>382</v>
      </c>
      <c r="D38" s="59">
        <v>0.48958333333333331</v>
      </c>
      <c r="E38" s="59">
        <v>0.52083333333333337</v>
      </c>
      <c r="F38" s="59">
        <f>E38-D38</f>
        <v>3.1250000000000056E-2</v>
      </c>
      <c r="H38" s="60" t="s">
        <v>386</v>
      </c>
      <c r="I38" s="59">
        <f>SUMIFS(F32:F46, C32:C46,H38)</f>
        <v>2.4305555555555469E-2</v>
      </c>
    </row>
    <row r="39" spans="1:9">
      <c r="A39" s="64"/>
      <c r="B39" s="43"/>
      <c r="C39" s="43" t="s">
        <v>382</v>
      </c>
      <c r="D39" s="59">
        <v>0.52083333333333337</v>
      </c>
      <c r="E39" s="59">
        <v>0.55208333333333337</v>
      </c>
      <c r="F39" s="59">
        <f>E39-D39</f>
        <v>3.125E-2</v>
      </c>
      <c r="H39" s="56" t="s">
        <v>394</v>
      </c>
      <c r="I39" s="57">
        <f>SUM(I33:I38)</f>
        <v>0.28611111111111115</v>
      </c>
    </row>
    <row r="40" spans="1:9">
      <c r="A40" s="64"/>
      <c r="B40" s="43"/>
      <c r="C40" s="43" t="s">
        <v>386</v>
      </c>
      <c r="D40" s="59">
        <v>0.55208333333333337</v>
      </c>
      <c r="E40" s="59">
        <v>0.56597222222222221</v>
      </c>
      <c r="F40" s="59">
        <f>E40-D40</f>
        <v>1.388888888888884E-2</v>
      </c>
      <c r="I40" s="61"/>
    </row>
    <row r="41" spans="1:9">
      <c r="A41" s="64"/>
      <c r="B41" s="43"/>
      <c r="C41" s="43" t="s">
        <v>390</v>
      </c>
      <c r="D41" s="59">
        <v>0.57291666666666663</v>
      </c>
      <c r="E41" s="59">
        <v>0.59722222222222221</v>
      </c>
      <c r="F41" s="59">
        <f>E41-D41</f>
        <v>2.430555555555558E-2</v>
      </c>
      <c r="I41" s="61"/>
    </row>
    <row r="42" spans="1:9">
      <c r="A42" s="64"/>
      <c r="B42" s="43"/>
      <c r="C42" s="43" t="s">
        <v>379</v>
      </c>
      <c r="D42" s="59">
        <v>0.60277777777777775</v>
      </c>
      <c r="E42" s="59">
        <v>0.61805555555555558</v>
      </c>
      <c r="F42" s="59">
        <f>E42-D42</f>
        <v>1.5277777777777835E-2</v>
      </c>
    </row>
    <row r="43" spans="1:9">
      <c r="A43" s="64"/>
      <c r="B43" s="43"/>
      <c r="C43" s="43" t="s">
        <v>387</v>
      </c>
      <c r="D43" s="59">
        <v>0.61805555555555558</v>
      </c>
      <c r="E43" s="59">
        <v>0.64583333333333337</v>
      </c>
      <c r="F43" s="59">
        <f>E43-D43</f>
        <v>2.777777777777779E-2</v>
      </c>
    </row>
    <row r="44" spans="1:9">
      <c r="A44" s="64"/>
      <c r="B44" s="43"/>
      <c r="C44" s="43" t="s">
        <v>387</v>
      </c>
      <c r="D44" s="59">
        <v>0.64583333333333337</v>
      </c>
      <c r="E44" s="59">
        <v>0.70833333333333337</v>
      </c>
      <c r="F44" s="59">
        <f>E44-D44</f>
        <v>6.25E-2</v>
      </c>
    </row>
    <row r="45" spans="1:9">
      <c r="A45" s="64"/>
      <c r="B45" s="43"/>
      <c r="C45" s="43" t="s">
        <v>387</v>
      </c>
      <c r="D45" s="59">
        <v>0.70833333333333337</v>
      </c>
      <c r="E45" s="59">
        <v>0.72569444444444453</v>
      </c>
      <c r="F45" s="59">
        <f>E45-D45</f>
        <v>1.736111111111116E-2</v>
      </c>
    </row>
    <row r="46" spans="1:9">
      <c r="A46" s="64"/>
      <c r="B46" s="43"/>
      <c r="C46" s="43"/>
      <c r="D46" s="59"/>
      <c r="E46" s="59"/>
      <c r="F46" s="59">
        <f>E46-D46</f>
        <v>0</v>
      </c>
    </row>
    <row r="47" spans="1:9">
      <c r="A47" s="64" t="s">
        <v>12</v>
      </c>
      <c r="B47" s="43"/>
      <c r="C47" s="43" t="s">
        <v>379</v>
      </c>
      <c r="D47" s="59">
        <v>0.375</v>
      </c>
      <c r="E47" s="59">
        <v>0.38541666666666669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64"/>
      <c r="B48" s="43"/>
      <c r="C48" s="43" t="s">
        <v>382</v>
      </c>
      <c r="D48" s="59">
        <v>0.38541666666666669</v>
      </c>
      <c r="E48" s="59">
        <v>0.44791666666666669</v>
      </c>
      <c r="F48" s="59">
        <f>E48-D48</f>
        <v>6.25E-2</v>
      </c>
      <c r="H48" s="60" t="s">
        <v>382</v>
      </c>
      <c r="I48" s="59">
        <f>SUMIFS(F47:F61, C47:C61,H48)</f>
        <v>0.16666666666666669</v>
      </c>
    </row>
    <row r="49" spans="1:9">
      <c r="A49" s="64"/>
      <c r="B49" s="43"/>
      <c r="C49" s="43" t="s">
        <v>386</v>
      </c>
      <c r="D49" s="59">
        <v>0.44791666666666669</v>
      </c>
      <c r="E49" s="59">
        <v>0.45833333333333331</v>
      </c>
      <c r="F49" s="59">
        <f>E49-D49</f>
        <v>1.041666666666663E-2</v>
      </c>
      <c r="H49" s="60" t="s">
        <v>384</v>
      </c>
      <c r="I49" s="59">
        <f>SUMIFS(F47:F61, C47:C61,H49)</f>
        <v>0</v>
      </c>
    </row>
    <row r="50" spans="1:9">
      <c r="A50" s="64"/>
      <c r="B50" s="43"/>
      <c r="C50" s="43" t="s">
        <v>382</v>
      </c>
      <c r="D50" s="59">
        <v>0.45833333333333331</v>
      </c>
      <c r="E50" s="59">
        <v>0.47916666666666669</v>
      </c>
      <c r="F50" s="59">
        <f>E50-D50</f>
        <v>2.083333333333337E-2</v>
      </c>
      <c r="H50" s="60" t="s">
        <v>387</v>
      </c>
      <c r="I50" s="59">
        <f>SUMIFS(F47:F61, C47:C61,H50)</f>
        <v>9.027777777777779E-2</v>
      </c>
    </row>
    <row r="51" spans="1:9">
      <c r="A51" s="64"/>
      <c r="B51" s="43"/>
      <c r="C51" s="43" t="s">
        <v>379</v>
      </c>
      <c r="D51" s="59">
        <v>0.47916666666666669</v>
      </c>
      <c r="E51" s="59">
        <v>0.48958333333333331</v>
      </c>
      <c r="F51" s="59">
        <f>E51-D51</f>
        <v>1.041666666666663E-2</v>
      </c>
      <c r="H51" s="60" t="s">
        <v>379</v>
      </c>
      <c r="I51" s="59">
        <f>SUMIFS(F47:F61, C47:C61,H51)</f>
        <v>3.6111111111111149E-2</v>
      </c>
    </row>
    <row r="52" spans="1:9">
      <c r="A52" s="64"/>
      <c r="B52" s="43"/>
      <c r="C52" s="43" t="s">
        <v>382</v>
      </c>
      <c r="D52" s="59">
        <v>0.48958333333333331</v>
      </c>
      <c r="E52" s="59">
        <v>0.52777777777777779</v>
      </c>
      <c r="F52" s="59">
        <f>E52-D52</f>
        <v>3.8194444444444475E-2</v>
      </c>
      <c r="H52" s="60" t="s">
        <v>390</v>
      </c>
      <c r="I52" s="59">
        <f>SUMIFS(F47:F61, C47:C61,H52)</f>
        <v>2.430555555555558E-2</v>
      </c>
    </row>
    <row r="53" spans="1:9">
      <c r="A53" s="64"/>
      <c r="B53" s="43"/>
      <c r="C53" s="43" t="s">
        <v>382</v>
      </c>
      <c r="D53" s="59">
        <v>0.52777777777777779</v>
      </c>
      <c r="E53" s="59">
        <v>0.55208333333333337</v>
      </c>
      <c r="F53" s="59">
        <f>E53-D53</f>
        <v>2.430555555555558E-2</v>
      </c>
      <c r="H53" s="60" t="s">
        <v>386</v>
      </c>
      <c r="I53" s="59">
        <f>SUMIFS(F47:F61, C47:C61,H53)</f>
        <v>4.5138888888888729E-2</v>
      </c>
    </row>
    <row r="54" spans="1:9">
      <c r="A54" s="64"/>
      <c r="B54" s="43"/>
      <c r="C54" s="43" t="s">
        <v>386</v>
      </c>
      <c r="D54" s="59">
        <v>0.55208333333333337</v>
      </c>
      <c r="E54" s="59">
        <v>0.57291666666666663</v>
      </c>
      <c r="F54" s="59">
        <f>E54-D54</f>
        <v>2.0833333333333259E-2</v>
      </c>
      <c r="H54" s="56" t="s">
        <v>394</v>
      </c>
      <c r="I54" s="57">
        <f>SUM(I48:I53)</f>
        <v>0.36249999999999993</v>
      </c>
    </row>
    <row r="55" spans="1:9">
      <c r="A55" s="64"/>
      <c r="B55" s="43"/>
      <c r="C55" s="43" t="s">
        <v>390</v>
      </c>
      <c r="D55" s="59">
        <v>0.57291666666666663</v>
      </c>
      <c r="E55" s="59">
        <v>0.59722222222222221</v>
      </c>
      <c r="F55" s="59">
        <f>E55-D55</f>
        <v>2.430555555555558E-2</v>
      </c>
      <c r="I55" s="61"/>
    </row>
    <row r="56" spans="1:9">
      <c r="A56" s="64"/>
      <c r="B56" s="43"/>
      <c r="C56" s="43" t="s">
        <v>379</v>
      </c>
      <c r="D56" s="59">
        <v>0.60277777777777775</v>
      </c>
      <c r="E56" s="59">
        <v>0.61805555555555558</v>
      </c>
      <c r="F56" s="59">
        <f>E56-D56</f>
        <v>1.5277777777777835E-2</v>
      </c>
      <c r="I56" s="61"/>
    </row>
    <row r="57" spans="1:9">
      <c r="A57" s="64"/>
      <c r="B57" s="43"/>
      <c r="C57" s="43" t="s">
        <v>387</v>
      </c>
      <c r="D57" s="59">
        <v>0.61805555555555558</v>
      </c>
      <c r="E57" s="59">
        <v>0.64583333333333337</v>
      </c>
      <c r="F57" s="59">
        <f>E57-D57</f>
        <v>2.777777777777779E-2</v>
      </c>
    </row>
    <row r="58" spans="1:9">
      <c r="A58" s="64"/>
      <c r="B58" s="43"/>
      <c r="C58" s="43" t="s">
        <v>387</v>
      </c>
      <c r="D58" s="59">
        <v>0.64583333333333337</v>
      </c>
      <c r="E58" s="59">
        <v>0.70833333333333337</v>
      </c>
      <c r="F58" s="59">
        <f>E58-D58</f>
        <v>6.25E-2</v>
      </c>
    </row>
    <row r="59" spans="1:9">
      <c r="A59" s="64"/>
      <c r="B59" s="43"/>
      <c r="C59" s="43" t="s">
        <v>386</v>
      </c>
      <c r="D59" s="59">
        <v>0.70833333333333337</v>
      </c>
      <c r="E59" s="59">
        <v>0.72222222222222221</v>
      </c>
      <c r="F59" s="59">
        <f>E59-D59</f>
        <v>1.388888888888884E-2</v>
      </c>
    </row>
    <row r="60" spans="1:9">
      <c r="A60" s="64"/>
      <c r="B60" s="43"/>
      <c r="C60" s="43" t="s">
        <v>382</v>
      </c>
      <c r="D60" s="59">
        <v>0.72222222222222221</v>
      </c>
      <c r="E60" s="59">
        <v>0.74305555555555547</v>
      </c>
      <c r="F60" s="59">
        <f>E60-D60</f>
        <v>2.0833333333333259E-2</v>
      </c>
    </row>
    <row r="61" spans="1:9">
      <c r="A61" s="64"/>
      <c r="B61" s="43"/>
      <c r="C61" s="43"/>
      <c r="D61" s="59"/>
      <c r="E61" s="59"/>
      <c r="F61" s="59">
        <f>E61-D61</f>
        <v>0</v>
      </c>
    </row>
    <row r="62" spans="1:9">
      <c r="A62" s="64" t="s">
        <v>13</v>
      </c>
      <c r="B62" s="43"/>
      <c r="C62" s="43" t="s">
        <v>379</v>
      </c>
      <c r="D62" s="59">
        <v>0.36249999999999999</v>
      </c>
      <c r="E62" s="59">
        <v>0.38541666666666669</v>
      </c>
      <c r="F62" s="59">
        <f>E62-D62</f>
        <v>2.2916666666666696E-2</v>
      </c>
      <c r="H62" s="57" t="s">
        <v>380</v>
      </c>
      <c r="I62" s="57" t="s">
        <v>381</v>
      </c>
    </row>
    <row r="63" spans="1:9">
      <c r="A63" s="64"/>
      <c r="B63" s="43"/>
      <c r="C63" s="43" t="s">
        <v>387</v>
      </c>
      <c r="D63" s="59">
        <v>0.39583333333333331</v>
      </c>
      <c r="E63" s="59">
        <v>0.43055555555555558</v>
      </c>
      <c r="F63" s="59">
        <f>E63-D63</f>
        <v>3.4722222222222265E-2</v>
      </c>
      <c r="H63" s="60" t="s">
        <v>382</v>
      </c>
      <c r="I63" s="59">
        <f>SUMIFS(F62:F76, C62:C76,H63)</f>
        <v>7.5000000000000011E-2</v>
      </c>
    </row>
    <row r="64" spans="1:9">
      <c r="A64" s="64"/>
      <c r="B64" s="43"/>
      <c r="C64" s="43" t="s">
        <v>382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2.777777777777779E-2</v>
      </c>
    </row>
    <row r="65" spans="1:9">
      <c r="A65" s="64"/>
      <c r="B65" s="43"/>
      <c r="C65" s="43" t="s">
        <v>382</v>
      </c>
      <c r="D65" s="59">
        <v>0.46666666666666662</v>
      </c>
      <c r="E65" s="59">
        <v>0.47222222222222227</v>
      </c>
      <c r="F65" s="59">
        <f>E65-D65</f>
        <v>5.5555555555556468E-3</v>
      </c>
      <c r="H65" s="60" t="s">
        <v>387</v>
      </c>
      <c r="I65" s="59">
        <f>SUMIFS(F62:F76, C62:C76,H65)</f>
        <v>0.11458333333333331</v>
      </c>
    </row>
    <row r="66" spans="1:9">
      <c r="A66" s="64"/>
      <c r="B66" s="43"/>
      <c r="C66" s="43" t="s">
        <v>379</v>
      </c>
      <c r="D66" s="59">
        <v>0.47916666666666669</v>
      </c>
      <c r="E66" s="59">
        <v>0.48958333333333331</v>
      </c>
      <c r="F66" s="59">
        <f>E66-D66</f>
        <v>1.041666666666663E-2</v>
      </c>
      <c r="H66" s="60" t="s">
        <v>379</v>
      </c>
      <c r="I66" s="59">
        <f>SUMIFS(F62:F76, C62:C76,H66)</f>
        <v>4.861111111111116E-2</v>
      </c>
    </row>
    <row r="67" spans="1:9">
      <c r="A67" s="64"/>
      <c r="B67" s="43"/>
      <c r="C67" s="43" t="s">
        <v>382</v>
      </c>
      <c r="D67" s="59">
        <v>0.5</v>
      </c>
      <c r="E67" s="59">
        <v>0.54861111111111105</v>
      </c>
      <c r="F67" s="59">
        <f>E67-D67</f>
        <v>4.8611111111111049E-2</v>
      </c>
      <c r="H67" s="60" t="s">
        <v>390</v>
      </c>
      <c r="I67" s="59">
        <f>SUMIFS(F62:F76, C62:C76,H67)</f>
        <v>2.430555555555558E-2</v>
      </c>
    </row>
    <row r="68" spans="1:9">
      <c r="A68" s="64"/>
      <c r="B68" s="43"/>
      <c r="C68" s="43" t="s">
        <v>386</v>
      </c>
      <c r="D68" s="59">
        <v>0.55069444444444449</v>
      </c>
      <c r="E68" s="59">
        <v>0.5625</v>
      </c>
      <c r="F68" s="59">
        <f>E68-D68</f>
        <v>1.1805555555555514E-2</v>
      </c>
      <c r="H68" s="60" t="s">
        <v>386</v>
      </c>
      <c r="I68" s="59">
        <f>SUMIFS(F62:F76, C62:C76,H68)</f>
        <v>1.1805555555555514E-2</v>
      </c>
    </row>
    <row r="69" spans="1:9">
      <c r="A69" s="64"/>
      <c r="B69" s="43"/>
      <c r="C69" s="43" t="s">
        <v>390</v>
      </c>
      <c r="D69" s="59">
        <v>0.57291666666666663</v>
      </c>
      <c r="E69" s="59">
        <v>0.59722222222222221</v>
      </c>
      <c r="F69" s="59">
        <f>E69-D69</f>
        <v>2.430555555555558E-2</v>
      </c>
      <c r="H69" s="56" t="s">
        <v>394</v>
      </c>
      <c r="I69" s="57">
        <f>SUM(I63:I68)</f>
        <v>0.30208333333333337</v>
      </c>
    </row>
    <row r="70" spans="1:9">
      <c r="A70" s="64"/>
      <c r="B70" s="43"/>
      <c r="C70" s="43" t="s">
        <v>379</v>
      </c>
      <c r="D70" s="59">
        <v>0.60277777777777775</v>
      </c>
      <c r="E70" s="59">
        <v>0.61805555555555558</v>
      </c>
      <c r="F70" s="59">
        <f>E70-D70</f>
        <v>1.5277777777777835E-2</v>
      </c>
      <c r="I70" s="61"/>
    </row>
    <row r="71" spans="1:9">
      <c r="A71" s="64"/>
      <c r="B71" s="43"/>
      <c r="C71" s="43" t="s">
        <v>387</v>
      </c>
      <c r="D71" s="59">
        <v>0.625</v>
      </c>
      <c r="E71" s="59">
        <v>0.64236111111111105</v>
      </c>
      <c r="F71" s="59">
        <f>E71-D71</f>
        <v>1.7361111111111049E-2</v>
      </c>
      <c r="I71" s="61"/>
    </row>
    <row r="72" spans="1:9">
      <c r="A72" s="64"/>
      <c r="B72" s="43"/>
      <c r="C72" s="43" t="s">
        <v>387</v>
      </c>
      <c r="D72" s="59">
        <v>0.64583333333333337</v>
      </c>
      <c r="E72" s="59">
        <v>0.70833333333333337</v>
      </c>
      <c r="F72" s="59">
        <f>E72-D72</f>
        <v>6.25E-2</v>
      </c>
    </row>
    <row r="73" spans="1:9">
      <c r="A73" s="64"/>
      <c r="B73" s="43"/>
      <c r="C73" s="43" t="s">
        <v>384</v>
      </c>
      <c r="D73" s="59">
        <v>0.72222222222222221</v>
      </c>
      <c r="E73" s="59">
        <v>0.75</v>
      </c>
      <c r="F73" s="59">
        <f>E73-D73</f>
        <v>2.777777777777779E-2</v>
      </c>
    </row>
    <row r="74" spans="1:9">
      <c r="A74" s="64"/>
      <c r="B74" s="43"/>
      <c r="C74" s="43"/>
      <c r="D74" s="59"/>
      <c r="E74" s="59"/>
      <c r="F74" s="59">
        <f>E74-D74</f>
        <v>0</v>
      </c>
    </row>
    <row r="75" spans="1:9">
      <c r="A75" s="64"/>
      <c r="B75" s="43"/>
      <c r="C75" s="43"/>
      <c r="D75" s="59"/>
      <c r="E75" s="59"/>
      <c r="F75" s="59">
        <f>E75-D75</f>
        <v>0</v>
      </c>
    </row>
    <row r="76" spans="1:9">
      <c r="A76" s="64"/>
      <c r="B76" s="43"/>
      <c r="C76" s="43"/>
      <c r="D76" s="59"/>
      <c r="E76" s="59"/>
      <c r="F76" s="59">
        <f>E76-D76</f>
        <v>0</v>
      </c>
    </row>
    <row r="77" spans="1:9">
      <c r="A77" s="64" t="s">
        <v>14</v>
      </c>
      <c r="B77" s="43"/>
      <c r="C77" s="43" t="s">
        <v>382</v>
      </c>
      <c r="D77" s="59">
        <v>0.36458333333333331</v>
      </c>
      <c r="E77" s="59">
        <v>0.38541666666666669</v>
      </c>
      <c r="F77" s="59">
        <f>E77-D77</f>
        <v>2.083333333333337E-2</v>
      </c>
      <c r="H77" s="57" t="s">
        <v>380</v>
      </c>
      <c r="I77" s="57" t="s">
        <v>381</v>
      </c>
    </row>
    <row r="78" spans="1:9">
      <c r="A78" s="64"/>
      <c r="B78" s="43"/>
      <c r="C78" s="43" t="s">
        <v>384</v>
      </c>
      <c r="D78" s="59">
        <v>0.39583333333333331</v>
      </c>
      <c r="E78" s="59">
        <v>0.43472222222222223</v>
      </c>
      <c r="F78" s="59">
        <f>E78-D78</f>
        <v>3.8888888888888917E-2</v>
      </c>
      <c r="H78" s="60" t="s">
        <v>382</v>
      </c>
      <c r="I78" s="59">
        <f>SUMIFS(F77:F91, C77:C91,H78)</f>
        <v>0.16180555555555565</v>
      </c>
    </row>
    <row r="79" spans="1:9">
      <c r="A79" s="64"/>
      <c r="B79" s="43"/>
      <c r="C79" s="43" t="s">
        <v>382</v>
      </c>
      <c r="D79" s="59">
        <v>0.4375</v>
      </c>
      <c r="E79" s="59">
        <v>0.46875</v>
      </c>
      <c r="F79" s="59">
        <f>E79-D79</f>
        <v>3.125E-2</v>
      </c>
      <c r="H79" s="60" t="s">
        <v>384</v>
      </c>
      <c r="I79" s="59">
        <f>SUMIFS(F77:F91, C77:C91,H79)</f>
        <v>3.8888888888888917E-2</v>
      </c>
    </row>
    <row r="80" spans="1:9">
      <c r="A80" s="64"/>
      <c r="B80" s="43"/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>SUMIFS(F77:F91, C77:C91,H80)</f>
        <v>6.25E-2</v>
      </c>
    </row>
    <row r="81" spans="1:9">
      <c r="A81" s="64"/>
      <c r="B81" s="43"/>
      <c r="C81" s="43" t="s">
        <v>382</v>
      </c>
      <c r="D81" s="59">
        <v>0.49305555555555558</v>
      </c>
      <c r="E81" s="59">
        <v>0.52083333333333337</v>
      </c>
      <c r="F81" s="59">
        <f>E81-D81</f>
        <v>2.777777777777779E-2</v>
      </c>
      <c r="H81" s="60" t="s">
        <v>379</v>
      </c>
      <c r="I81" s="59">
        <f>SUMIFS(F77:F91, C77:C91,H81)</f>
        <v>1.5277777777777835E-2</v>
      </c>
    </row>
    <row r="82" spans="1:9">
      <c r="A82" s="64"/>
      <c r="B82" s="43"/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3.125E-2</v>
      </c>
    </row>
    <row r="83" spans="1:9">
      <c r="A83" s="64"/>
      <c r="B83" s="43"/>
      <c r="C83" s="43" t="s">
        <v>390</v>
      </c>
      <c r="D83" s="59">
        <v>0.57291666666666663</v>
      </c>
      <c r="E83" s="59">
        <v>0.60416666666666663</v>
      </c>
      <c r="F83" s="59">
        <f>E83-D83</f>
        <v>3.125E-2</v>
      </c>
      <c r="H83" s="60" t="s">
        <v>386</v>
      </c>
      <c r="I83" s="59">
        <f>SUMIFS(F77:F91, C77:C91,H83)</f>
        <v>4.5138888888889006E-2</v>
      </c>
    </row>
    <row r="84" spans="1:9">
      <c r="A84" s="64"/>
      <c r="B84" s="43"/>
      <c r="C84" s="43" t="s">
        <v>379</v>
      </c>
      <c r="D84" s="59">
        <v>0.60277777777777775</v>
      </c>
      <c r="E84" s="59">
        <v>0.61805555555555558</v>
      </c>
      <c r="F84" s="59">
        <f>E84-D84</f>
        <v>1.5277777777777835E-2</v>
      </c>
      <c r="H84" s="56" t="s">
        <v>394</v>
      </c>
      <c r="I84" s="57">
        <f>SUM(I78:I83)</f>
        <v>0.3548611111111114</v>
      </c>
    </row>
    <row r="85" spans="1:9">
      <c r="A85" s="64"/>
      <c r="B85" s="43"/>
      <c r="C85" s="43" t="s">
        <v>382</v>
      </c>
      <c r="D85" s="59">
        <v>0.61805555555555558</v>
      </c>
      <c r="E85" s="59">
        <v>0.63194444444444442</v>
      </c>
      <c r="F85" s="59">
        <f>E85-D85</f>
        <v>1.388888888888884E-2</v>
      </c>
      <c r="I85" s="61"/>
    </row>
    <row r="86" spans="1:9">
      <c r="A86" s="64"/>
      <c r="B86" s="43"/>
      <c r="C86" s="43" t="s">
        <v>386</v>
      </c>
      <c r="D86" s="59">
        <v>0.63541666666666663</v>
      </c>
      <c r="E86" s="59">
        <v>0.64583333333333337</v>
      </c>
      <c r="F86" s="59">
        <f>E86-D86</f>
        <v>1.0416666666666741E-2</v>
      </c>
      <c r="I86" s="61"/>
    </row>
    <row r="87" spans="1:9">
      <c r="A87" s="64"/>
      <c r="B87" s="43"/>
      <c r="C87" s="43" t="s">
        <v>387</v>
      </c>
      <c r="D87" s="59">
        <v>0.64583333333333337</v>
      </c>
      <c r="E87" s="59">
        <v>0.70833333333333337</v>
      </c>
      <c r="F87" s="59">
        <f>E87-D87</f>
        <v>6.25E-2</v>
      </c>
    </row>
    <row r="88" spans="1:9">
      <c r="A88" s="64"/>
      <c r="B88" s="43"/>
      <c r="C88" s="43" t="s">
        <v>382</v>
      </c>
      <c r="D88" s="59">
        <v>0.46666666666666662</v>
      </c>
      <c r="E88" s="59">
        <v>0.47222222222222227</v>
      </c>
      <c r="F88" s="59">
        <f>E88-D88</f>
        <v>5.5555555555556468E-3</v>
      </c>
    </row>
    <row r="89" spans="1:9">
      <c r="A89" s="64"/>
      <c r="B89" s="43"/>
      <c r="C89" s="43" t="s">
        <v>382</v>
      </c>
      <c r="D89" s="59">
        <v>0.83333333333333337</v>
      </c>
      <c r="E89" s="59">
        <v>0.89583333333333337</v>
      </c>
      <c r="F89" s="59">
        <f>E89-D89</f>
        <v>6.25E-2</v>
      </c>
    </row>
    <row r="90" spans="1:9">
      <c r="A90" s="64"/>
      <c r="B90" s="43"/>
      <c r="C90" s="43"/>
      <c r="D90" s="59"/>
      <c r="E90" s="59"/>
      <c r="F90" s="59">
        <f>E90-D90</f>
        <v>0</v>
      </c>
    </row>
    <row r="91" spans="1:9">
      <c r="A91" s="64"/>
      <c r="B91" s="43"/>
      <c r="C91" s="43"/>
      <c r="D91" s="59"/>
      <c r="E91" s="59"/>
      <c r="F91" s="59">
        <f>E91-D91</f>
        <v>0</v>
      </c>
    </row>
    <row r="92" spans="1:9">
      <c r="A92" s="6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>E92-D92</f>
        <v>6.9444444444444198E-3</v>
      </c>
      <c r="H92" s="57" t="s">
        <v>380</v>
      </c>
      <c r="I92" s="57" t="s">
        <v>381</v>
      </c>
    </row>
    <row r="93" spans="1:9">
      <c r="A93" s="64"/>
      <c r="B93" s="43"/>
      <c r="C93" s="43" t="s">
        <v>384</v>
      </c>
      <c r="D93" s="59">
        <v>0.42708333333333331</v>
      </c>
      <c r="E93" s="59">
        <v>0.45833333333333331</v>
      </c>
      <c r="F93" s="59">
        <f>E93-D93</f>
        <v>3.125E-2</v>
      </c>
      <c r="H93" s="60" t="s">
        <v>382</v>
      </c>
      <c r="I93" s="59">
        <f>SUMIFS(F92:F106, C92:C106,H93)</f>
        <v>0.22916666666666674</v>
      </c>
    </row>
    <row r="94" spans="1:9">
      <c r="A94" s="64"/>
      <c r="B94" s="43"/>
      <c r="C94" s="43" t="s">
        <v>382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7.2916666666666685E-2</v>
      </c>
    </row>
    <row r="95" spans="1:9">
      <c r="A95" s="64"/>
      <c r="B95" s="43"/>
      <c r="C95" s="43" t="s">
        <v>384</v>
      </c>
      <c r="D95" s="59">
        <v>0.47916666666666669</v>
      </c>
      <c r="E95" s="59">
        <v>0.52083333333333337</v>
      </c>
      <c r="F95" s="59">
        <f>E95-D95</f>
        <v>4.1666666666666685E-2</v>
      </c>
      <c r="H95" s="60" t="s">
        <v>387</v>
      </c>
      <c r="I95" s="59">
        <f>SUMIFS(F92:F106, C92:C106,H95)</f>
        <v>0</v>
      </c>
    </row>
    <row r="96" spans="1:9">
      <c r="A96" s="64"/>
      <c r="B96" s="43"/>
      <c r="C96" s="43" t="s">
        <v>386</v>
      </c>
      <c r="D96" s="59">
        <v>0.52083333333333337</v>
      </c>
      <c r="E96" s="59">
        <v>0.54166666666666663</v>
      </c>
      <c r="F96" s="59">
        <f>E96-D96</f>
        <v>2.0833333333333259E-2</v>
      </c>
      <c r="H96" s="60" t="s">
        <v>379</v>
      </c>
      <c r="I96" s="59">
        <f>SUMIFS(F92:F106, C92:C106,H96)</f>
        <v>0</v>
      </c>
    </row>
    <row r="97" spans="1:9">
      <c r="A97" s="64"/>
      <c r="B97" s="43"/>
      <c r="C97" s="43" t="s">
        <v>386</v>
      </c>
      <c r="D97" s="59">
        <v>0.47222222222222227</v>
      </c>
      <c r="E97" s="59">
        <v>0.47916666666666669</v>
      </c>
      <c r="F97" s="59">
        <f>E97-D97</f>
        <v>6.9444444444444198E-3</v>
      </c>
      <c r="H97" s="60" t="s">
        <v>390</v>
      </c>
      <c r="I97" s="59">
        <f>SUMIFS(F92:F106, C92:C106,H97)</f>
        <v>0</v>
      </c>
    </row>
    <row r="98" spans="1:9">
      <c r="A98" s="64"/>
      <c r="B98" s="43"/>
      <c r="C98" s="43" t="s">
        <v>386</v>
      </c>
      <c r="D98" s="59">
        <v>0.65625</v>
      </c>
      <c r="E98" s="59">
        <v>0.66666666666666663</v>
      </c>
      <c r="F98" s="59">
        <f>E98-D98</f>
        <v>1.041666666666663E-2</v>
      </c>
      <c r="H98" s="60" t="s">
        <v>386</v>
      </c>
      <c r="I98" s="59">
        <f>SUMIFS(F92:F106, C92:C106,H98)</f>
        <v>3.8194444444444309E-2</v>
      </c>
    </row>
    <row r="99" spans="1:9">
      <c r="A99" s="64"/>
      <c r="B99" s="43"/>
      <c r="C99" s="43" t="s">
        <v>382</v>
      </c>
      <c r="D99" s="59">
        <v>0.66666666666666663</v>
      </c>
      <c r="E99" s="59">
        <v>0.75</v>
      </c>
      <c r="F99" s="59">
        <f>E99-D99</f>
        <v>8.333333333333337E-2</v>
      </c>
      <c r="H99" s="56" t="s">
        <v>394</v>
      </c>
      <c r="I99" s="57">
        <f>SUM(I93:I98)</f>
        <v>0.34027777777777773</v>
      </c>
    </row>
    <row r="100" spans="1:9">
      <c r="A100" s="64"/>
      <c r="B100" s="43"/>
      <c r="C100" s="43" t="s">
        <v>382</v>
      </c>
      <c r="D100" s="59">
        <v>0.75</v>
      </c>
      <c r="E100" s="59">
        <v>0.875</v>
      </c>
      <c r="F100" s="59">
        <f>E100-D100</f>
        <v>0.125</v>
      </c>
      <c r="I100" s="61"/>
    </row>
    <row r="101" spans="1:9">
      <c r="A101" s="6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4"/>
      <c r="B102" s="43"/>
      <c r="C102" s="43"/>
      <c r="D102" s="59"/>
      <c r="E102" s="59"/>
      <c r="F102" s="59">
        <f>E102-D102</f>
        <v>0</v>
      </c>
    </row>
    <row r="103" spans="1:9">
      <c r="A103" s="64"/>
      <c r="B103" s="43"/>
      <c r="C103" s="43"/>
      <c r="D103" s="59"/>
      <c r="E103" s="59"/>
      <c r="F103" s="59">
        <f>E103-D103</f>
        <v>0</v>
      </c>
    </row>
    <row r="104" spans="1:9">
      <c r="A104" s="64"/>
      <c r="B104" s="43"/>
      <c r="C104" s="43"/>
      <c r="D104" s="59"/>
      <c r="E104" s="59"/>
      <c r="F104" s="59">
        <f>E104-D104</f>
        <v>0</v>
      </c>
    </row>
    <row r="105" spans="1:9">
      <c r="A105" s="64"/>
      <c r="B105" s="43"/>
      <c r="C105" s="43"/>
      <c r="D105" s="59"/>
      <c r="E105" s="59"/>
      <c r="F105" s="59">
        <f>E105-D105</f>
        <v>0</v>
      </c>
    </row>
    <row r="106" spans="1:9">
      <c r="A106" s="64"/>
      <c r="B106" s="43"/>
      <c r="C106" s="43"/>
      <c r="D106" s="59"/>
      <c r="E106" s="59"/>
      <c r="F106" s="59">
        <f>E106-D106</f>
        <v>0</v>
      </c>
    </row>
    <row r="107" spans="1:9">
      <c r="A107" s="64" t="s">
        <v>16</v>
      </c>
      <c r="B107" s="43"/>
      <c r="C107" s="43" t="s">
        <v>379</v>
      </c>
      <c r="D107" s="59">
        <v>0.375</v>
      </c>
      <c r="E107" s="59">
        <v>0.38541666666666669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64"/>
      <c r="B108" s="43"/>
      <c r="C108" s="43" t="s">
        <v>382</v>
      </c>
      <c r="D108" s="59">
        <v>0.38541666666666669</v>
      </c>
      <c r="E108" s="59">
        <v>0.4375</v>
      </c>
      <c r="F108" s="59">
        <f>E108-D108</f>
        <v>5.2083333333333315E-2</v>
      </c>
      <c r="H108" s="60" t="s">
        <v>382</v>
      </c>
      <c r="I108" s="59">
        <f>SUMIFS(F107:F121, C107:C121,H108)</f>
        <v>0.13194444444444453</v>
      </c>
    </row>
    <row r="109" spans="1:9">
      <c r="A109" s="64"/>
      <c r="B109" s="43"/>
      <c r="C109" s="43" t="s">
        <v>386</v>
      </c>
      <c r="D109" s="59">
        <v>0.4375</v>
      </c>
      <c r="E109" s="59">
        <v>0.44444444444444442</v>
      </c>
      <c r="F109" s="59">
        <f>E109-D109</f>
        <v>6.9444444444444198E-3</v>
      </c>
      <c r="H109" s="60" t="s">
        <v>384</v>
      </c>
      <c r="I109" s="59">
        <f>SUMIFS(F107:F121, C107:C121,H109)</f>
        <v>0</v>
      </c>
    </row>
    <row r="110" spans="1:9">
      <c r="A110" s="64"/>
      <c r="B110" s="43"/>
      <c r="C110" s="43" t="s">
        <v>382</v>
      </c>
      <c r="D110" s="59">
        <v>0.44444444444444442</v>
      </c>
      <c r="E110" s="59">
        <v>0.46666666666666662</v>
      </c>
      <c r="F110" s="59">
        <f>E110-D110</f>
        <v>2.2222222222222199E-2</v>
      </c>
      <c r="H110" s="60" t="s">
        <v>387</v>
      </c>
      <c r="I110" s="59">
        <f>SUMIFS(F107:F121, C107:C121,H110)</f>
        <v>0.15624999999999994</v>
      </c>
    </row>
    <row r="111" spans="1:9">
      <c r="A111" s="64"/>
      <c r="B111" s="43"/>
      <c r="C111" s="43" t="s">
        <v>382</v>
      </c>
      <c r="D111" s="59">
        <v>0.46666666666666662</v>
      </c>
      <c r="E111" s="59">
        <v>0.47222222222222227</v>
      </c>
      <c r="F111" s="59">
        <f>E111-D111</f>
        <v>5.5555555555556468E-3</v>
      </c>
      <c r="H111" s="60" t="s">
        <v>379</v>
      </c>
      <c r="I111" s="59">
        <f>SUMIFS(F107:F121, C107:C121,H111)</f>
        <v>2.569444444444452E-2</v>
      </c>
    </row>
    <row r="112" spans="1:9">
      <c r="A112" s="64"/>
      <c r="B112" s="43"/>
      <c r="C112" s="43" t="s">
        <v>382</v>
      </c>
      <c r="D112" s="59">
        <v>0.47222222222222227</v>
      </c>
      <c r="E112" s="59">
        <v>0.48958333333333331</v>
      </c>
      <c r="F112" s="59">
        <f>E112-D112</f>
        <v>1.7361111111111049E-2</v>
      </c>
      <c r="H112" s="60" t="s">
        <v>390</v>
      </c>
      <c r="I112" s="59">
        <f>SUMIFS(F107:F121, C107:C121,H112)</f>
        <v>2.430555555555558E-2</v>
      </c>
    </row>
    <row r="113" spans="1:9">
      <c r="A113" s="64"/>
      <c r="B113" s="43"/>
      <c r="C113" s="43" t="s">
        <v>387</v>
      </c>
      <c r="D113" s="59">
        <v>0.48958333333333331</v>
      </c>
      <c r="E113" s="59">
        <v>0.54166666666666663</v>
      </c>
      <c r="F113" s="59">
        <f>E113-D113</f>
        <v>5.2083333333333315E-2</v>
      </c>
      <c r="H113" s="60" t="s">
        <v>386</v>
      </c>
      <c r="I113" s="59">
        <f>SUMIFS(F107:F121, C107:C121,H113)</f>
        <v>3.472222222222221E-2</v>
      </c>
    </row>
    <row r="114" spans="1:9">
      <c r="A114" s="64"/>
      <c r="B114" s="43"/>
      <c r="C114" s="43" t="s">
        <v>386</v>
      </c>
      <c r="D114" s="59">
        <v>0.54166666666666663</v>
      </c>
      <c r="E114" s="59">
        <v>0.56944444444444442</v>
      </c>
      <c r="F114" s="59">
        <f>E114-D114</f>
        <v>2.777777777777779E-2</v>
      </c>
      <c r="H114" s="56" t="s">
        <v>394</v>
      </c>
      <c r="I114" s="57">
        <f>SUM(I108:I113)</f>
        <v>0.37291666666666679</v>
      </c>
    </row>
    <row r="115" spans="1:9">
      <c r="A115" s="64"/>
      <c r="B115" s="43"/>
      <c r="C115" s="43" t="s">
        <v>390</v>
      </c>
      <c r="D115" s="59">
        <v>0.57291666666666663</v>
      </c>
      <c r="E115" s="59">
        <v>0.59722222222222221</v>
      </c>
      <c r="F115" s="59">
        <f>E115-D115</f>
        <v>2.430555555555558E-2</v>
      </c>
      <c r="I115" s="61"/>
    </row>
    <row r="116" spans="1:9">
      <c r="A116" s="64"/>
      <c r="B116" s="43"/>
      <c r="C116" s="43" t="s">
        <v>379</v>
      </c>
      <c r="D116" s="59">
        <v>0.60277777777777775</v>
      </c>
      <c r="E116" s="59">
        <v>0.61805555555555558</v>
      </c>
      <c r="F116" s="59">
        <f>E116-D116</f>
        <v>1.5277777777777835E-2</v>
      </c>
      <c r="I116" s="61"/>
    </row>
    <row r="117" spans="1:9">
      <c r="A117" s="64"/>
      <c r="B117" s="43"/>
      <c r="C117" s="43" t="s">
        <v>382</v>
      </c>
      <c r="D117" s="59">
        <v>0.61111111111111105</v>
      </c>
      <c r="E117" s="59">
        <v>0.64583333333333337</v>
      </c>
      <c r="F117" s="59">
        <f>E117-D117</f>
        <v>3.4722222222222321E-2</v>
      </c>
    </row>
    <row r="118" spans="1:9">
      <c r="A118" s="64"/>
      <c r="B118" s="43"/>
      <c r="C118" s="43" t="s">
        <v>387</v>
      </c>
      <c r="D118" s="59">
        <v>0.64583333333333337</v>
      </c>
      <c r="E118" s="59">
        <v>0.70833333333333337</v>
      </c>
      <c r="F118" s="59">
        <f>E118-D118</f>
        <v>6.25E-2</v>
      </c>
    </row>
    <row r="119" spans="1:9">
      <c r="A119" s="64"/>
      <c r="B119" s="43"/>
      <c r="C119" s="43" t="s">
        <v>387</v>
      </c>
      <c r="D119" s="59">
        <v>0.70833333333333337</v>
      </c>
      <c r="E119" s="59">
        <v>0.75</v>
      </c>
      <c r="F119" s="59">
        <f>E119-D119</f>
        <v>4.166666666666663E-2</v>
      </c>
    </row>
    <row r="120" spans="1:9">
      <c r="A120" s="64"/>
      <c r="B120" s="43"/>
      <c r="C120" s="43"/>
      <c r="D120" s="59"/>
      <c r="E120" s="59"/>
      <c r="F120" s="59">
        <f>E120-D120</f>
        <v>0</v>
      </c>
    </row>
    <row r="121" spans="1:9">
      <c r="A121" s="64"/>
      <c r="B121" s="43"/>
      <c r="C121" s="43"/>
      <c r="D121" s="59"/>
      <c r="E121" s="59"/>
      <c r="F121" s="59">
        <f>E121-D121</f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4"/>
      <c r="B148" s="43"/>
      <c r="C148" s="43"/>
      <c r="D148" s="59"/>
      <c r="E148" s="59"/>
      <c r="F148" s="59">
        <f>E148-D148</f>
        <v>0</v>
      </c>
    </row>
    <row r="149" spans="1:9">
      <c r="A149" s="64"/>
      <c r="B149" s="43"/>
      <c r="C149" s="43"/>
      <c r="D149" s="59"/>
      <c r="E149" s="59"/>
      <c r="F149" s="59">
        <f>E149-D149</f>
        <v>0</v>
      </c>
    </row>
    <row r="150" spans="1:9">
      <c r="A150" s="64"/>
      <c r="B150" s="43"/>
      <c r="C150" s="43"/>
      <c r="D150" s="59"/>
      <c r="E150" s="59"/>
      <c r="F150" s="59">
        <f>E150-D150</f>
        <v>0</v>
      </c>
    </row>
    <row r="151" spans="1:9">
      <c r="A151" s="64"/>
      <c r="B151" s="43"/>
      <c r="C151" s="43"/>
      <c r="D151" s="59"/>
      <c r="E151" s="59"/>
      <c r="F151" s="59">
        <f>E151-D151</f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4"/>
      <c r="B162" s="43"/>
      <c r="C162" s="43"/>
      <c r="D162" s="59"/>
      <c r="E162" s="59"/>
      <c r="F162" s="59">
        <f>E162-D162</f>
        <v>0</v>
      </c>
    </row>
    <row r="163" spans="1:9">
      <c r="A163" s="64"/>
      <c r="B163" s="43"/>
      <c r="C163" s="43"/>
      <c r="D163" s="59"/>
      <c r="E163" s="59"/>
      <c r="F163" s="59">
        <f>E163-D163</f>
        <v>0</v>
      </c>
    </row>
    <row r="164" spans="1:9">
      <c r="A164" s="64"/>
      <c r="B164" s="43"/>
      <c r="C164" s="43"/>
      <c r="D164" s="59"/>
      <c r="E164" s="59"/>
      <c r="F164" s="59">
        <f>E164-D164</f>
        <v>0</v>
      </c>
    </row>
    <row r="165" spans="1:9">
      <c r="A165" s="64"/>
      <c r="B165" s="43"/>
      <c r="C165" s="43"/>
      <c r="D165" s="59"/>
      <c r="E165" s="59"/>
      <c r="F165" s="59">
        <f>E165-D165</f>
        <v>0</v>
      </c>
    </row>
    <row r="166" spans="1:9">
      <c r="A166" s="6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2022-04-29T03:39:13Z</dcterms:modified>
  <cp:category/>
  <cp:contentStatus/>
</cp:coreProperties>
</file>