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00D1A3A4-540E-46EF-98DC-01AA49C44100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61" l="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I109" i="61"/>
  <c r="F109" i="61"/>
  <c r="I113" i="61" s="1"/>
  <c r="F108" i="61"/>
  <c r="I108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5" i="61"/>
  <c r="F44" i="61"/>
  <c r="F43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I33" i="61" s="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I19" i="61"/>
  <c r="F19" i="61"/>
  <c r="I23" i="61" s="1"/>
  <c r="F18" i="61"/>
  <c r="I18" i="61" s="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6" i="61" l="1"/>
  <c r="I63" i="61"/>
  <c r="I68" i="61"/>
  <c r="I48" i="61"/>
  <c r="I49" i="61"/>
  <c r="I51" i="61"/>
  <c r="I50" i="61"/>
  <c r="I65" i="61"/>
  <c r="I64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<sst xmlns="http://schemas.openxmlformats.org/spreadsheetml/2006/main" count="2171" uniqueCount="518">
  <si>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</si>
  <si>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</si>
  <si>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</si>
  <si>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</si>
  <si>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</si>
  <si>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</si>
  <si>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</si>
  <si>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</si>
  <si>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</si>
  <si>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</si>
  <si>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</si>
  <si>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</si>
  <si>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</si>
  <si>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</si>
  <si>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</si>
  <si>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</si>
  <si>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</si>
  <si>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</si>
  <si>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</si>
  <si>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</si>
  <si>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</si>
  <si>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</si>
  <si>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</si>
  <si>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</si>
  <si>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</si>
  <si>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</si>
  <si>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</si>
  <si>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</si>
  <si>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</si>
  <si>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</si>
  <si>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</si>
  <si>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</si>
  <si>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</si>
  <si>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</si>
  <si>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</si>
  <si>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</si>
  <si>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</si>
  <si>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</si>
  <si>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</si>
  <si>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</si>
  <si>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</si>
  <si>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</si>
  <si>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</si>
  <si>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</si>
  <si>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</si>
  <si>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</si>
  <si>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</si>
  <si>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</si>
  <si>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</si>
  <si>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</si>
  <si>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</si>
  <si>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</si>
  <si>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</si>
  <si>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</si>
  <si>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</si>
  <si>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</si>
  <si>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</si>
  <si>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</si>
  <si>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</si>
  <si>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</si>
  <si>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</si>
  <si>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</si>
  <si>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</si>
  <si>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</si>
  <si>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</si>
  <si>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</si>
  <si>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</si>
  <si>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</si>
  <si>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</si>
  <si>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</si>
  <si>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</si>
  <si>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</si>
  <si>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</si>
  <si>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</si>
  <si>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</si>
  <si>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</si>
  <si>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</si>
  <si>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</si>
  <si>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</si>
  <si>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</si>
  <si>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</si>
  <si>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</si>
  <si>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</si>
  <si>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</si>
  <si>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</si>
  <si>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</si>
  <si>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</si>
  <si>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</si>
  <si>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</si>
  <si>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</si>
  <si>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</si>
  <si>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</si>
  <si>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</si>
  <si>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</si>
  <si>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</si>
  <si>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</si>
  <si>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</si>
  <si>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</si>
  <si>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</si>
  <si>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</si>
  <si>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</si>
  <si>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</si>
  <si>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</si>
  <si>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</si>
  <si>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</si>
  <si>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</si>
  <si>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</si>
  <si>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</si>
  <si>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</si>
  <si>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</si>
  <si>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</si>
  <si>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</si>
  <si>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</si>
  <si>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</si>
  <si>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</si>
  <si>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</si>
  <si>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</si>
  <si>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</si>
  <si>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</si>
  <si>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</si>
  <si>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</si>
  <si>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</si>
  <si>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</si>
  <si>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</si>
  <si>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</si>
  <si>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</si>
  <si>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</si>
  <si>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</si>
  <si>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</si>
  <si>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</si>
  <si>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</si>
  <si>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</si>
  <si>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</si>
  <si>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</si>
  <si>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</si>
  <si>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</si>
  <si>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</si>
  <si>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</si>
  <si>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</si>
  <si>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</si>
  <si>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</si>
  <si>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</si>
  <si>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</si>
  <si>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</si>
  <si>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</si>
  <si>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</si>
  <si>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</si>
  <si>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</si>
  <si>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</si>
  <si>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</si>
  <si>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</si>
  <si>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</si>
  <si>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</si>
  <si>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</si>
  <si>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</si>
  <si>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</si>
  <si>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</si>
  <si>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</si>
  <si>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</si>
  <si>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</si>
  <si>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</si>
  <si>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</si>
  <si>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</si>
  <si>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</si>
  <si>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</si>
  <si>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</si>
  <si>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</si>
  <si>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</si>
  <si>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</si>
  <si>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</si>
  <si>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</si>
  <si>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</si>
  <si>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</si>
  <si>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</si>
  <si>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</si>
  <si>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</si>
  <si>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</si>
  <si>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</si>
  <si>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</si>
  <si>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</si>
  <si>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</si>
  <si>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</si>
  <si>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</si>
  <si>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</si>
  <si>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</si>
  <si>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</si>
  <si>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</si>
  <si>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</si>
  <si>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</si>
  <si>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</si>
  <si>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</si>
  <si>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</si>
  <si>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</si>
  <si>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</si>
  <si>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</si>
  <si>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</si>
  <si>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</si>
  <si>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</si>
  <si>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</si>
  <si>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</si>
  <si>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</si>
  <si>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</si>
  <si>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</si>
  <si>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</si>
  <si>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</si>
  <si>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</si>
  <si>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</si>
  <si>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</si>
  <si>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</si>
  <si>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</si>
  <si>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</si>
  <si>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</si>
  <si>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</si>
  <si>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</si>
  <si>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</si>
  <si>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</si>
  <si>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</si>
  <si>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</si>
  <si>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</si>
  <si>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</si>
  <si>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</si>
  <si>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</si>
  <si>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</si>
  <si>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</si>
  <si>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</si>
  <si>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</si>
  <si>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</si>
  <si>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</si>
  <si>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</si>
  <si>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</si>
  <si>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</si>
  <si>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</si>
  <si>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</si>
  <si>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</si>
  <si>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</si>
  <si>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</si>
  <si>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</si>
  <si>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</si>
  <si>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</si>
  <si>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</si>
  <si>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</si>
  <si>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</si>
  <si>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</si>
  <si>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</si>
  <si>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</si>
  <si>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</si>
  <si>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</si>
  <si>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</si>
  <si>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</si>
  <si>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</si>
  <si>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</si>
  <si>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</si>
  <si>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</si>
  <si>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</si>
  <si>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</si>
  <si>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</si>
  <si>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</si>
  <si>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</si>
  <si>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</si>
  <si>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</si>
  <si>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</si>
  <si>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</si>
  <si>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</si>
  <si>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</si>
  <si>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</si>
  <si>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</si>
  <si>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</si>
  <si>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</si>
  <si>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</si>
  <si>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</si>
  <si>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</si>
  <si>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</si>
  <si>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</si>
  <si>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</si>
  <si>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</si>
  <si>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</si>
  <si>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</si>
  <si>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</si>
  <si>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</si>
  <si>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</si>
  <si>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</si>
  <si>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</si>
  <si>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</si>
  <si>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</si>
  <si>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</si>
  <si>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</si>
  <si>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</si>
  <si>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</si>
  <si>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</si>
  <si>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</si>
  <si>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</si>
  <si>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</si>
  <si>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</si>
  <si>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</si>
  <si>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</si>
  <si>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</si>
  <si>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</si>
  <si>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</si>
  <si>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</si>
  <si>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</si>
  <si>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</si>
  <si>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</si>
  <si>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</si>
  <si>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</si>
  <si>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</si>
  <si>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</si>
  <si>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</si>
  <si>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</si>
  <si>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</si>
  <si>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</si>
  <si>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</si>
  <si>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</si>
  <si>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</si>
  <si>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</si>
  <si>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</si>
  <si>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</si>
  <si>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</si>
  <si>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</si>
  <si>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</si>
  <si>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</si>
  <si>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</si>
  <si>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</si>
  <si>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</si>
  <si>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</si>
  <si>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</si>
  <si>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</si>
  <si>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</si>
  <si>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</si>
  <si>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</si>
  <si>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</si>
  <si>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</si>
  <si>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</si>
  <si>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</si>
  <si>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</si>
  <si>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</si>
  <si>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</si>
  <si>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</si>
  <si>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</si>
  <si>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</si>
  <si>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</si>
  <si>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</si>
  <si>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</si>
  <si>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</si>
  <si>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</si>
  <si>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</si>
  <si>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</si>
  <si>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</si>
  <si>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</si>
  <si>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</si>
  <si>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</si>
  <si>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</si>
  <si>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</si>
  <si>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</si>
  <si>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</si>
  <si>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</si>
  <si>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</si>
  <si>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</si>
  <si>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</si>
  <si>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</si>
  <si>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</si>
  <si>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</si>
  <si>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</si>
  <si>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</si>
  <si>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</si>
  <si>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</si>
  <si>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</si>
  <si>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</si>
  <si>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</si>
  <si>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</si>
  <si>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</si>
  <si>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</si>
  <si>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</si>
  <si>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</si>
  <si>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</si>
  <si>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</si>
  <si>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</si>
  <si>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</si>
  <si>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</si>
  <si>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</si>
  <si>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</si>
  <si>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</si>
  <si>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</si>
  <si>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</si>
  <si>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</si>
  <si>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</si>
  <si>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</si>
  <si>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</si>
  <si>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</si>
  <si>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</si>
  <si>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</si>
  <si>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</si>
  <si>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</si>
  <si>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</si>
  <si>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</si>
  <si>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</si>
  <si>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</si>
  <si>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</si>
  <si>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</si>
  <si>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</si>
  <si>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</si>
  <si>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</si>
  <si>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</si>
  <si>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</si>
  <si>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</si>
  <si>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</si>
  <si>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</si>
  <si>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</si>
  <si>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</si>
  <si>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</si>
  <si>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</si>
  <si>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</si>
  <si>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</si>
  <si>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</si>
  <si>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</si>
  <si>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</si>
  <si>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</si>
  <si>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</si>
  <si>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</si>
  <si>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</si>
  <si>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</si>
  <si>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</si>
  <si>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</si>
  <si>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</si>
  <si>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</si>
  <si>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</si>
  <si>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</si>
  <si>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</si>
  <si>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</si>
  <si>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</si>
  <si>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</si>
  <si>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</si>
  <si>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</si>
  <si>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</si>
  <si>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</si>
  <si>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</si>
  <si>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</si>
  <si>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</si>
  <si>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</si>
  <si>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</si>
  <si>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</si>
  <si>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</si>
  <si>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</si>
  <si>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</si>
  <si>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</si>
  <si>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</si>
  <si>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</si>
  <si>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</si>
  <si>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</si>
  <si>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</si>
  <si>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</si>
  <si>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</si>
  <si>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</si>
  <si>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</si>
  <si>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</si>
  <si>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</si>
  <si>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</si>
  <si>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</si>
  <si>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</si>
  <si>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</si>
  <si>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</si>
  <si>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</si>
  <si>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</si>
  <si>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</si>
  <si>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</si>
  <si>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</si>
  <si>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</si>
  <si>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</si>
  <si>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</si>
  <si>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</si>
  <si>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</si>
  <si>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</si>
  <si>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</si>
  <si>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</si>
  <si>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</si>
  <si>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</si>
  <si>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</si>
  <si>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</si>
  <si>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</si>
  <si>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</si>
  <si>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</si>
  <si>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</si>
  <si>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</si>
  <si>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</si>
  <si>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</si>
  <si>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</si>
  <si>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</si>
  <si>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</si>
  <si>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</si>
  <si>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</si>
  <si>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</si>
  <si>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</si>
  <si>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</si>
  <si>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</si>
  <si>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</si>
  <si>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</si>
  <si>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</si>
  <si>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</si>
  <si>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</si>
  <si>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</si>
  <si>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Explored angular materials concept.</t>
  </si>
  <si>
    <t>Created Admin dashboard and include piechart in that.</t>
  </si>
  <si>
    <t>Checked the responsiveness in Article page and Reviewed page.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</si>
  <si>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</si>
  <si>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</si>
  <si>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</si>
  <si>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 xml:space="preserve">Lunch Break </t>
  </si>
  <si>
    <t>Meetting with Rafi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</si>
  <si>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</si>
  <si>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</si>
  <si>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</si>
  <si>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</si>
  <si>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</si>
  <si>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</si>
  <si>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</si>
  <si>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</si>
  <si>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</si>
  <si>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Identifying the Components for creating Angular components</t>
  </si>
  <si>
    <t>Timesheet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</si>
</sst>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B31" sqref="B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77" workbookViewId="0">
      <selection activeCell="B95" sqref="B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493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494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0.15902777777777766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7.6388888888888951E-2</v>
      </c>
    </row>
    <row r="36" spans="1:9">
      <c r="A36" s="64"/>
      <c r="B36" s="43" t="s">
        <v>495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496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0.37291666666666673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497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498</v>
      </c>
      <c r="C42" s="43" t="s">
        <v>387</v>
      </c>
      <c r="D42" s="59">
        <v>0.68402777777777779</v>
      </c>
      <c r="E42" s="59">
        <v>0.61805555555555558</v>
      </c>
      <c r="F42" s="59">
        <f t="shared" si="0"/>
        <v>-6.597222222222221E-2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499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0.13194444444444448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500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0.12847222222222221</v>
      </c>
    </row>
    <row r="51" spans="1:9">
      <c r="A51" s="64"/>
      <c r="B51" s="43" t="s">
        <v>501</v>
      </c>
      <c r="C51" s="43" t="s">
        <v>379</v>
      </c>
      <c r="D51" s="59">
        <v>0.47916666666666669</v>
      </c>
      <c r="E51" s="59">
        <v>0.53125</v>
      </c>
      <c r="F51" s="59">
        <f t="shared" si="0"/>
        <v>5.2083333333333315E-2</v>
      </c>
      <c r="H51" s="60" t="s">
        <v>379</v>
      </c>
      <c r="I51" s="59">
        <f t="shared" ref="I51" si="18">SUMIFS(F47:F61, C47:C61,H51)</f>
        <v>6.7361111111111149E-2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4.5138888888888784E-2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0.43541666666666662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502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503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6.1111111111111116E-2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 t="shared" ref="I64" si="23">SUMIFS(F62:F76, C62:C76,H64)</f>
        <v>0.12291666666666667</v>
      </c>
    </row>
    <row r="65" spans="1:9">
      <c r="A65" s="64"/>
      <c r="B65" s="43" t="s">
        <v>504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4">SUMIFS(F62:F76, C62:C76,H65)</f>
        <v>7.9861111111111049E-2</v>
      </c>
    </row>
    <row r="66" spans="1:9">
      <c r="A66" s="64"/>
      <c r="B66" s="43" t="s">
        <v>441</v>
      </c>
      <c r="C66" s="43" t="s">
        <v>379</v>
      </c>
      <c r="D66" s="59">
        <v>0.52222222222222225</v>
      </c>
      <c r="E66" s="59">
        <v>0.55208333333333337</v>
      </c>
      <c r="F66" s="59">
        <f t="shared" si="0"/>
        <v>2.9861111111111116E-2</v>
      </c>
      <c r="H66" s="60" t="s">
        <v>379</v>
      </c>
      <c r="I66" s="59">
        <f t="shared" ref="I66" si="25">SUMIFS(F62:F76, C62:C76,H66)</f>
        <v>6.9444444444444531E-2</v>
      </c>
    </row>
    <row r="67" spans="1:9">
      <c r="A67" s="64"/>
      <c r="B67" s="43" t="s">
        <v>505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6">E67-D67</f>
        <v>1.7361111111111049E-2</v>
      </c>
      <c r="H67" s="60" t="s">
        <v>390</v>
      </c>
      <c r="I67" s="59">
        <f t="shared" ref="I67" si="27">SUMIFS(F62:F76, C62:C76,H67)</f>
        <v>3.7500000000000089E-2</v>
      </c>
    </row>
    <row r="68" spans="1:9">
      <c r="A68" s="64"/>
      <c r="B68" s="43" t="s">
        <v>506</v>
      </c>
      <c r="C68" s="43" t="s">
        <v>390</v>
      </c>
      <c r="D68" s="59">
        <v>0.57430555555555551</v>
      </c>
      <c r="E68" s="59">
        <v>0.6118055555555556</v>
      </c>
      <c r="F68" s="59">
        <f t="shared" si="26"/>
        <v>3.7500000000000089E-2</v>
      </c>
      <c r="H68" s="60" t="s">
        <v>386</v>
      </c>
      <c r="I68" s="59">
        <f t="shared" ref="I68" si="28">SUMIFS(F62:F76, C62:C76,H68)</f>
        <v>1.7361111111111049E-2</v>
      </c>
    </row>
    <row r="69" spans="1:9">
      <c r="A69" s="64"/>
      <c r="B69" s="43"/>
      <c r="C69" s="43" t="s">
        <v>379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0.38819444444444451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/>
      <c r="C73" s="43" t="s">
        <v>382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/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507</v>
      </c>
      <c r="C77" s="43" t="s">
        <v>382</v>
      </c>
      <c r="D77" s="59">
        <v>0.36458333333333331</v>
      </c>
      <c r="E77" s="59">
        <v>0.38541666666666669</v>
      </c>
      <c r="F77" s="59">
        <f t="shared" si="26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6"/>
        <v>3.8888888888888917E-2</v>
      </c>
      <c r="H78" s="60" t="s">
        <v>382</v>
      </c>
      <c r="I78" s="59">
        <f t="shared" ref="I78" si="30">SUMIFS(F77:F91, C77:C91,H78)</f>
        <v>0.29861111111111099</v>
      </c>
    </row>
    <row r="79" spans="1:9">
      <c r="A79" s="64"/>
      <c r="B79" s="43" t="s">
        <v>508</v>
      </c>
      <c r="C79" s="43" t="s">
        <v>382</v>
      </c>
      <c r="D79" s="59">
        <v>0.4375</v>
      </c>
      <c r="E79" s="59">
        <v>0.46875</v>
      </c>
      <c r="F79" s="59">
        <f t="shared" si="26"/>
        <v>3.125E-2</v>
      </c>
      <c r="H79" s="60" t="s">
        <v>384</v>
      </c>
      <c r="I79" s="59">
        <f t="shared" ref="I79" si="31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2">SUMIFS(F77:F91, C77:C91,H80)</f>
        <v>7.638888888888884E-2</v>
      </c>
    </row>
    <row r="81" spans="1:9">
      <c r="A81" s="64"/>
      <c r="B81" s="43" t="s">
        <v>509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3">SUMIFS(F77:F91, C77:C91,H81)</f>
        <v>2.3611111111111027E-2</v>
      </c>
    </row>
    <row r="82" spans="1:9">
      <c r="A82" s="64"/>
      <c r="B82" s="43" t="s">
        <v>510</v>
      </c>
      <c r="C82" s="43" t="s">
        <v>387</v>
      </c>
      <c r="D82" s="59">
        <v>0.49305555555555558</v>
      </c>
      <c r="E82" s="59">
        <v>0.50694444444444442</v>
      </c>
      <c r="F82" s="59">
        <f t="shared" si="26"/>
        <v>1.388888888888884E-2</v>
      </c>
      <c r="H82" s="60" t="s">
        <v>390</v>
      </c>
      <c r="I82" s="59">
        <f t="shared" ref="I82" si="34">SUMIFS(F77:F91, C77:C91,H82)</f>
        <v>3.7500000000000089E-2</v>
      </c>
    </row>
    <row r="83" spans="1:9">
      <c r="A83" s="64"/>
      <c r="B83" s="43" t="s">
        <v>511</v>
      </c>
      <c r="C83" s="43" t="s">
        <v>382</v>
      </c>
      <c r="D83" s="59">
        <v>0.50694444444444442</v>
      </c>
      <c r="E83" s="59">
        <v>0.52777777777777779</v>
      </c>
      <c r="F83" s="59">
        <f t="shared" si="26"/>
        <v>2.083333333333337E-2</v>
      </c>
      <c r="H83" s="60" t="s">
        <v>386</v>
      </c>
      <c r="I83" s="59">
        <f t="shared" ref="I83" si="35">SUMIFS(F77:F91, C77:C91,H83)</f>
        <v>3.4722222222222265E-2</v>
      </c>
    </row>
    <row r="84" spans="1:9">
      <c r="A84" s="64"/>
      <c r="B84" s="43" t="s">
        <v>512</v>
      </c>
      <c r="C84" s="43" t="s">
        <v>382</v>
      </c>
      <c r="D84" s="59">
        <v>0.52777777777777779</v>
      </c>
      <c r="E84" s="59">
        <v>0.54166666666666663</v>
      </c>
      <c r="F84" s="59">
        <f t="shared" si="26"/>
        <v>1.388888888888884E-2</v>
      </c>
      <c r="H84" s="56" t="s">
        <v>394</v>
      </c>
      <c r="I84" s="57">
        <f t="shared" ref="I84" si="36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6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6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6"/>
        <v>2.3611111111111027E-2</v>
      </c>
    </row>
    <row r="88" spans="1:9">
      <c r="A88" s="64"/>
      <c r="B88" s="43" t="s">
        <v>513</v>
      </c>
      <c r="C88" s="43" t="s">
        <v>387</v>
      </c>
      <c r="D88" s="59">
        <v>0.64583333333333337</v>
      </c>
      <c r="E88" s="59">
        <v>0.70833333333333337</v>
      </c>
      <c r="F88" s="59">
        <f t="shared" si="26"/>
        <v>6.25E-2</v>
      </c>
    </row>
    <row r="89" spans="1:9">
      <c r="A89" s="64"/>
      <c r="B89" s="43" t="s">
        <v>514</v>
      </c>
      <c r="C89" s="43" t="s">
        <v>382</v>
      </c>
      <c r="D89" s="59">
        <v>0.70833333333333337</v>
      </c>
      <c r="E89" s="59">
        <v>0.75</v>
      </c>
      <c r="F89" s="59">
        <f t="shared" si="26"/>
        <v>4.166666666666663E-2</v>
      </c>
    </row>
    <row r="90" spans="1:9">
      <c r="A90" s="64"/>
      <c r="B90" s="43" t="s">
        <v>515</v>
      </c>
      <c r="C90" s="43" t="s">
        <v>382</v>
      </c>
      <c r="D90" s="59">
        <v>0.83333333333333337</v>
      </c>
      <c r="E90" s="59">
        <v>0.99305555555555547</v>
      </c>
      <c r="F90" s="59">
        <f t="shared" si="26"/>
        <v>0.1597222222222221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68" workbookViewId="0">
      <selection activeCell="D82" sqref="D8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516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517</v>
      </c>
      <c r="C32" s="43" t="s">
        <v>382</v>
      </c>
      <c r="D32" s="59">
        <v>0.35416666666666669</v>
      </c>
      <c r="E32" s="59">
        <v>0.3263888888888889</v>
      </c>
      <c r="F32" s="59">
        <f>E32-D32</f>
        <v>-2.777777777777779E-2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0.10416666666666669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0.28611111111111115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382</v>
      </c>
      <c r="D77" s="59">
        <v>0.36458333333333331</v>
      </c>
      <c r="E77" s="59">
        <v>0.38541666666666669</v>
      </c>
      <c r="F77" s="59">
        <f>E77-D77</f>
        <v>2.083333333333337E-2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0.39583333333333331</v>
      </c>
      <c r="E78" s="59">
        <v>0.43472222222222223</v>
      </c>
      <c r="F78" s="59">
        <f>E78-D78</f>
        <v>3.8888888888888917E-2</v>
      </c>
      <c r="H78" s="60" t="s">
        <v>382</v>
      </c>
      <c r="I78" s="59">
        <f>SUMIFS(F77:F91, C77:C91,H78)</f>
        <v>0.16180555555555565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3.8888888888888917E-2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0.3548611111111114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2022-04-29T03:27:58Z</dcterms:modified>
  <cp:category/>
  <cp:contentStatus/>
</cp:coreProperties>
</file>