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18D8B72A-9B9C-4BF2-86DD-1C72F5683A38}" xr6:coauthVersionLast="47" xr6:coauthVersionMax="47" xr10:uidLastSave="{00000000-0000-0000-0000-000000000000}"/>
  <bookViews>
    <workbookView xWindow="-105" yWindow="-105" windowWidth="20730" windowHeight="11760" firstSheet="63" activeTab="63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Timesheet Template" sheetId="103" r:id="rId6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1" l="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F124" i="111"/>
  <c r="I125" i="111" s="1"/>
  <c r="F123" i="111"/>
  <c r="F122" i="111"/>
  <c r="I123" i="111" s="1"/>
  <c r="I129" i="111" s="1"/>
  <c r="F119" i="111"/>
  <c r="F118" i="111"/>
  <c r="F117" i="111"/>
  <c r="F116" i="111"/>
  <c r="F115" i="111"/>
  <c r="F114" i="111"/>
  <c r="F113" i="111"/>
  <c r="I112" i="111"/>
  <c r="F112" i="111"/>
  <c r="I111" i="111"/>
  <c r="F111" i="111"/>
  <c r="I110" i="111"/>
  <c r="F110" i="11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I82" i="111"/>
  <c r="F82" i="111"/>
  <c r="I81" i="111"/>
  <c r="F81" i="11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I52" i="111"/>
  <c r="F52" i="111"/>
  <c r="I53" i="111" s="1"/>
  <c r="F51" i="111"/>
  <c r="F50" i="111"/>
  <c r="I49" i="111"/>
  <c r="F49" i="111"/>
  <c r="I51" i="111" s="1"/>
  <c r="F48" i="111"/>
  <c r="I50" i="111" s="1"/>
  <c r="F47" i="111"/>
  <c r="I48" i="111" s="1"/>
  <c r="I54" i="111" s="1"/>
  <c r="F46" i="111"/>
  <c r="F44" i="111"/>
  <c r="F43" i="111"/>
  <c r="F42" i="111"/>
  <c r="F41" i="111"/>
  <c r="F40" i="111"/>
  <c r="F39" i="111"/>
  <c r="I38" i="111"/>
  <c r="F38" i="111"/>
  <c r="I37" i="111"/>
  <c r="F37" i="111"/>
  <c r="I36" i="111"/>
  <c r="F36" i="111"/>
  <c r="F35" i="111"/>
  <c r="I35" i="111" s="1"/>
  <c r="I34" i="111"/>
  <c r="F34" i="111"/>
  <c r="I33" i="111"/>
  <c r="I39" i="111" s="1"/>
  <c r="F33" i="111"/>
  <c r="F32" i="111"/>
  <c r="F31" i="111"/>
  <c r="F30" i="111"/>
  <c r="F29" i="111"/>
  <c r="F28" i="111"/>
  <c r="F27" i="111"/>
  <c r="F26" i="111"/>
  <c r="F25" i="111"/>
  <c r="F24" i="111"/>
  <c r="I23" i="111"/>
  <c r="F23" i="111"/>
  <c r="I22" i="111"/>
  <c r="F22" i="111"/>
  <c r="I21" i="111"/>
  <c r="F21" i="111"/>
  <c r="I20" i="111"/>
  <c r="F20" i="111"/>
  <c r="I19" i="111"/>
  <c r="F19" i="111"/>
  <c r="I18" i="111"/>
  <c r="I24" i="111" s="1"/>
  <c r="F18" i="111"/>
  <c r="F17" i="11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11" l="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8" l="1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<sst xmlns="http://schemas.openxmlformats.org/spreadsheetml/2006/main" count="13212" uniqueCount="1712">
  <si>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</si>
  <si>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</si>
  <si>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</si>
  <si>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</si>
  <si>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</si>
  <si>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</si>
  <si>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</si>
  <si>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</si>
  <si>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</si>
  <si>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</si>
  <si>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</si>
  <si>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</si>
  <si>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</si>
  <si>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</si>
  <si>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</si>
  <si>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</si>
  <si>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</si>
  <si>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</si>
  <si>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</si>
  <si>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</si>
  <si>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</si>
  <si>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</si>
  <si>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</si>
  <si>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</si>
  <si>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</si>
  <si>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</si>
  <si>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</si>
  <si>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</si>
  <si>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</si>
  <si>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</si>
  <si>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</si>
  <si>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</si>
  <si>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</si>
  <si>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</si>
  <si>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</si>
  <si>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</si>
  <si>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</si>
  <si>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</si>
  <si>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</si>
  <si>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</si>
  <si>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</si>
  <si>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</si>
  <si>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</si>
  <si>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</si>
  <si>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</si>
  <si>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</si>
  <si>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</si>
  <si>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</si>
  <si>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</si>
  <si>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</si>
  <si>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</si>
  <si>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</si>
  <si>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</si>
  <si>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</si>
  <si>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</si>
  <si>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</si>
  <si>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</si>
  <si>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</si>
  <si>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</si>
  <si>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</si>
  <si>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</si>
  <si>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</si>
  <si>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</si>
  <si>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</si>
  <si>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</si>
  <si>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</si>
  <si>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</si>
  <si>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</si>
  <si>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</si>
  <si>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</si>
  <si>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</si>
  <si>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</si>
  <si>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</si>
  <si>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</si>
  <si>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</si>
  <si>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</si>
  <si>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</si>
  <si>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</si>
  <si>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</si>
  <si>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</si>
  <si>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</si>
  <si>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</si>
  <si>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</si>
  <si>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</si>
  <si>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</si>
  <si>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</si>
  <si>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</si>
  <si>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</si>
  <si>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</si>
  <si>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</si>
  <si>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</si>
  <si>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</si>
  <si>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</si>
  <si>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</si>
  <si>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</si>
  <si>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</si>
  <si>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</si>
  <si>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</si>
  <si>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</si>
  <si>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</si>
  <si>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</si>
  <si>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</si>
  <si>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</si>
  <si>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</si>
  <si>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</si>
  <si>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</si>
  <si>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</si>
  <si>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</si>
  <si>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</si>
  <si>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</si>
  <si>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</si>
  <si>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</si>
  <si>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</si>
  <si>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</si>
  <si>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</si>
  <si>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</si>
  <si>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</si>
  <si>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</si>
  <si>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</si>
  <si>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</si>
  <si>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</si>
  <si>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</si>
  <si>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</si>
  <si>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</si>
  <si>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</si>
  <si>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</si>
  <si>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</si>
  <si>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</si>
  <si>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</si>
  <si>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</si>
  <si>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</si>
  <si>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</si>
  <si>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</si>
  <si>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</si>
  <si>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</si>
  <si>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</si>
  <si>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</si>
  <si>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</si>
  <si>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</si>
  <si>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</si>
  <si>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</si>
  <si>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</si>
  <si>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</si>
  <si>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</si>
  <si>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</si>
  <si>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</si>
  <si>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</si>
  <si>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</si>
  <si>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</si>
  <si>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</si>
  <si>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</si>
  <si>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</si>
  <si>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</si>
  <si>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</si>
  <si>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</si>
  <si>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</si>
  <si>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</si>
  <si>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</si>
  <si>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</si>
  <si>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</si>
  <si>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</si>
  <si>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</si>
  <si>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</si>
  <si>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</si>
  <si>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</si>
  <si>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</si>
  <si>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</si>
  <si>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</si>
  <si>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</si>
  <si>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</si>
  <si>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</si>
  <si>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</si>
  <si>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</si>
  <si>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</si>
  <si>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</si>
  <si>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</si>
  <si>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</si>
  <si>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</si>
  <si>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</si>
  <si>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</si>
  <si>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</si>
  <si>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</si>
  <si>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</si>
  <si>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</si>
  <si>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</si>
  <si>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</si>
  <si>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</si>
  <si>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</si>
  <si>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</si>
  <si>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</si>
  <si>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</si>
  <si>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</si>
  <si>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</si>
  <si>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</si>
  <si>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</si>
  <si>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</si>
  <si>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</si>
  <si>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</si>
  <si>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</si>
  <si>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</si>
  <si>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</si>
  <si>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</si>
  <si>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</si>
  <si>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</si>
  <si>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</si>
  <si>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</si>
  <si>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</si>
  <si>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</si>
  <si>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</si>
  <si>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</si>
  <si>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</si>
  <si>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</si>
  <si>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</si>
  <si>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</si>
  <si>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</si>
  <si>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</si>
  <si>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</si>
  <si>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</si>
  <si>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</si>
  <si>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</si>
  <si>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</si>
  <si>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</si>
  <si>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</si>
  <si>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</si>
  <si>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</si>
  <si>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</si>
  <si>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</si>
  <si>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</si>
  <si>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</si>
  <si>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</si>
  <si>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</si>
  <si>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</si>
  <si>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</si>
  <si>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</si>
  <si>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</si>
  <si>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</si>
  <si>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</si>
  <si>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</si>
  <si>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</si>
  <si>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</si>
  <si>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</si>
  <si>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</si>
  <si>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</si>
  <si>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</si>
  <si>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</si>
  <si>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</si>
  <si>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</si>
  <si>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</si>
  <si>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</si>
  <si>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</si>
  <si>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</si>
  <si>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</si>
  <si>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</si>
  <si>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</si>
  <si>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</si>
  <si>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</si>
  <si>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</si>
  <si>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</si>
  <si>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</si>
  <si>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</si>
  <si>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</si>
  <si>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</si>
  <si>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</si>
  <si>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</si>
  <si>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</si>
  <si>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</si>
  <si>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</si>
  <si>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</si>
  <si>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</si>
  <si>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</si>
  <si>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</si>
  <si>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</si>
  <si>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</si>
  <si>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</si>
  <si>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</si>
  <si>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</si>
  <si>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</si>
  <si>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</si>
  <si>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</si>
  <si>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</si>
  <si>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</si>
  <si>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</si>
  <si>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</si>
  <si>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</si>
  <si>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</si>
  <si>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</si>
  <si>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</si>
  <si>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</si>
  <si>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</si>
  <si>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</si>
  <si>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</si>
  <si>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</si>
  <si>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</si>
  <si>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</si>
  <si>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</si>
  <si>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</si>
  <si>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</si>
  <si>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</si>
  <si>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</si>
  <si>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</si>
  <si>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</si>
  <si>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</si>
  <si>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</si>
  <si>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</si>
  <si>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</si>
  <si>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</si>
  <si>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</si>
  <si>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</si>
  <si>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</si>
  <si>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</si>
  <si>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</si>
  <si>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</si>
  <si>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</si>
  <si>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</si>
  <si>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</si>
  <si>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</si>
  <si>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</si>
  <si>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</si>
  <si>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</si>
  <si>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</si>
  <si>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</si>
  <si>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</si>
  <si>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</si>
  <si>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</si>
  <si>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</si>
  <si>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</si>
  <si>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</si>
  <si>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</si>
  <si>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</si>
  <si>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</si>
  <si>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</si>
  <si>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</si>
  <si>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</si>
  <si>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</si>
  <si>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</si>
  <si>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</si>
  <si>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</si>
  <si>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</si>
  <si>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</si>
  <si>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</si>
  <si>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</si>
  <si>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</si>
  <si>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</si>
  <si>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</si>
  <si>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</si>
  <si>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</si>
  <si>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</si>
  <si>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</si>
  <si>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</si>
  <si>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</si>
  <si>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</si>
  <si>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</si>
  <si>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</si>
  <si>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</si>
  <si>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</si>
  <si>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</si>
  <si>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</si>
  <si>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</si>
  <si>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</si>
  <si>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</si>
  <si>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</si>
  <si>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</si>
  <si>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</si>
  <si>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</si>
  <si>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</si>
  <si>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</si>
  <si>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</si>
  <si>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</si>
  <si>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</si>
  <si>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</si>
  <si>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</si>
  <si>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</si>
  <si>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</si>
  <si>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</si>
  <si>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</si>
  <si>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</si>
  <si>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</si>
  <si>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</si>
  <si>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</si>
  <si>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</si>
  <si>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</si>
  <si>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</si>
  <si>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</si>
  <si>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</si>
  <si>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</si>
  <si>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</si>
  <si>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</si>
  <si>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</si>
  <si>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</si>
  <si>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</si>
  <si>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</si>
  <si>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</si>
  <si>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</si>
  <si>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</si>
  <si>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</si>
  <si>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</si>
  <si>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</si>
  <si>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</si>
  <si>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</si>
  <si>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</si>
  <si>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</si>
  <si>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</si>
  <si>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</si>
  <si>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</si>
  <si>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</si>
  <si>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</si>
  <si>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</si>
  <si>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</si>
  <si>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</si>
  <si>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</si>
  <si>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</si>
  <si>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</si>
  <si>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</si>
  <si>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</si>
  <si>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</si>
  <si>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</si>
  <si>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</si>
  <si>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</si>
  <si>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</si>
  <si>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</si>
  <si>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</si>
  <si>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</si>
  <si>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</si>
  <si>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</si>
  <si>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</si>
  <si>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</si>
  <si>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</si>
  <si>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</si>
  <si>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</si>
  <si>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</si>
  <si>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</si>
  <si>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</si>
  <si>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</si>
  <si>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</si>
  <si>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</si>
  <si>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</si>
  <si>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</si>
  <si>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</si>
  <si>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</si>
  <si>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</si>
  <si>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</si>
  <si>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</si>
  <si>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</si>
  <si>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</si>
  <si>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</si>
  <si>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</si>
  <si>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</si>
  <si>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</si>
  <si>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</si>
  <si>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</si>
  <si>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</si>
  <si>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</si>
  <si>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</si>
  <si>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</si>
  <si>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</si>
  <si>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</si>
  <si>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</si>
  <si>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</si>
  <si>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</si>
  <si>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</si>
  <si>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</si>
  <si>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</si>
  <si>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</si>
  <si>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</si>
  <si>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</si>
  <si>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</si>
  <si>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</si>
  <si>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</si>
  <si>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</si>
  <si>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</si>
  <si>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</si>
  <si>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</si>
  <si>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</si>
  <si>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</si>
  <si>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</si>
  <si>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</si>
  <si>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</si>
  <si>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</si>
  <si>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</si>
  <si>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</si>
  <si>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</si>
  <si>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</si>
  <si>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</si>
  <si>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</si>
  <si>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</si>
  <si>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</si>
  <si>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</si>
  <si>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</si>
  <si>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</si>
  <si>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</si>
  <si>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</si>
  <si>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</si>
  <si>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</si>
  <si>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</si>
  <si>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</si>
  <si>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</si>
  <si>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</si>
  <si>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</si>
  <si>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</si>
  <si>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</si>
  <si>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</si>
  <si>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</si>
  <si>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</si>
  <si>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</si>
  <si>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</si>
  <si>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</si>
  <si>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</si>
  <si>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</si>
  <si>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</si>
  <si>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</si>
  <si>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</si>
  <si>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</si>
  <si>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</si>
  <si>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</si>
  <si>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</si>
  <si>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</si>
  <si>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</si>
  <si>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</si>
  <si>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</si>
  <si>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</si>
  <si>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</si>
  <si>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</si>
  <si>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</si>
  <si>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</si>
  <si>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</si>
  <si>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</si>
  <si>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</si>
  <si>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</si>
  <si>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</si>
  <si>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</si>
  <si>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</si>
  <si>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</si>
  <si>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</si>
  <si>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</si>
  <si>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</si>
  <si>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</si>
  <si>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</si>
  <si>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</si>
  <si>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</si>
  <si>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</si>
  <si>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</si>
  <si>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</si>
  <si>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</si>
  <si>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</si>
  <si>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</si>
  <si>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</si>
  <si>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</si>
  <si>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</si>
  <si>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</si>
  <si>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</si>
  <si>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</si>
  <si>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</si>
  <si>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</si>
  <si>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</si>
  <si>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</si>
  <si>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</si>
  <si>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</si>
  <si>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</si>
  <si>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</si>
  <si>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</si>
  <si>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</si>
  <si>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</si>
  <si>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</si>
  <si>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</si>
  <si>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</si>
  <si>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</si>
  <si>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</si>
  <si>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</si>
  <si>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</si>
  <si>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</si>
  <si>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</si>
  <si>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</si>
  <si>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</si>
  <si>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</si>
  <si>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</si>
  <si>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</si>
  <si>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</si>
  <si>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</si>
  <si>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</si>
  <si>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</si>
  <si>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</si>
  <si>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</si>
  <si>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</si>
  <si>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</si>
  <si>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</si>
  <si>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</si>
  <si>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</si>
  <si>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</si>
  <si>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</si>
  <si>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</si>
  <si>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</si>
  <si>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</si>
  <si>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</si>
  <si>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</si>
  <si>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</si>
  <si>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</si>
  <si>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</si>
  <si>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</si>
  <si>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</si>
  <si>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</si>
  <si>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</si>
  <si>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</si>
  <si>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</si>
  <si>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</si>
  <si>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</si>
  <si>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</si>
  <si>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</si>
  <si>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</si>
  <si>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</si>
  <si>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</si>
  <si>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</si>
  <si>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</si>
  <si>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</si>
  <si>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</si>
  <si>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</si>
  <si>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</si>
  <si>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</si>
  <si>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</si>
  <si>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</si>
  <si>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</si>
  <si>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</si>
  <si>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</si>
  <si>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</si>
  <si>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</si>
  <si>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</si>
  <si>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</si>
  <si>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</si>
  <si>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</si>
  <si>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</si>
  <si>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</si>
  <si>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</si>
  <si>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</si>
  <si>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</si>
  <si>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</si>
  <si>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</si>
  <si>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</si>
  <si>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</si>
  <si>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</si>
  <si>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</si>
  <si>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</si>
  <si>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</si>
  <si>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</si>
  <si>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</si>
  <si>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</si>
  <si>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</si>
  <si>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</si>
  <si>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</si>
  <si>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</si>
  <si>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</si>
  <si>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</si>
  <si>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</si>
  <si>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</si>
  <si>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</si>
  <si>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</si>
  <si>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</si>
  <si>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</si>
  <si>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</si>
  <si>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</si>
  <si>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</si>
  <si>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</si>
  <si>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</si>
  <si>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</si>
  <si>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</si>
  <si>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</si>
  <si>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</si>
  <si>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</si>
  <si>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</si>
  <si>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</si>
  <si>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</si>
  <si>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</si>
  <si>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</si>
  <si>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</si>
  <si>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</si>
  <si>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</si>
  <si>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</si>
  <si>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</si>
  <si>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</si>
  <si>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</si>
  <si>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</si>
  <si>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</si>
  <si>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</si>
  <si>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</si>
  <si>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</si>
  <si>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</si>
  <si>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</si>
  <si>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</si>
  <si>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</si>
  <si>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</si>
  <si>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</si>
  <si>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</si>
  <si>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</si>
  <si>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</si>
  <si>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</si>
  <si>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</si>
  <si>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</si>
  <si>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</si>
  <si>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</si>
  <si>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</si>
  <si>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</si>
  <si>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</si>
  <si>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</si>
  <si>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</si>
  <si>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</si>
  <si>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</si>
  <si>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</si>
  <si>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</si>
  <si>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</si>
  <si>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</si>
  <si>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</si>
  <si>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</si>
  <si>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</si>
  <si>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</si>
  <si>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</si>
  <si>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</si>
  <si>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</si>
  <si>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</si>
  <si>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</si>
  <si>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</si>
  <si>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</si>
  <si>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</si>
  <si>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</si>
  <si>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</si>
  <si>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</si>
  <si>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</si>
  <si>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</si>
  <si>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</si>
  <si>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</si>
  <si>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</si>
  <si>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</si>
  <si>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</si>
  <si>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</si>
  <si>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</si>
  <si>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</si>
  <si>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</si>
  <si>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</si>
  <si>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</si>
  <si>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</si>
  <si>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</si>
  <si>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</si>
  <si>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</si>
  <si>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</si>
  <si>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</si>
  <si>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</si>
  <si>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</si>
  <si>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</si>
  <si>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</si>
  <si>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</si>
  <si>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</si>
  <si>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</si>
  <si>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</si>
  <si>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</si>
  <si>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</si>
  <si>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</si>
  <si>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</si>
  <si>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</si>
  <si>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</si>
  <si>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</si>
  <si>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</si>
  <si>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</si>
  <si>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</si>
  <si>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</si>
  <si>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</si>
  <si>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</si>
  <si>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</si>
  <si>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</si>
  <si>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</si>
  <si>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</si>
  <si>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</si>
  <si>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</si>
  <si>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</si>
  <si>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</si>
  <si>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</si>
  <si>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</si>
  <si>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</si>
  <si>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</si>
  <si>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</si>
  <si>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</si>
  <si>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</si>
  <si>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</si>
  <si>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</si>
  <si>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</si>
  <si>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</si>
  <si>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</si>
  <si>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</si>
  <si>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</si>
  <si>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</si>
  <si>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</si>
  <si>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</si>
  <si>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</si>
  <si>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</si>
  <si>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</si>
  <si>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</si>
  <si>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</si>
  <si>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</si>
  <si>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</si>
  <si>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</si>
  <si>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</si>
  <si>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</si>
  <si>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</si>
  <si>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</si>
  <si>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</si>
  <si>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</si>
  <si>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</si>
  <si>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</si>
  <si>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</si>
  <si>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</si>
  <si>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</si>
  <si>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</si>
  <si>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</si>
  <si>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</si>
  <si>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</si>
  <si>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</si>
  <si>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</si>
  <si>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</si>
  <si>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</si>
  <si>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</si>
  <si>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</si>
  <si>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</si>
  <si>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</si>
  <si>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</si>
  <si>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</si>
  <si>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</si>
  <si>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</si>
  <si>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</si>
  <si>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</si>
  <si>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</si>
  <si>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</si>
  <si>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</si>
  <si>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</si>
  <si>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</si>
  <si>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</si>
  <si>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</si>
  <si>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</si>
  <si>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</si>
  <si>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</si>
  <si>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</si>
  <si>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</si>
  <si>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</si>
  <si>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</si>
  <si>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</si>
  <si>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</si>
  <si>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</si>
  <si>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</si>
  <si>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</si>
  <si>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</si>
  <si>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</si>
  <si>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</si>
  <si>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</si>
  <si>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</si>
  <si>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</si>
  <si>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</si>
  <si>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</si>
  <si>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</si>
  <si>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</si>
  <si>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</si>
  <si>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</si>
  <si>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</si>
  <si>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</si>
  <si>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</si>
  <si>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</si>
  <si>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</si>
  <si>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</si>
  <si>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</si>
  <si>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</si>
  <si>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</si>
  <si>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</si>
  <si>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</si>
  <si>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</si>
  <si>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</si>
  <si>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</si>
  <si>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</si>
  <si>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</si>
  <si>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</si>
  <si>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</si>
  <si>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</si>
  <si>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</si>
  <si>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</si>
  <si>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</si>
  <si>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</si>
  <si>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</si>
  <si>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</si>
  <si>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</si>
  <si>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</si>
  <si>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</si>
  <si>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</si>
  <si>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</si>
  <si>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</si>
  <si>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</si>
  <si>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</si>
  <si>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</si>
  <si>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</si>
  <si>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</si>
  <si>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</si>
  <si>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</si>
  <si>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</si>
  <si>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</si>
  <si>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</si>
  <si>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</si>
  <si>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</si>
  <si>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</si>
  <si>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</si>
  <si>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</si>
  <si>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</si>
  <si>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</si>
  <si>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</si>
  <si>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</si>
  <si>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</si>
  <si>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</si>
  <si>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</si>
  <si>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</si>
  <si>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</si>
  <si>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</si>
  <si>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</si>
  <si>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</si>
  <si>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</si>
  <si>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</si>
  <si>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</si>
  <si>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</si>
  <si>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</si>
  <si>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</si>
  <si>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</si>
  <si>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</si>
  <si>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</si>
  <si>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</si>
  <si>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</si>
  <si>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</si>
  <si>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</si>
  <si>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</si>
  <si>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</si>
  <si>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</si>
  <si>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</si>
  <si>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</si>
  <si>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</si>
  <si>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</si>
  <si>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</si>
  <si>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</si>
  <si>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</si>
  <si>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</si>
  <si>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</si>
  <si>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</si>
  <si>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</si>
  <si>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</si>
  <si>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</si>
  <si>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</si>
  <si>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</si>
  <si>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</si>
  <si>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</si>
  <si>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</si>
  <si>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</si>
  <si>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</si>
  <si>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</si>
  <si>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</si>
  <si>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</si>
  <si>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</si>
  <si>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</si>
  <si>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</si>
  <si>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</si>
  <si>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</si>
  <si>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</si>
  <si>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</si>
  <si>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</si>
  <si>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</si>
  <si>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</si>
  <si>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</si>
  <si>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</si>
  <si>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</si>
  <si>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</si>
  <si>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</si>
  <si>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</si>
  <si>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</si>
  <si>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</si>
  <si>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</si>
  <si>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</si>
  <si>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</si>
  <si>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</si>
  <si>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</si>
  <si>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</si>
  <si>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</si>
  <si>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</si>
  <si>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</si>
  <si>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</si>
  <si>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</si>
  <si>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</si>
  <si>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</si>
  <si>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</si>
  <si>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</si>
  <si>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</si>
  <si>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</si>
  <si>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</si>
  <si>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</si>
  <si>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</si>
  <si>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</si>
  <si>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</si>
  <si>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</si>
  <si>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</si>
  <si>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</si>
  <si>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</si>
  <si>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</si>
  <si>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</si>
  <si>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</si>
  <si>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</si>
  <si>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</si>
  <si>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</si>
  <si>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</si>
  <si>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</si>
  <si>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</si>
  <si>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</si>
  <si>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</si>
  <si>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</si>
  <si>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</si>
  <si>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</si>
  <si>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</si>
  <si>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</si>
  <si>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</si>
  <si>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</si>
  <si>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</si>
  <si>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</si>
  <si>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</si>
  <si>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</si>
  <si>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</si>
  <si>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</si>
  <si>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</si>
  <si>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</si>
  <si>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</si>
  <si>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</si>
  <si>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</si>
  <si>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</si>
  <si>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</si>
  <si>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</si>
  <si>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</si>
  <si>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</si>
  <si>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</si>
  <si>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</si>
  <si>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</si>
  <si>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</si>
  <si>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</si>
  <si>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</si>
  <si>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</si>
  <si>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</si>
  <si>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</si>
  <si>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</si>
  <si>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</si>
  <si>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</si>
  <si>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</si>
  <si>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</si>
  <si>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</si>
  <si>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</si>
  <si>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</si>
  <si>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</si>
  <si>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</si>
  <si>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</si>
  <si>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</si>
  <si>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</si>
  <si>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</si>
  <si>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</si>
  <si>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</si>
  <si>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</si>
  <si>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</si>
  <si>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</si>
  <si>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</si>
  <si>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</si>
  <si>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</si>
  <si>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</si>
  <si>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</si>
  <si>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</si>
  <si>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</si>
  <si>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</si>
  <si>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</si>
  <si>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</si>
  <si>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</si>
  <si>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</si>
  <si>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</si>
  <si>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</si>
  <si>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</si>
  <si>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</si>
  <si>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</si>
  <si>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</si>
  <si>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</si>
  <si>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</si>
  <si>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</si>
  <si>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</si>
  <si>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</si>
  <si>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</si>
  <si>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</si>
  <si>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</si>
  <si>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</si>
  <si>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</si>
  <si>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</si>
  <si>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</si>
  <si>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</si>
  <si>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</si>
  <si>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</si>
  <si>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</si>
  <si>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</si>
  <si>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</si>
  <si>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</si>
  <si>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</si>
  <si>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</si>
  <si>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</si>
  <si>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</si>
  <si>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</si>
  <si>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</si>
  <si>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</si>
  <si>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</si>
  <si>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</si>
  <si>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</si>
  <si>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</si>
  <si>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</si>
  <si>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</si>
  <si>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</si>
  <si>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</si>
  <si>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</si>
  <si>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</si>
  <si>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</si>
  <si>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</si>
  <si>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</si>
  <si>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</si>
  <si>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</si>
  <si>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</si>
  <si>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</si>
  <si>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</si>
  <si>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</si>
  <si>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</si>
  <si>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</si>
  <si>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</si>
  <si>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</si>
  <si>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</si>
  <si>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</si>
  <si>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</si>
  <si>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</si>
  <si>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</si>
  <si>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</si>
  <si>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</si>
  <si>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</si>
  <si>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</si>
  <si>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</si>
  <si>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</si>
  <si>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</si>
  <si>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</si>
  <si>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</si>
  <si>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</si>
  <si>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</si>
  <si>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</si>
  <si>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</si>
  <si>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</si>
  <si>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</si>
  <si>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</si>
  <si>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</si>
  <si>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</si>
  <si>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</si>
  <si>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</si>
  <si>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</si>
  <si>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</si>
  <si>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</si>
  <si>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</si>
  <si>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</si>
  <si>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</si>
  <si>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</si>
  <si>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</si>
  <si>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</si>
  <si>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</si>
  <si>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</si>
  <si>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</si>
  <si>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</si>
  <si>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</si>
  <si>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</si>
  <si>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</si>
  <si>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</si>
  <si>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</si>
  <si>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</si>
  <si>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</si>
  <si>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</si>
  <si>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</si>
  <si>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</si>
  <si>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</si>
  <si>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</si>
  <si>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</si>
  <si>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</si>
  <si>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</si>
  <si>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</si>
  <si>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</si>
  <si>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</si>
  <si>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</si>
  <si>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</si>
  <si>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</si>
  <si>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</si>
  <si>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</si>
  <si>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</si>
  <si>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</si>
  <si>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</si>
  <si>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</si>
  <si>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</si>
  <si>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</si>
  <si>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</si>
  <si>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</si>
  <si>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</si>
  <si>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</si>
  <si>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</si>
  <si>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</si>
  <si>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</si>
  <si>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</si>
  <si>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</si>
  <si>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</si>
  <si>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</si>
  <si>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</si>
  <si>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</si>
  <si>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</si>
  <si>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</si>
  <si>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</si>
  <si>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</si>
  <si>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</si>
  <si>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</si>
  <si>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</si>
  <si>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</si>
  <si>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</si>
  <si>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</si>
  <si>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</si>
  <si>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</si>
  <si>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</si>
  <si>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</si>
  <si>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</si>
  <si>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</si>
  <si>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</si>
  <si>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</si>
  <si>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</si>
  <si>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</si>
  <si>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</si>
  <si>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</si>
  <si>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</si>
  <si>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</si>
  <si>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</si>
  <si>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</si>
  <si>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</si>
  <si>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</si>
  <si>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</si>
  <si>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</si>
  <si>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</si>
  <si>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</si>
  <si>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</si>
  <si>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</si>
  <si>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</si>
  <si>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</si>
  <si>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</si>
  <si>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</si>
  <si>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</si>
  <si>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</si>
  <si>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</si>
  <si>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</si>
  <si>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</si>
  <si>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</si>
  <si>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</si>
  <si>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</si>
  <si>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</si>
  <si>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</si>
  <si>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</si>
  <si>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</si>
  <si>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</si>
  <si>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</si>
  <si>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</si>
  <si>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</si>
  <si>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</si>
  <si>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</si>
  <si>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</si>
  <si>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</si>
  <si>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</si>
  <si>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</si>
  <si>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</si>
  <si>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</si>
  <si>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</si>
  <si>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</si>
  <si>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</si>
  <si>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</si>
  <si>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</si>
  <si>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</si>
  <si>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</si>
  <si>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</si>
  <si>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</si>
  <si>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</si>
  <si>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</si>
  <si>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</si>
  <si>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</si>
  <si>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</si>
  <si>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</si>
  <si>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</si>
  <si>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</si>
  <si>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</si>
  <si>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</si>
  <si>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</si>
  <si>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</si>
  <si>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</si>
  <si>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</si>
  <si>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</si>
  <si>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</si>
  <si>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</si>
  <si>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</si>
  <si>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</si>
  <si>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</si>
  <si>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</si>
  <si>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</si>
  <si>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</si>
  <si>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</si>
  <si>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</si>
  <si>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</si>
  <si>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</si>
  <si>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</si>
  <si>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</si>
  <si>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</si>
  <si>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</si>
  <si>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</si>
  <si>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</si>
  <si>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</si>
  <si>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</si>
  <si>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</si>
  <si>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</si>
  <si>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</si>
  <si>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</si>
  <si>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</si>
  <si>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</si>
  <si>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</si>
  <si>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</si>
  <si>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</si>
  <si>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</si>
  <si>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</si>
  <si>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</si>
  <si>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</si>
  <si>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</si>
  <si>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</si>
  <si>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</si>
  <si>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</si>
  <si>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</si>
  <si>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</si>
  <si>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</si>
  <si>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</si>
  <si>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</si>
  <si>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</si>
  <si>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</si>
  <si>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</si>
  <si>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</si>
  <si>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</si>
  <si>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</si>
  <si>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</si>
  <si>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</si>
  <si>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</si>
  <si>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</si>
  <si>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</si>
  <si>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</si>
  <si>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</si>
  <si>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</si>
  <si>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</si>
  <si>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</si>
  <si>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</si>
  <si>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</si>
  <si>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</si>
  <si>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</si>
  <si>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</si>
  <si>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</si>
  <si>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</si>
  <si>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</si>
  <si>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</si>
  <si>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</si>
  <si>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</si>
  <si>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</si>
  <si>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</si>
  <si>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</si>
  <si>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</si>
  <si>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</si>
  <si>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</si>
  <si>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</si>
  <si>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</si>
  <si>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</si>
  <si>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</si>
  <si>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</si>
  <si>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</si>
  <si>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</si>
  <si>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</si>
  <si>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</si>
  <si>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</si>
  <si>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</si>
  <si>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</si>
  <si>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</si>
  <si>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</si>
  <si>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</si>
  <si>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</si>
  <si>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</si>
  <si>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</si>
  <si>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</si>
  <si>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</si>
  <si>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</si>
  <si>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</si>
  <si>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</si>
  <si>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</si>
  <si>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</si>
  <si>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</si>
  <si>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</si>
  <si>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</si>
  <si>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</si>
  <si>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</si>
  <si>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</si>
  <si>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</si>
  <si>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</si>
  <si>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</si>
  <si>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</si>
  <si>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</si>
  <si>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</si>
  <si>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</si>
  <si>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</si>
  <si>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</si>
  <si>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</si>
  <si>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</si>
  <si>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</si>
  <si>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</si>
  <si>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</si>
  <si>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</si>
  <si>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</si>
  <si>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</si>
  <si>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</si>
  <si>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</si>
  <si>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</si>
  <si>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</si>
  <si>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</si>
  <si>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</si>
  <si>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</si>
  <si>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</si>
  <si>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</si>
  <si>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</si>
  <si>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</si>
  <si>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</si>
  <si>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</si>
  <si>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</si>
  <si>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</si>
  <si>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</si>
  <si>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</si>
  <si>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</si>
  <si>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</si>
  <si>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</si>
  <si>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</si>
  <si>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</si>
  <si>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</si>
  <si>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</si>
  <si>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</si>
  <si>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</si>
  <si>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</si>
  <si>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</si>
  <si>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</si>
  <si>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</si>
  <si>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</si>
  <si>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</si>
  <si>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</si>
  <si>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</si>
  <si>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</si>
  <si>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</si>
  <si>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</si>
  <si>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</si>
  <si>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</si>
  <si>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</si>
  <si>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</si>
  <si>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</si>
  <si>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</si>
  <si>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</si>
  <si>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</si>
  <si>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</si>
  <si>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</si>
  <si>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</si>
  <si>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</si>
  <si>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</si>
  <si>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</si>
  <si>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</si>
  <si>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</si>
  <si>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</si>
  <si>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</si>
  <si>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</si>
  <si>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</si>
  <si>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</si>
  <si>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</si>
  <si>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</si>
  <si>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</si>
  <si>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</si>
  <si>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</si>
  <si>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</si>
  <si>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</si>
  <si>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</si>
  <si>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</si>
  <si>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</si>
  <si>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</si>
  <si>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</si>
  <si>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</si>
  <si>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</si>
  <si>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</si>
  <si>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</si>
  <si>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</si>
  <si>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</si>
  <si>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</si>
  <si>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</si>
  <si>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</si>
  <si>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</si>
  <si>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</si>
  <si>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</si>
  <si>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</si>
  <si>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</si>
  <si>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</si>
  <si>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</si>
  <si>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</si>
  <si>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</si>
  <si>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</si>
  <si>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</si>
  <si>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</si>
  <si>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</si>
  <si>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</si>
  <si>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</si>
  <si>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</si>
  <si>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</si>
  <si>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</si>
  <si>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</si>
  <si>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</si>
  <si>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</si>
  <si>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</si>
  <si>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</si>
  <si>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</si>
  <si>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</si>
  <si>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</si>
  <si>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</si>
  <si>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</si>
  <si>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</si>
  <si>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</si>
  <si>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</si>
  <si>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</si>
  <si>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</si>
  <si>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</si>
  <si>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</si>
  <si>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</si>
  <si>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</si>
  <si>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</si>
  <si>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</si>
  <si>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</si>
  <si>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</si>
  <si>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</si>
  <si>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</si>
  <si>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</si>
  <si>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</si>
  <si>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</si>
  <si>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</si>
  <si>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</si>
  <si>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</si>
  <si>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</si>
  <si>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</si>
  <si>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</si>
  <si>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</si>
  <si>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</si>
  <si>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</si>
  <si>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</si>
  <si>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</si>
  <si>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</si>
  <si>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</si>
  <si>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</si>
  <si>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</si>
  <si>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</si>
  <si>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</si>
  <si>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</si>
  <si>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</si>
  <si>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</si>
  <si>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</si>
  <si>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</si>
  <si>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</si>
  <si>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</si>
  <si>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</si>
  <si>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</si>
  <si>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</si>
  <si>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</si>
  <si>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</si>
  <si>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</si>
  <si>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</si>
  <si>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</si>
  <si>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</si>
  <si>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</si>
  <si>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</si>
  <si>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</si>
  <si>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</si>
  <si>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</si>
  <si>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</si>
  <si>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</si>
  <si>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</si>
  <si>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</si>
  <si>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</si>
  <si>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</si>
  <si>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</si>
  <si>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</si>
  <si>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</si>
  <si>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</si>
  <si>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</si>
  <si>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</si>
  <si>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</si>
  <si>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</si>
  <si>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</si>
  <si>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</si>
  <si>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</si>
  <si>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</si>
  <si>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</si>
  <si>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</si>
  <si>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</si>
  <si>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</si>
  <si>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</si>
  <si>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</si>
  <si>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</si>
  <si>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</si>
  <si>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</si>
  <si>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</si>
  <si>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</si>
  <si>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</si>
  <si>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</si>
  <si>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</si>
  <si>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</si>
  <si>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</si>
  <si>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</si>
  <si>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</si>
  <si>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</si>
  <si>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</si>
  <si>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</si>
  <si>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</si>
  <si>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</si>
  <si>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</si>
  <si>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</si>
  <si>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</si>
  <si>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</si>
  <si>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</si>
  <si>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</si>
  <si>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</si>
  <si>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</si>
  <si>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</si>
  <si>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</si>
  <si>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</si>
  <si>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</si>
  <si>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</si>
  <si>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</si>
  <si>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</si>
  <si>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</si>
  <si>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</si>
  <si>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</si>
  <si>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</si>
  <si>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</si>
  <si>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</si>
  <si>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</si>
  <si>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</si>
  <si>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</si>
  <si>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</si>
  <si>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</si>
  <si>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</si>
  <si>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</si>
  <si>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</si>
  <si>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</si>
  <si>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</si>
  <si>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</si>
  <si>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</si>
  <si>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</si>
  <si>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</si>
  <si>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</si>
  <si>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</si>
  <si>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</si>
  <si>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</si>
  <si>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</si>
  <si>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</si>
  <si>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</si>
  <si>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</si>
  <si>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</si>
  <si>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</si>
  <si>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</si>
  <si>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</si>
  <si>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</si>
  <si>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</si>
  <si>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</si>
  <si>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</si>
  <si>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</si>
  <si>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</si>
  <si>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</si>
  <si>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</si>
  <si>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</si>
  <si>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</si>
  <si>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</si>
  <si>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</si>
  <si>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</si>
  <si>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</si>
  <si>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</si>
  <si>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</si>
  <si>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</si>
  <si>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</si>
  <si>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</si>
  <si>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</si>
  <si>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</si>
  <si>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</si>
  <si>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</si>
  <si>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</si>
  <si>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</si>
  <si>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</si>
  <si>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</si>
  <si>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</si>
  <si>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</si>
  <si>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</si>
  <si>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</si>
  <si>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</si>
  <si>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</si>
  <si>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</si>
  <si>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</si>
  <si>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</si>
  <si>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</si>
  <si>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</si>
  <si>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</si>
  <si>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 xml:space="preserve">Worked on the lighthouse to generate report </t>
  </si>
  <si>
    <t>Worked on the accessbility</t>
  </si>
  <si>
    <t>Software Installation</t>
  </si>
  <si>
    <t>Attended ISMS Test</t>
  </si>
  <si>
    <t>Working on rejection page</t>
  </si>
  <si>
    <t>Gain PAM access for my personal laptop</t>
  </si>
  <si>
    <t>Prism Timesheet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</si>
</sst>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M98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abSelected="1" topLeftCell="A59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0.4409722222222221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382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1696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1697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1698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1699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1700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1701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1700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1702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1703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0.19097222222222221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1704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0.10763888888888895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2.0833333333333315E-2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0.31944444444444448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1705</v>
      </c>
      <c r="C122" s="43" t="s">
        <v>382</v>
      </c>
      <c r="D122" s="59">
        <v>0.375</v>
      </c>
      <c r="E122" s="59">
        <v>0.47916666666666669</v>
      </c>
      <c r="F122" s="59">
        <f t="shared" ref="F122:F148" si="4">E122-D122</f>
        <v>0.10416666666666669</v>
      </c>
      <c r="H122" s="57" t="s">
        <v>380</v>
      </c>
      <c r="I122" s="57" t="s">
        <v>381</v>
      </c>
    </row>
    <row r="123" spans="1:9">
      <c r="A123" s="75"/>
      <c r="B123" s="43" t="s">
        <v>1706</v>
      </c>
      <c r="C123" s="43" t="s">
        <v>382</v>
      </c>
      <c r="D123" s="59">
        <v>0.45833333333333331</v>
      </c>
      <c r="E123" s="59"/>
      <c r="F123" s="59">
        <f t="shared" si="4"/>
        <v>-0.45833333333333331</v>
      </c>
      <c r="H123" s="60" t="s">
        <v>382</v>
      </c>
      <c r="I123" s="59">
        <f>SUMIFS(F122:F136, C122:C136,H123)</f>
        <v>-0.35416666666666663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6.645833333333333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1707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1708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1709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1709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1710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1711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1709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2022-07-13T04:43:12Z</dcterms:modified>
  <cp:category/>
  <cp:contentStatus/>
</cp:coreProperties>
</file>