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8"/>
  <workbookPr defaultThemeVersion="124226"/>
  <xr:revisionPtr revIDLastSave="0" documentId="8_{85478AC2-FE11-4022-81D4-0F50B58B372D}" xr6:coauthVersionLast="47" xr6:coauthVersionMax="47" xr10:uidLastSave="{00000000-0000-0000-0000-000000000000}"/>
  <bookViews>
    <workbookView xWindow="-105" yWindow="-105" windowWidth="20730" windowHeight="11760" firstSheet="71" activeTab="71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19.07.2022" sheetId="117" r:id="rId70"/>
    <sheet name="20.07.2022" sheetId="118" r:id="rId71"/>
    <sheet name="21.07.2022" sheetId="119" r:id="rId72"/>
    <sheet name="Timesheet Template" sheetId="103" r:id="rId7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7" i="118" l="1"/>
  <c r="F166" i="119"/>
  <c r="F165" i="119"/>
  <c r="F164" i="119"/>
  <c r="F163" i="119"/>
  <c r="F162" i="119"/>
  <c r="F161" i="119"/>
  <c r="F160" i="119"/>
  <c r="F159" i="119"/>
  <c r="I158" i="119"/>
  <c r="F158" i="119"/>
  <c r="I157" i="119"/>
  <c r="F157" i="119"/>
  <c r="I156" i="119"/>
  <c r="F156" i="119"/>
  <c r="I155" i="119"/>
  <c r="F155" i="119"/>
  <c r="I154" i="119"/>
  <c r="F154" i="119"/>
  <c r="I153" i="119"/>
  <c r="I159" i="119" s="1"/>
  <c r="F153" i="119"/>
  <c r="F152" i="119"/>
  <c r="F150" i="119"/>
  <c r="F148" i="119"/>
  <c r="F147" i="119"/>
  <c r="F146" i="119"/>
  <c r="F145" i="119"/>
  <c r="F144" i="119"/>
  <c r="I143" i="119"/>
  <c r="F143" i="119"/>
  <c r="I142" i="119"/>
  <c r="F142" i="119"/>
  <c r="I141" i="119"/>
  <c r="F141" i="119"/>
  <c r="I140" i="119"/>
  <c r="F140" i="119"/>
  <c r="I139" i="119"/>
  <c r="F139" i="119"/>
  <c r="I138" i="119"/>
  <c r="I144" i="119" s="1"/>
  <c r="F138" i="119"/>
  <c r="F137" i="119"/>
  <c r="F136" i="119"/>
  <c r="F135" i="119"/>
  <c r="F134" i="119"/>
  <c r="F133" i="119"/>
  <c r="F132" i="119"/>
  <c r="F131" i="119"/>
  <c r="F130" i="119"/>
  <c r="F129" i="119"/>
  <c r="I128" i="119"/>
  <c r="F128" i="119"/>
  <c r="I127" i="119"/>
  <c r="F127" i="119"/>
  <c r="I126" i="119"/>
  <c r="F126" i="119"/>
  <c r="F125" i="119"/>
  <c r="F124" i="119"/>
  <c r="I125" i="119" s="1"/>
  <c r="F123" i="119"/>
  <c r="F122" i="119"/>
  <c r="I123" i="119" s="1"/>
  <c r="I129" i="119" s="1"/>
  <c r="F119" i="119"/>
  <c r="F118" i="119"/>
  <c r="F117" i="119"/>
  <c r="F116" i="119"/>
  <c r="F115" i="119"/>
  <c r="F114" i="119"/>
  <c r="F113" i="119"/>
  <c r="I112" i="119"/>
  <c r="F112" i="119"/>
  <c r="I111" i="119"/>
  <c r="F111" i="119"/>
  <c r="I110" i="119"/>
  <c r="F110" i="119"/>
  <c r="I109" i="119"/>
  <c r="F109" i="119"/>
  <c r="F108" i="119"/>
  <c r="I113" i="119" s="1"/>
  <c r="F107" i="119"/>
  <c r="I108" i="119" s="1"/>
  <c r="I114" i="119" s="1"/>
  <c r="F106" i="119"/>
  <c r="F105" i="119"/>
  <c r="F104" i="119"/>
  <c r="F103" i="119"/>
  <c r="F101" i="119"/>
  <c r="F100" i="119"/>
  <c r="F99" i="119"/>
  <c r="F98" i="119"/>
  <c r="I97" i="119"/>
  <c r="F97" i="119"/>
  <c r="I96" i="119"/>
  <c r="F96" i="119"/>
  <c r="I95" i="119"/>
  <c r="F95" i="119"/>
  <c r="I94" i="119"/>
  <c r="F94" i="119"/>
  <c r="I98" i="119" s="1"/>
  <c r="F93" i="119"/>
  <c r="F92" i="119"/>
  <c r="I93" i="119" s="1"/>
  <c r="I99" i="119" s="1"/>
  <c r="F91" i="119"/>
  <c r="F90" i="119"/>
  <c r="F89" i="119"/>
  <c r="F88" i="119"/>
  <c r="F87" i="119"/>
  <c r="F86" i="119"/>
  <c r="F85" i="119"/>
  <c r="F84" i="119"/>
  <c r="F83" i="119"/>
  <c r="I82" i="119"/>
  <c r="F82" i="119"/>
  <c r="I81" i="119"/>
  <c r="F81" i="119"/>
  <c r="I80" i="119"/>
  <c r="F80" i="119"/>
  <c r="I79" i="119"/>
  <c r="F79" i="119"/>
  <c r="F78" i="119"/>
  <c r="I83" i="119" s="1"/>
  <c r="F77" i="119"/>
  <c r="I78" i="119" s="1"/>
  <c r="I84" i="119" s="1"/>
  <c r="F76" i="119"/>
  <c r="F75" i="119"/>
  <c r="F74" i="119"/>
  <c r="F73" i="119"/>
  <c r="F72" i="119"/>
  <c r="F71" i="119"/>
  <c r="F70" i="119"/>
  <c r="F69" i="119"/>
  <c r="F68" i="119"/>
  <c r="I67" i="119"/>
  <c r="F67" i="119"/>
  <c r="I66" i="119"/>
  <c r="F66" i="119"/>
  <c r="F65" i="119"/>
  <c r="I64" i="119"/>
  <c r="F64" i="119"/>
  <c r="I68" i="119" s="1"/>
  <c r="F63" i="119"/>
  <c r="I63" i="119" s="1"/>
  <c r="F62" i="119"/>
  <c r="I65" i="119" s="1"/>
  <c r="F57" i="119"/>
  <c r="F56" i="119"/>
  <c r="F55" i="119"/>
  <c r="I52" i="119"/>
  <c r="F52" i="119"/>
  <c r="F51" i="119"/>
  <c r="F50" i="119"/>
  <c r="I49" i="119"/>
  <c r="F49" i="119"/>
  <c r="I51" i="119" s="1"/>
  <c r="F48" i="119"/>
  <c r="F47" i="119"/>
  <c r="I48" i="119" s="1"/>
  <c r="F46" i="119"/>
  <c r="F44" i="119"/>
  <c r="F43" i="119"/>
  <c r="F42" i="119"/>
  <c r="F41" i="119"/>
  <c r="F40" i="119"/>
  <c r="F39" i="119"/>
  <c r="F38" i="119"/>
  <c r="I37" i="119"/>
  <c r="F37" i="119"/>
  <c r="I36" i="119"/>
  <c r="F36" i="119"/>
  <c r="F35" i="119"/>
  <c r="I35" i="119" s="1"/>
  <c r="I34" i="119"/>
  <c r="F34" i="119"/>
  <c r="I38" i="119" s="1"/>
  <c r="F33" i="119"/>
  <c r="F32" i="119"/>
  <c r="I33" i="119" s="1"/>
  <c r="I39" i="119" s="1"/>
  <c r="F31" i="119"/>
  <c r="F30" i="119"/>
  <c r="F29" i="119"/>
  <c r="F28" i="119"/>
  <c r="F27" i="119"/>
  <c r="F26" i="119"/>
  <c r="F25" i="119"/>
  <c r="F24" i="119"/>
  <c r="I23" i="119"/>
  <c r="F23" i="119"/>
  <c r="I22" i="119"/>
  <c r="F22" i="119"/>
  <c r="I21" i="119"/>
  <c r="F21" i="119"/>
  <c r="I20" i="119"/>
  <c r="F20" i="119"/>
  <c r="I19" i="119"/>
  <c r="F19" i="119"/>
  <c r="I18" i="119"/>
  <c r="I24" i="119" s="1"/>
  <c r="F18" i="119"/>
  <c r="F17" i="119"/>
  <c r="F16" i="119"/>
  <c r="F15" i="119"/>
  <c r="F14" i="119"/>
  <c r="F13" i="119"/>
  <c r="F12" i="119"/>
  <c r="F11" i="119"/>
  <c r="F10" i="119"/>
  <c r="F9" i="119"/>
  <c r="F8" i="119"/>
  <c r="I7" i="119"/>
  <c r="F7" i="119"/>
  <c r="I6" i="119"/>
  <c r="F6" i="119"/>
  <c r="F5" i="119"/>
  <c r="I8" i="119" s="1"/>
  <c r="I4" i="119"/>
  <c r="F4" i="119"/>
  <c r="F3" i="119"/>
  <c r="I5" i="119" s="1"/>
  <c r="F2" i="119"/>
  <c r="I3" i="119" s="1"/>
  <c r="I9" i="119" s="1"/>
  <c r="F166" i="118"/>
  <c r="F165" i="118"/>
  <c r="F164" i="118"/>
  <c r="F163" i="118"/>
  <c r="F162" i="118"/>
  <c r="F161" i="118"/>
  <c r="F160" i="118"/>
  <c r="F159" i="118"/>
  <c r="I158" i="118"/>
  <c r="F158" i="118"/>
  <c r="I157" i="118"/>
  <c r="F157" i="118"/>
  <c r="I156" i="118"/>
  <c r="F156" i="118"/>
  <c r="I155" i="118"/>
  <c r="F155" i="118"/>
  <c r="I154" i="118"/>
  <c r="F154" i="118"/>
  <c r="I153" i="118"/>
  <c r="I159" i="118" s="1"/>
  <c r="F153" i="118"/>
  <c r="F152" i="118"/>
  <c r="F150" i="118"/>
  <c r="F148" i="118"/>
  <c r="F147" i="118"/>
  <c r="F146" i="118"/>
  <c r="F145" i="118"/>
  <c r="F144" i="118"/>
  <c r="I143" i="118"/>
  <c r="F143" i="118"/>
  <c r="I142" i="118"/>
  <c r="F142" i="118"/>
  <c r="I141" i="118"/>
  <c r="F141" i="118"/>
  <c r="I140" i="118"/>
  <c r="F140" i="118"/>
  <c r="I139" i="118"/>
  <c r="F139" i="118"/>
  <c r="I138" i="118"/>
  <c r="I144" i="118" s="1"/>
  <c r="F138" i="118"/>
  <c r="F137" i="118"/>
  <c r="F136" i="118"/>
  <c r="F135" i="118"/>
  <c r="F134" i="118"/>
  <c r="F133" i="118"/>
  <c r="F132" i="118"/>
  <c r="F131" i="118"/>
  <c r="F130" i="118"/>
  <c r="F129" i="118"/>
  <c r="F128" i="118"/>
  <c r="I127" i="118"/>
  <c r="I126" i="118"/>
  <c r="F126" i="118"/>
  <c r="F125" i="118"/>
  <c r="F124" i="118"/>
  <c r="I125" i="118" s="1"/>
  <c r="F123" i="118"/>
  <c r="I128" i="118" s="1"/>
  <c r="F122" i="118"/>
  <c r="I123" i="118" s="1"/>
  <c r="I129" i="118" s="1"/>
  <c r="F119" i="118"/>
  <c r="F118" i="118"/>
  <c r="F117" i="118"/>
  <c r="F116" i="118"/>
  <c r="F115" i="118"/>
  <c r="F114" i="118"/>
  <c r="F113" i="118"/>
  <c r="I112" i="118"/>
  <c r="F112" i="118"/>
  <c r="I111" i="118"/>
  <c r="F111" i="118"/>
  <c r="I110" i="118"/>
  <c r="F110" i="118"/>
  <c r="I109" i="118"/>
  <c r="F109" i="118"/>
  <c r="F108" i="118"/>
  <c r="I113" i="118" s="1"/>
  <c r="F107" i="118"/>
  <c r="I108" i="118" s="1"/>
  <c r="I114" i="118" s="1"/>
  <c r="F106" i="118"/>
  <c r="F105" i="118"/>
  <c r="F104" i="118"/>
  <c r="F103" i="118"/>
  <c r="F101" i="118"/>
  <c r="F100" i="118"/>
  <c r="F99" i="118"/>
  <c r="F98" i="118"/>
  <c r="I97" i="118"/>
  <c r="F97" i="118"/>
  <c r="I96" i="118"/>
  <c r="F96" i="118"/>
  <c r="I95" i="118"/>
  <c r="F95" i="118"/>
  <c r="I94" i="118"/>
  <c r="F94" i="118"/>
  <c r="I98" i="118" s="1"/>
  <c r="F93" i="118"/>
  <c r="F92" i="118"/>
  <c r="I93" i="118" s="1"/>
  <c r="I99" i="118" s="1"/>
  <c r="F91" i="118"/>
  <c r="F90" i="118"/>
  <c r="F89" i="118"/>
  <c r="F88" i="118"/>
  <c r="F87" i="118"/>
  <c r="F86" i="118"/>
  <c r="F85" i="118"/>
  <c r="F84" i="118"/>
  <c r="F83" i="118"/>
  <c r="I82" i="118"/>
  <c r="F82" i="118"/>
  <c r="I81" i="118"/>
  <c r="F81" i="118"/>
  <c r="I80" i="118"/>
  <c r="F80" i="118"/>
  <c r="I79" i="118"/>
  <c r="F79" i="118"/>
  <c r="F78" i="118"/>
  <c r="I83" i="118" s="1"/>
  <c r="F77" i="118"/>
  <c r="I78" i="118" s="1"/>
  <c r="I84" i="118" s="1"/>
  <c r="F76" i="118"/>
  <c r="F75" i="118"/>
  <c r="F74" i="118"/>
  <c r="F73" i="118"/>
  <c r="F72" i="118"/>
  <c r="F71" i="118"/>
  <c r="F70" i="118"/>
  <c r="F69" i="118"/>
  <c r="F68" i="118"/>
  <c r="I67" i="118"/>
  <c r="F67" i="118"/>
  <c r="I66" i="118"/>
  <c r="F66" i="118"/>
  <c r="F65" i="118"/>
  <c r="I64" i="118"/>
  <c r="F64" i="118"/>
  <c r="I68" i="118" s="1"/>
  <c r="F63" i="118"/>
  <c r="I63" i="118" s="1"/>
  <c r="F62" i="118"/>
  <c r="I65" i="118" s="1"/>
  <c r="F57" i="118"/>
  <c r="F56" i="118"/>
  <c r="F55" i="118"/>
  <c r="I52" i="118"/>
  <c r="F52" i="118"/>
  <c r="F51" i="118"/>
  <c r="F50" i="118"/>
  <c r="I49" i="118"/>
  <c r="F49" i="118"/>
  <c r="I51" i="118" s="1"/>
  <c r="F48" i="118"/>
  <c r="I50" i="118" s="1"/>
  <c r="F47" i="118"/>
  <c r="I48" i="118" s="1"/>
  <c r="F46" i="118"/>
  <c r="F44" i="118"/>
  <c r="F43" i="118"/>
  <c r="F42" i="118"/>
  <c r="F41" i="118"/>
  <c r="F40" i="118"/>
  <c r="F39" i="118"/>
  <c r="F38" i="118"/>
  <c r="I37" i="118"/>
  <c r="F37" i="118"/>
  <c r="I36" i="118"/>
  <c r="F36" i="118"/>
  <c r="F35" i="118"/>
  <c r="I35" i="118" s="1"/>
  <c r="I34" i="118"/>
  <c r="F34" i="118"/>
  <c r="I38" i="118" s="1"/>
  <c r="F33" i="118"/>
  <c r="F32" i="118"/>
  <c r="I33" i="118" s="1"/>
  <c r="I39" i="118" s="1"/>
  <c r="F31" i="118"/>
  <c r="F30" i="118"/>
  <c r="F29" i="118"/>
  <c r="F28" i="118"/>
  <c r="F27" i="118"/>
  <c r="F26" i="118"/>
  <c r="F25" i="118"/>
  <c r="F24" i="118"/>
  <c r="I23" i="118"/>
  <c r="F23" i="118"/>
  <c r="I22" i="118"/>
  <c r="F22" i="118"/>
  <c r="I21" i="118"/>
  <c r="F21" i="118"/>
  <c r="I20" i="118"/>
  <c r="F20" i="118"/>
  <c r="I19" i="118"/>
  <c r="F19" i="118"/>
  <c r="I18" i="118"/>
  <c r="I24" i="118" s="1"/>
  <c r="F18" i="118"/>
  <c r="F17" i="118"/>
  <c r="F16" i="118"/>
  <c r="F15" i="118"/>
  <c r="F14" i="118"/>
  <c r="F13" i="118"/>
  <c r="F12" i="118"/>
  <c r="F11" i="118"/>
  <c r="F10" i="118"/>
  <c r="F9" i="118"/>
  <c r="F8" i="118"/>
  <c r="I7" i="118"/>
  <c r="F7" i="118"/>
  <c r="I6" i="118"/>
  <c r="F6" i="118"/>
  <c r="I5" i="118"/>
  <c r="F5" i="118"/>
  <c r="I4" i="118"/>
  <c r="F4" i="118"/>
  <c r="I8" i="118" s="1"/>
  <c r="F3" i="118"/>
  <c r="F2" i="118"/>
  <c r="I3" i="118" s="1"/>
  <c r="I9" i="118" s="1"/>
  <c r="F166" i="117"/>
  <c r="F165" i="117"/>
  <c r="F164" i="117"/>
  <c r="F163" i="117"/>
  <c r="F162" i="117"/>
  <c r="F161" i="117"/>
  <c r="F160" i="117"/>
  <c r="F159" i="117"/>
  <c r="I158" i="117"/>
  <c r="F158" i="117"/>
  <c r="I157" i="117"/>
  <c r="F157" i="117"/>
  <c r="I156" i="117"/>
  <c r="F156" i="117"/>
  <c r="I155" i="117"/>
  <c r="F155" i="117"/>
  <c r="I154" i="117"/>
  <c r="F154" i="117"/>
  <c r="I153" i="117"/>
  <c r="I159" i="117" s="1"/>
  <c r="F153" i="117"/>
  <c r="F152" i="117"/>
  <c r="F150" i="117"/>
  <c r="F148" i="117"/>
  <c r="F147" i="117"/>
  <c r="F146" i="117"/>
  <c r="F145" i="117"/>
  <c r="F144" i="117"/>
  <c r="I143" i="117"/>
  <c r="F143" i="117"/>
  <c r="I142" i="117"/>
  <c r="F142" i="117"/>
  <c r="I141" i="117"/>
  <c r="F141" i="117"/>
  <c r="I140" i="117"/>
  <c r="F140" i="117"/>
  <c r="I139" i="117"/>
  <c r="F139" i="117"/>
  <c r="I138" i="117"/>
  <c r="I144" i="117" s="1"/>
  <c r="F138" i="117"/>
  <c r="F137" i="117"/>
  <c r="F136" i="117"/>
  <c r="F135" i="117"/>
  <c r="F134" i="117"/>
  <c r="F133" i="117"/>
  <c r="F132" i="117"/>
  <c r="F131" i="117"/>
  <c r="F130" i="117"/>
  <c r="F129" i="117"/>
  <c r="F128" i="117"/>
  <c r="I127" i="117"/>
  <c r="F127" i="117"/>
  <c r="I126" i="117"/>
  <c r="F126" i="117"/>
  <c r="F125" i="117"/>
  <c r="F124" i="117"/>
  <c r="I125" i="117" s="1"/>
  <c r="F123" i="117"/>
  <c r="I128" i="117" s="1"/>
  <c r="F122" i="117"/>
  <c r="I123" i="117" s="1"/>
  <c r="I129" i="117" s="1"/>
  <c r="F119" i="117"/>
  <c r="F118" i="117"/>
  <c r="F117" i="117"/>
  <c r="F116" i="117"/>
  <c r="F115" i="117"/>
  <c r="F114" i="117"/>
  <c r="F113" i="117"/>
  <c r="I112" i="117"/>
  <c r="F112" i="117"/>
  <c r="I111" i="117"/>
  <c r="F111" i="117"/>
  <c r="I110" i="117"/>
  <c r="F110" i="117"/>
  <c r="I109" i="117"/>
  <c r="F109" i="117"/>
  <c r="F108" i="117"/>
  <c r="I113" i="117" s="1"/>
  <c r="F107" i="117"/>
  <c r="I108" i="117" s="1"/>
  <c r="I114" i="117" s="1"/>
  <c r="F106" i="117"/>
  <c r="F105" i="117"/>
  <c r="F104" i="117"/>
  <c r="F103" i="117"/>
  <c r="F101" i="117"/>
  <c r="F100" i="117"/>
  <c r="F99" i="117"/>
  <c r="F98" i="117"/>
  <c r="I97" i="117"/>
  <c r="F97" i="117"/>
  <c r="I96" i="117"/>
  <c r="F96" i="117"/>
  <c r="I95" i="117"/>
  <c r="F95" i="117"/>
  <c r="I94" i="117"/>
  <c r="F94" i="117"/>
  <c r="I98" i="117" s="1"/>
  <c r="F93" i="117"/>
  <c r="F92" i="117"/>
  <c r="I93" i="117" s="1"/>
  <c r="I99" i="117" s="1"/>
  <c r="F91" i="117"/>
  <c r="F90" i="117"/>
  <c r="F89" i="117"/>
  <c r="F88" i="117"/>
  <c r="F87" i="117"/>
  <c r="F86" i="117"/>
  <c r="F85" i="117"/>
  <c r="F84" i="117"/>
  <c r="F83" i="117"/>
  <c r="I82" i="117"/>
  <c r="F82" i="117"/>
  <c r="I81" i="117"/>
  <c r="F81" i="117"/>
  <c r="I80" i="117"/>
  <c r="F80" i="117"/>
  <c r="I79" i="117"/>
  <c r="F79" i="117"/>
  <c r="F78" i="117"/>
  <c r="I83" i="117" s="1"/>
  <c r="F77" i="117"/>
  <c r="I78" i="117" s="1"/>
  <c r="I84" i="117" s="1"/>
  <c r="F76" i="117"/>
  <c r="F75" i="117"/>
  <c r="F74" i="117"/>
  <c r="F73" i="117"/>
  <c r="F72" i="117"/>
  <c r="F71" i="117"/>
  <c r="F70" i="117"/>
  <c r="F69" i="117"/>
  <c r="F68" i="117"/>
  <c r="I67" i="117"/>
  <c r="F67" i="117"/>
  <c r="I66" i="117"/>
  <c r="F66" i="117"/>
  <c r="F65" i="117"/>
  <c r="I64" i="117"/>
  <c r="F64" i="117"/>
  <c r="I68" i="117" s="1"/>
  <c r="F63" i="117"/>
  <c r="I63" i="117" s="1"/>
  <c r="F62" i="117"/>
  <c r="I65" i="117" s="1"/>
  <c r="F57" i="117"/>
  <c r="F56" i="117"/>
  <c r="F55" i="117"/>
  <c r="I52" i="117"/>
  <c r="F52" i="117"/>
  <c r="F51" i="117"/>
  <c r="F50" i="117"/>
  <c r="I49" i="117"/>
  <c r="F49" i="117"/>
  <c r="I51" i="117" s="1"/>
  <c r="F48" i="117"/>
  <c r="I50" i="117" s="1"/>
  <c r="F47" i="117"/>
  <c r="I48" i="117" s="1"/>
  <c r="F46" i="117"/>
  <c r="F44" i="117"/>
  <c r="F43" i="117"/>
  <c r="F42" i="117"/>
  <c r="F41" i="117"/>
  <c r="F40" i="117"/>
  <c r="F39" i="117"/>
  <c r="F38" i="117"/>
  <c r="I37" i="117"/>
  <c r="F37" i="117"/>
  <c r="I36" i="117"/>
  <c r="F36" i="117"/>
  <c r="I38" i="117" s="1"/>
  <c r="F35" i="117"/>
  <c r="I35" i="117" s="1"/>
  <c r="I34" i="117"/>
  <c r="F34" i="117"/>
  <c r="F33" i="117"/>
  <c r="F32" i="117"/>
  <c r="I33" i="117" s="1"/>
  <c r="I39" i="117" s="1"/>
  <c r="F31" i="117"/>
  <c r="F30" i="117"/>
  <c r="F29" i="117"/>
  <c r="F28" i="117"/>
  <c r="F27" i="117"/>
  <c r="F26" i="117"/>
  <c r="F25" i="117"/>
  <c r="F24" i="117"/>
  <c r="I23" i="117"/>
  <c r="F23" i="117"/>
  <c r="I22" i="117"/>
  <c r="F22" i="117"/>
  <c r="I21" i="117"/>
  <c r="F21" i="117"/>
  <c r="I20" i="117"/>
  <c r="F20" i="117"/>
  <c r="I19" i="117"/>
  <c r="F19" i="117"/>
  <c r="I18" i="117"/>
  <c r="I24" i="117" s="1"/>
  <c r="F18" i="117"/>
  <c r="F17" i="117"/>
  <c r="F16" i="117"/>
  <c r="F15" i="117"/>
  <c r="F14" i="117"/>
  <c r="F13" i="117"/>
  <c r="F12" i="117"/>
  <c r="F11" i="117"/>
  <c r="F10" i="117"/>
  <c r="F9" i="117"/>
  <c r="F8" i="117"/>
  <c r="I8" i="117" s="1"/>
  <c r="I7" i="117"/>
  <c r="F7" i="117"/>
  <c r="I6" i="117"/>
  <c r="F6" i="117"/>
  <c r="I5" i="117"/>
  <c r="F5" i="117"/>
  <c r="I4" i="117"/>
  <c r="F4" i="117"/>
  <c r="F3" i="117"/>
  <c r="F2" i="117"/>
  <c r="I3" i="117" s="1"/>
  <c r="I9" i="117" s="1"/>
  <c r="F166" i="116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9" l="1"/>
  <c r="I50" i="119"/>
  <c r="I54" i="119" s="1"/>
  <c r="I53" i="118"/>
  <c r="I54" i="118" s="1"/>
  <c r="I53" i="117"/>
  <c r="I54" i="117" s="1"/>
  <c r="I69" i="119"/>
  <c r="I69" i="118"/>
  <c r="I69" i="117"/>
  <c r="I53" i="116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6" l="1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<sst xmlns="http://schemas.openxmlformats.org/spreadsheetml/2006/main" count="15451" uniqueCount="2009">
  <si>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</si>
  <si>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</si>
  <si>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</si>
  <si>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</si>
  <si>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</si>
  <si>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</si>
  <si>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</si>
  <si>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</si>
  <si>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</si>
  <si>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</si>
  <si>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</si>
  <si>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</si>
  <si>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</si>
  <si>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</si>
  <si>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</si>
  <si>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</si>
  <si>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</si>
  <si>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</si>
  <si>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</si>
  <si>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</si>
  <si>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</si>
  <si>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</si>
  <si>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</si>
  <si>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</si>
  <si>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</si>
  <si>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</si>
  <si>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</si>
  <si>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</si>
  <si>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</si>
  <si>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</si>
  <si>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</si>
  <si>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</si>
  <si>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</si>
  <si>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</si>
  <si>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</si>
  <si>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</si>
  <si>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</si>
  <si>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</si>
  <si>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</si>
  <si>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</si>
  <si>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</si>
  <si>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</si>
  <si>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</si>
  <si>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</si>
  <si>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</si>
  <si>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</si>
  <si>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</si>
  <si>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</si>
  <si>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</si>
  <si>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</si>
  <si>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</si>
  <si>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</si>
  <si>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</si>
  <si>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</si>
  <si>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</si>
  <si>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</si>
  <si>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</si>
  <si>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</si>
  <si>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</si>
  <si>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</si>
  <si>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</si>
  <si>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</si>
  <si>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</si>
  <si>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</si>
  <si>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</si>
  <si>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</si>
  <si>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</si>
  <si>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</si>
  <si>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</si>
  <si>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</si>
  <si>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</si>
  <si>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</si>
  <si>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</si>
  <si>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</si>
  <si>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</si>
  <si>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</si>
  <si>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</si>
  <si>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</si>
  <si>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</si>
  <si>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</si>
  <si>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</si>
  <si>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</si>
  <si>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</si>
  <si>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</si>
  <si>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</si>
  <si>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</si>
  <si>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</si>
  <si>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</si>
  <si>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</si>
  <si>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</si>
  <si>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</si>
  <si>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</si>
  <si>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</si>
  <si>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</si>
  <si>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</si>
  <si>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</si>
  <si>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</si>
  <si>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</si>
  <si>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</si>
  <si>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</si>
  <si>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</si>
  <si>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</si>
  <si>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</si>
  <si>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</si>
  <si>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</si>
  <si>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</si>
  <si>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</si>
  <si>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</si>
  <si>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</si>
  <si>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</si>
  <si>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</si>
  <si>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</si>
  <si>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</si>
  <si>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</si>
  <si>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</si>
  <si>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</si>
  <si>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</si>
  <si>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</si>
  <si>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</si>
  <si>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</si>
  <si>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</si>
  <si>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</si>
  <si>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</si>
  <si>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</si>
  <si>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</si>
  <si>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</si>
  <si>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</si>
  <si>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</si>
  <si>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</si>
  <si>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</si>
  <si>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</si>
  <si>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</si>
  <si>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</si>
  <si>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</si>
  <si>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</si>
  <si>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</si>
  <si>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</si>
  <si>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</si>
  <si>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</si>
  <si>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</si>
  <si>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</si>
  <si>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</si>
  <si>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</si>
  <si>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</si>
  <si>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</si>
  <si>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</si>
  <si>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</si>
  <si>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</si>
  <si>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</si>
  <si>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</si>
  <si>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</si>
  <si>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</si>
  <si>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</si>
  <si>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</si>
  <si>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</si>
  <si>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</si>
  <si>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</si>
  <si>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</si>
  <si>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</si>
  <si>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</si>
  <si>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</si>
  <si>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</si>
  <si>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</si>
  <si>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</si>
  <si>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</si>
  <si>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</si>
  <si>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</si>
  <si>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</si>
  <si>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</si>
  <si>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</si>
  <si>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</si>
  <si>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</si>
  <si>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</si>
  <si>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</si>
  <si>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</si>
  <si>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</si>
  <si>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</si>
  <si>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</si>
  <si>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</si>
  <si>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</si>
  <si>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</si>
  <si>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</si>
  <si>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</si>
  <si>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</si>
  <si>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</si>
  <si>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</si>
  <si>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</si>
  <si>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</si>
  <si>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</si>
  <si>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</si>
  <si>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</si>
  <si>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</si>
  <si>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</si>
  <si>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</si>
  <si>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</si>
  <si>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</si>
  <si>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</si>
  <si>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</si>
  <si>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</si>
  <si>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</si>
  <si>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</si>
  <si>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</si>
  <si>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</si>
  <si>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</si>
  <si>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</si>
  <si>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</si>
  <si>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</si>
  <si>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</si>
  <si>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</si>
  <si>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</si>
  <si>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</si>
  <si>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</si>
  <si>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</si>
  <si>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</si>
  <si>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</si>
  <si>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</si>
  <si>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</si>
  <si>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</si>
  <si>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</si>
  <si>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</si>
  <si>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</si>
  <si>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</si>
  <si>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</si>
  <si>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</si>
  <si>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</si>
  <si>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</si>
  <si>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</si>
  <si>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</si>
  <si>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</si>
  <si>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</si>
  <si>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</si>
  <si>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</si>
  <si>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</si>
  <si>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</si>
  <si>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</si>
  <si>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</si>
  <si>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</si>
  <si>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</si>
  <si>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</si>
  <si>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</si>
  <si>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</si>
  <si>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</si>
  <si>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</si>
  <si>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</si>
  <si>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</si>
  <si>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</si>
  <si>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</si>
  <si>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</si>
  <si>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</si>
  <si>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</si>
  <si>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</si>
  <si>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</si>
  <si>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</si>
  <si>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</si>
  <si>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</si>
  <si>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</si>
  <si>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</si>
  <si>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</si>
  <si>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</si>
  <si>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</si>
  <si>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</si>
  <si>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</si>
  <si>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</si>
  <si>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</si>
  <si>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</si>
  <si>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</si>
  <si>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</si>
  <si>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</si>
  <si>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</si>
  <si>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</si>
  <si>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</si>
  <si>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</si>
  <si>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</si>
  <si>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</si>
  <si>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</si>
  <si>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</si>
  <si>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</si>
  <si>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</si>
  <si>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</si>
  <si>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</si>
  <si>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</si>
  <si>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</si>
  <si>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</si>
  <si>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</si>
  <si>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</si>
  <si>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</si>
  <si>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</si>
  <si>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</si>
  <si>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</si>
  <si>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</si>
  <si>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</si>
  <si>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</si>
  <si>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</si>
  <si>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</si>
  <si>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</si>
  <si>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</si>
  <si>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</si>
  <si>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</si>
  <si>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</si>
  <si>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</si>
  <si>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</si>
  <si>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</si>
  <si>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</si>
  <si>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</si>
  <si>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</si>
  <si>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</si>
  <si>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</si>
  <si>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</si>
  <si>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</si>
  <si>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</si>
  <si>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</si>
  <si>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</si>
  <si>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</si>
  <si>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</si>
  <si>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</si>
  <si>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</si>
  <si>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</si>
  <si>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</si>
  <si>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</si>
  <si>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</si>
  <si>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</si>
  <si>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</si>
  <si>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</si>
  <si>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</si>
  <si>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</si>
  <si>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</si>
  <si>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</si>
  <si>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</si>
  <si>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</si>
  <si>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</si>
  <si>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</si>
  <si>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</si>
  <si>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</si>
  <si>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</si>
  <si>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</si>
  <si>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</si>
  <si>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</si>
  <si>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</si>
  <si>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</si>
  <si>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</si>
  <si>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</si>
  <si>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</si>
  <si>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</si>
  <si>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</si>
  <si>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</si>
  <si>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</si>
  <si>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</si>
  <si>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</si>
  <si>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</si>
  <si>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</si>
  <si>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</si>
  <si>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</si>
  <si>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</si>
  <si>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</si>
  <si>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</si>
  <si>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</si>
  <si>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</si>
  <si>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</si>
  <si>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</si>
  <si>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</si>
  <si>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</si>
  <si>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</si>
  <si>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</si>
  <si>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</si>
  <si>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</si>
  <si>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</si>
  <si>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</si>
  <si>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</si>
  <si>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</si>
  <si>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</si>
  <si>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</si>
  <si>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</si>
  <si>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</si>
  <si>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</si>
  <si>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</si>
  <si>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</si>
  <si>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</si>
  <si>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</si>
  <si>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</si>
  <si>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</si>
  <si>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</si>
  <si>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</si>
  <si>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</si>
  <si>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</si>
  <si>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</si>
  <si>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</si>
  <si>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</si>
  <si>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</si>
  <si>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</si>
  <si>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</si>
  <si>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</si>
  <si>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</si>
  <si>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</si>
  <si>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</si>
  <si>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</si>
  <si>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</si>
  <si>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</si>
  <si>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</si>
  <si>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</si>
  <si>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</si>
  <si>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</si>
  <si>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</si>
  <si>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</si>
  <si>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</si>
  <si>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</si>
  <si>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</si>
  <si>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</si>
  <si>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</si>
  <si>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</si>
  <si>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</si>
  <si>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</si>
  <si>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</si>
  <si>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</si>
  <si>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</si>
  <si>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</si>
  <si>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</si>
  <si>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</si>
  <si>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</si>
  <si>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</si>
  <si>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</si>
  <si>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</si>
  <si>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</si>
  <si>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</si>
  <si>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</si>
  <si>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</si>
  <si>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</si>
  <si>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</si>
  <si>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</si>
  <si>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</si>
  <si>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</si>
  <si>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</si>
  <si>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</si>
  <si>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</si>
  <si>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</si>
  <si>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</si>
  <si>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</si>
  <si>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</si>
  <si>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</si>
  <si>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</si>
  <si>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</si>
  <si>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</si>
  <si>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</si>
  <si>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</si>
  <si>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</si>
  <si>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</si>
  <si>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</si>
  <si>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</si>
  <si>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</si>
  <si>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</si>
  <si>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</si>
  <si>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</si>
  <si>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</si>
  <si>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</si>
  <si>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</si>
  <si>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</si>
  <si>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</si>
  <si>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</si>
  <si>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</si>
  <si>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</si>
  <si>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</si>
  <si>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</si>
  <si>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</si>
  <si>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</si>
  <si>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</si>
  <si>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</si>
  <si>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</si>
  <si>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</si>
  <si>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</si>
  <si>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</si>
  <si>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</si>
  <si>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</si>
  <si>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</si>
  <si>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</si>
  <si>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</si>
  <si>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</si>
  <si>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</si>
  <si>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</si>
  <si>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</si>
  <si>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</si>
  <si>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</si>
  <si>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</si>
  <si>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</si>
  <si>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</si>
  <si>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</si>
  <si>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</si>
  <si>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</si>
  <si>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</si>
  <si>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</si>
  <si>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</si>
  <si>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</si>
  <si>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</si>
  <si>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</si>
  <si>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</si>
  <si>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</si>
  <si>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</si>
  <si>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</si>
  <si>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</si>
  <si>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</si>
  <si>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</si>
  <si>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</si>
  <si>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</si>
  <si>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</si>
  <si>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</si>
  <si>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</si>
  <si>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</si>
  <si>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</si>
  <si>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</si>
  <si>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</si>
  <si>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</si>
  <si>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</si>
  <si>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</si>
  <si>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</si>
  <si>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</si>
  <si>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</si>
  <si>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</si>
  <si>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</si>
  <si>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</si>
  <si>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</si>
  <si>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</si>
  <si>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</si>
  <si>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</si>
  <si>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</si>
  <si>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</si>
  <si>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</si>
  <si>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</si>
  <si>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</si>
  <si>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</si>
  <si>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</si>
  <si>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</si>
  <si>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</si>
  <si>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</si>
  <si>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</si>
  <si>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</si>
  <si>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</si>
  <si>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</si>
  <si>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</si>
  <si>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</si>
  <si>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</si>
  <si>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</si>
  <si>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</si>
  <si>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</si>
  <si>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</si>
  <si>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</si>
  <si>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</si>
  <si>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</si>
  <si>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</si>
  <si>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</si>
  <si>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</si>
  <si>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</si>
  <si>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</si>
  <si>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</si>
  <si>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</si>
  <si>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</si>
  <si>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</si>
  <si>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</si>
  <si>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</si>
  <si>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</si>
  <si>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</si>
  <si>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</si>
  <si>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</si>
  <si>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</si>
  <si>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</si>
  <si>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</si>
  <si>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</si>
  <si>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</si>
  <si>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</si>
  <si>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</si>
  <si>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</si>
  <si>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</si>
  <si>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</si>
  <si>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</si>
  <si>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</si>
  <si>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</si>
  <si>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</si>
  <si>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</si>
  <si>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</si>
  <si>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</si>
  <si>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</si>
  <si>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</si>
  <si>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</si>
  <si>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</si>
  <si>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</si>
  <si>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</si>
  <si>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</si>
  <si>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</si>
  <si>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</si>
  <si>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</si>
  <si>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</si>
  <si>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</si>
  <si>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</si>
  <si>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</si>
  <si>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</si>
  <si>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</si>
  <si>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</si>
  <si>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</si>
  <si>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</si>
  <si>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</si>
  <si>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</si>
  <si>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</si>
  <si>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</si>
  <si>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</si>
  <si>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</si>
  <si>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</si>
  <si>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</si>
  <si>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</si>
  <si>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</si>
  <si>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</si>
  <si>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</si>
  <si>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</si>
  <si>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</si>
  <si>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</si>
  <si>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</si>
  <si>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</si>
  <si>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</si>
  <si>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</si>
  <si>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</si>
  <si>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</si>
  <si>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</si>
  <si>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</si>
  <si>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</si>
  <si>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</si>
  <si>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</si>
  <si>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</si>
  <si>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</si>
  <si>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</si>
  <si>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</si>
  <si>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</si>
  <si>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</si>
  <si>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</si>
  <si>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</si>
  <si>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</si>
  <si>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</si>
  <si>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</si>
  <si>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</si>
  <si>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</si>
  <si>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</si>
  <si>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</si>
  <si>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</si>
  <si>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</si>
  <si>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</si>
  <si>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</si>
  <si>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</si>
  <si>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</si>
  <si>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</si>
  <si>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</si>
  <si>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</si>
  <si>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</si>
  <si>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</si>
  <si>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</si>
  <si>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</si>
  <si>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</si>
  <si>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</si>
  <si>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</si>
  <si>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</si>
  <si>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</si>
  <si>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</si>
  <si>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</si>
  <si>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</si>
  <si>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</si>
  <si>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</si>
  <si>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</si>
  <si>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</si>
  <si>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</si>
  <si>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</si>
  <si>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</si>
  <si>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</si>
  <si>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</si>
  <si>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</si>
  <si>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</si>
  <si>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</si>
  <si>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</si>
  <si>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</si>
  <si>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</si>
  <si>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</si>
  <si>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</si>
  <si>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</si>
  <si>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</si>
  <si>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</si>
  <si>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</si>
  <si>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</si>
  <si>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</si>
  <si>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</si>
  <si>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</si>
  <si>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</si>
  <si>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</si>
  <si>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</si>
  <si>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</si>
  <si>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</si>
  <si>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</si>
  <si>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</si>
  <si>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</si>
  <si>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</si>
  <si>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</si>
  <si>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</si>
  <si>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</si>
  <si>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</si>
  <si>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</si>
  <si>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</si>
  <si>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</si>
  <si>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</si>
  <si>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</si>
  <si>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</si>
  <si>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</si>
  <si>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</si>
  <si>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</si>
  <si>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</si>
  <si>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</si>
  <si>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</si>
  <si>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</si>
  <si>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</si>
  <si>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</si>
  <si>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</si>
  <si>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</si>
  <si>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</si>
  <si>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</si>
  <si>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</si>
  <si>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</si>
  <si>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</si>
  <si>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</si>
  <si>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</si>
  <si>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</si>
  <si>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</si>
  <si>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</si>
  <si>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</si>
  <si>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</si>
  <si>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</si>
  <si>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</si>
  <si>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</si>
  <si>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</si>
  <si>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</si>
  <si>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</si>
  <si>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</si>
  <si>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</si>
  <si>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</si>
  <si>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</si>
  <si>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</si>
  <si>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</si>
  <si>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</si>
  <si>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</si>
  <si>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</si>
  <si>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</si>
  <si>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</si>
  <si>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</si>
  <si>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</si>
  <si>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</si>
  <si>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</si>
  <si>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</si>
  <si>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</si>
  <si>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</si>
  <si>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</si>
  <si>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</si>
  <si>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</si>
  <si>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</si>
  <si>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</si>
  <si>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</si>
  <si>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</si>
  <si>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</si>
  <si>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</si>
  <si>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</si>
  <si>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</si>
  <si>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</si>
  <si>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</si>
  <si>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</si>
  <si>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</si>
  <si>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</si>
  <si>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</si>
  <si>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</si>
  <si>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</si>
  <si>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</si>
  <si>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</si>
  <si>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</si>
  <si>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</si>
  <si>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</si>
  <si>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</si>
  <si>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</si>
  <si>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</si>
  <si>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</si>
  <si>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</si>
  <si>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</si>
  <si>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</si>
  <si>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</si>
  <si>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</si>
  <si>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</si>
  <si>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</si>
  <si>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</si>
  <si>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</si>
  <si>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</si>
  <si>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</si>
  <si>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</si>
  <si>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</si>
  <si>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</si>
  <si>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</si>
  <si>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</si>
  <si>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</si>
  <si>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</si>
  <si>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</si>
  <si>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</si>
  <si>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</si>
  <si>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</si>
  <si>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</si>
  <si>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</si>
  <si>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</si>
  <si>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</si>
  <si>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</si>
  <si>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</si>
  <si>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</si>
  <si>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</si>
  <si>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</si>
  <si>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</si>
  <si>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</si>
  <si>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</si>
  <si>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</si>
  <si>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</si>
  <si>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</si>
  <si>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</si>
  <si>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</si>
  <si>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</si>
  <si>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</si>
  <si>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</si>
  <si>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</si>
  <si>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</si>
  <si>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</si>
  <si>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</si>
  <si>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</si>
  <si>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</si>
  <si>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</si>
  <si>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</si>
  <si>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</si>
  <si>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</si>
  <si>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</si>
  <si>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</si>
  <si>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</si>
  <si>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</si>
  <si>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</si>
  <si>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</si>
  <si>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</si>
  <si>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</si>
  <si>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</si>
  <si>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</si>
  <si>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</si>
  <si>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</si>
  <si>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</si>
  <si>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</si>
  <si>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</si>
  <si>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</si>
  <si>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</si>
  <si>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</si>
  <si>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</si>
  <si>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</si>
  <si>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</si>
  <si>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</si>
  <si>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</si>
  <si>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</si>
  <si>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</si>
  <si>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</si>
  <si>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</si>
  <si>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</si>
  <si>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</si>
  <si>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</si>
  <si>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</si>
  <si>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</si>
  <si>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</si>
  <si>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</si>
  <si>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</si>
  <si>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</si>
  <si>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</si>
  <si>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</si>
  <si>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</si>
  <si>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</si>
  <si>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</si>
  <si>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</si>
  <si>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</si>
  <si>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</si>
  <si>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</si>
  <si>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</si>
  <si>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</si>
  <si>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</si>
  <si>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</si>
  <si>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</si>
  <si>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</si>
  <si>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</si>
  <si>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</si>
  <si>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</si>
  <si>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</si>
  <si>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</si>
  <si>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</si>
  <si>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</si>
  <si>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</si>
  <si>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</si>
  <si>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</si>
  <si>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</si>
  <si>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</si>
  <si>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</si>
  <si>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</si>
  <si>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</si>
  <si>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</si>
  <si>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</si>
  <si>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</si>
  <si>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</si>
  <si>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</si>
  <si>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</si>
  <si>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</si>
  <si>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</si>
  <si>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</si>
  <si>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</si>
  <si>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</si>
  <si>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</si>
  <si>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</si>
  <si>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</si>
  <si>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</si>
  <si>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</si>
  <si>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</si>
  <si>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</si>
  <si>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</si>
  <si>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</si>
  <si>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</si>
  <si>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</si>
  <si>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</si>
  <si>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</si>
  <si>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</si>
  <si>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</si>
  <si>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</si>
  <si>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</si>
  <si>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</si>
  <si>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</si>
  <si>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</si>
  <si>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</si>
  <si>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</si>
  <si>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</si>
  <si>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</si>
  <si>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</si>
  <si>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</si>
  <si>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</si>
  <si>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</si>
  <si>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</si>
  <si>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</si>
  <si>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</si>
  <si>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</si>
  <si>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</si>
  <si>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</si>
  <si>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</si>
  <si>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</si>
  <si>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</si>
  <si>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</si>
  <si>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</si>
  <si>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</si>
  <si>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</si>
  <si>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</si>
  <si>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</si>
  <si>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</si>
  <si>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</si>
  <si>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</si>
  <si>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</si>
  <si>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</si>
  <si>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</si>
  <si>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</si>
  <si>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</si>
  <si>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</si>
  <si>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</si>
  <si>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</si>
  <si>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</si>
  <si>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</si>
  <si>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</si>
  <si>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</si>
  <si>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</si>
  <si>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</si>
  <si>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</si>
  <si>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</si>
  <si>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</si>
  <si>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</si>
  <si>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</si>
  <si>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</si>
  <si>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</si>
  <si>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</si>
  <si>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</si>
  <si>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</si>
  <si>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</si>
  <si>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</si>
  <si>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</si>
  <si>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</si>
  <si>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</si>
  <si>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</si>
  <si>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</si>
  <si>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</si>
  <si>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</si>
  <si>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</si>
  <si>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</si>
  <si>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</si>
  <si>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</si>
  <si>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</si>
  <si>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</si>
  <si>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</si>
  <si>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</si>
  <si>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</si>
  <si>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</si>
  <si>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</si>
  <si>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</si>
  <si>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</si>
  <si>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</si>
  <si>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</si>
  <si>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</si>
  <si>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</si>
  <si>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</si>
  <si>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</si>
  <si>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</si>
  <si>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</si>
  <si>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</si>
  <si>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</si>
  <si>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</si>
  <si>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</si>
  <si>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</si>
  <si>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</si>
  <si>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</si>
  <si>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</si>
  <si>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</si>
  <si>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</si>
  <si>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</si>
  <si>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</si>
  <si>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</si>
  <si>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</si>
  <si>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</si>
  <si>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</si>
  <si>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</si>
  <si>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</si>
  <si>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</si>
  <si>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</si>
  <si>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</si>
  <si>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</si>
  <si>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</si>
  <si>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</si>
  <si>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</si>
  <si>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</si>
  <si>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</si>
  <si>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</si>
  <si>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</si>
  <si>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</si>
  <si>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</si>
  <si>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</si>
  <si>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</si>
  <si>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</si>
  <si>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</si>
  <si>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</si>
  <si>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</si>
  <si>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</si>
  <si>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</si>
  <si>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</si>
  <si>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</si>
  <si>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</si>
  <si>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</si>
  <si>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</si>
  <si>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</si>
  <si>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</si>
  <si>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</si>
  <si>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</si>
  <si>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</si>
  <si>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</si>
  <si>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</si>
  <si>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</si>
  <si>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</si>
  <si>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</si>
  <si>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</si>
  <si>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</si>
  <si>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</si>
  <si>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</si>
  <si>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</si>
  <si>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</si>
  <si>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</si>
  <si>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</si>
  <si>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</si>
  <si>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</si>
  <si>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</si>
  <si>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</si>
  <si>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</si>
  <si>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</si>
  <si>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</si>
  <si>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</si>
  <si>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</si>
  <si>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</si>
  <si>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</si>
  <si>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</si>
  <si>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</si>
  <si>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</si>
  <si>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</si>
  <si>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</si>
  <si>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</si>
  <si>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</si>
  <si>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</si>
  <si>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</si>
  <si>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</si>
  <si>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</si>
  <si>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</si>
  <si>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</si>
  <si>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</si>
  <si>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</si>
  <si>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</si>
  <si>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</si>
  <si>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</si>
  <si>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</si>
  <si>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</si>
  <si>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</si>
  <si>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</si>
  <si>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</si>
  <si>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</si>
  <si>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</si>
  <si>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</si>
  <si>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</si>
  <si>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</si>
  <si>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</si>
  <si>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</si>
  <si>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</si>
  <si>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</si>
  <si>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</si>
  <si>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</si>
  <si>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</si>
  <si>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</si>
  <si>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</si>
  <si>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</si>
  <si>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</si>
  <si>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</si>
  <si>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</si>
  <si>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</si>
  <si>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</si>
  <si>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</si>
  <si>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</si>
  <si>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</si>
  <si>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</si>
  <si>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</si>
  <si>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</si>
  <si>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</si>
  <si>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</si>
  <si>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</si>
  <si>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</si>
  <si>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</si>
  <si>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</si>
  <si>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</si>
  <si>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</si>
  <si>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</si>
  <si>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</si>
  <si>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</si>
  <si>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</si>
  <si>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</si>
  <si>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</si>
  <si>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</si>
  <si>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</si>
  <si>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</si>
  <si>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</si>
  <si>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</si>
  <si>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</si>
  <si>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</si>
  <si>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</si>
  <si>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</si>
  <si>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</si>
  <si>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</si>
  <si>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</si>
  <si>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</si>
  <si>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</si>
  <si>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</si>
  <si>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</si>
  <si>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</si>
  <si>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</si>
  <si>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</si>
  <si>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</si>
  <si>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</si>
  <si>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</si>
  <si>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</si>
  <si>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</si>
  <si>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</si>
  <si>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</si>
  <si>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</si>
  <si>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</si>
  <si>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</si>
  <si>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</si>
  <si>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</si>
  <si>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</si>
  <si>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</si>
  <si>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</si>
  <si>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</si>
  <si>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</si>
  <si>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</si>
  <si>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</si>
  <si>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</si>
  <si>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</si>
  <si>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</si>
  <si>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</si>
  <si>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</si>
  <si>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</si>
  <si>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</si>
  <si>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</si>
  <si>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</si>
  <si>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</si>
  <si>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</si>
  <si>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</si>
  <si>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</si>
  <si>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</si>
  <si>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</si>
  <si>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</si>
  <si>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</si>
  <si>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</si>
  <si>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</si>
  <si>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</si>
  <si>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</si>
  <si>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</si>
  <si>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</si>
  <si>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</si>
  <si>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</si>
  <si>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</si>
  <si>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</si>
  <si>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</si>
  <si>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</si>
  <si>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</si>
  <si>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</si>
  <si>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</si>
  <si>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</si>
  <si>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</si>
  <si>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</si>
  <si>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</si>
  <si>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</si>
  <si>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</si>
  <si>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</si>
  <si>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</si>
  <si>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</si>
  <si>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</si>
  <si>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</si>
  <si>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</si>
  <si>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</si>
  <si>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</si>
  <si>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</si>
  <si>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</si>
  <si>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</si>
  <si>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</si>
  <si>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</si>
  <si>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</si>
  <si>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</si>
  <si>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</si>
  <si>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</si>
  <si>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</si>
  <si>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</si>
  <si>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</si>
  <si>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</si>
  <si>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</si>
  <si>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</si>
  <si>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</si>
  <si>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</si>
  <si>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</si>
  <si>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</si>
  <si>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</si>
  <si>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</si>
  <si>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</si>
  <si>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</si>
  <si>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</si>
  <si>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</si>
  <si>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</si>
  <si>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</si>
  <si>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</si>
  <si>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</si>
  <si>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</si>
  <si>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</si>
  <si>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</si>
  <si>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</si>
  <si>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</si>
  <si>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</si>
  <si>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</si>
  <si>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</si>
  <si>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</si>
  <si>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</si>
  <si>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</si>
  <si>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</si>
  <si>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</si>
  <si>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</si>
  <si>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</si>
  <si>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</si>
  <si>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</si>
  <si>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</si>
  <si>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</si>
  <si>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</si>
  <si>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</si>
  <si>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</si>
  <si>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</si>
  <si>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</si>
  <si>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</si>
  <si>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</si>
  <si>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</si>
  <si>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</si>
  <si>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</si>
  <si>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</si>
  <si>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</si>
  <si>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</si>
  <si>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</si>
  <si>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</si>
  <si>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</si>
  <si>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</si>
  <si>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</si>
  <si>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</si>
  <si>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</si>
  <si>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</si>
  <si>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</si>
  <si>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</si>
  <si>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</si>
  <si>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</si>
  <si>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</si>
  <si>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</si>
  <si>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</si>
  <si>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</si>
  <si>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</si>
  <si>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</si>
  <si>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</si>
  <si>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</si>
  <si>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</si>
  <si>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</si>
  <si>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</si>
  <si>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</si>
  <si>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</si>
  <si>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</si>
  <si>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</si>
  <si>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</si>
  <si>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</si>
  <si>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</si>
  <si>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</si>
  <si>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</si>
  <si>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</si>
  <si>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</si>
  <si>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</si>
  <si>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</si>
  <si>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</si>
  <si>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</si>
  <si>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</si>
  <si>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</si>
  <si>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</si>
  <si>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</si>
  <si>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</si>
  <si>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</si>
  <si>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</si>
  <si>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</si>
  <si>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</si>
  <si>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</si>
  <si>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</si>
  <si>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</si>
  <si>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</si>
  <si>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</si>
  <si>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</si>
  <si>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</si>
  <si>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</si>
  <si>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</si>
  <si>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</si>
  <si>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</si>
  <si>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</si>
  <si>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</si>
  <si>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</si>
  <si>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</si>
  <si>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</si>
  <si>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</si>
  <si>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</si>
  <si>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</si>
  <si>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</si>
  <si>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</si>
  <si>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</si>
  <si>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</si>
  <si>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</si>
  <si>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</si>
  <si>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</si>
  <si>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</si>
  <si>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</si>
  <si>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</si>
  <si>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</si>
  <si>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</si>
  <si>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</si>
  <si>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</si>
  <si>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</si>
  <si>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</si>
  <si>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</si>
  <si>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</si>
  <si>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</si>
  <si>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</si>
  <si>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</si>
  <si>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</si>
  <si>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</si>
  <si>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</si>
  <si>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</si>
  <si>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</si>
  <si>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</si>
  <si>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</si>
  <si>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</si>
  <si>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</si>
  <si>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</si>
  <si>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</si>
  <si>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</si>
  <si>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</si>
  <si>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</si>
  <si>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</si>
  <si>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</si>
  <si>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</si>
  <si>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</si>
  <si>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</si>
  <si>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</si>
  <si>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</si>
  <si>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</si>
  <si>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</si>
  <si>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</si>
  <si>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</si>
  <si>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</si>
  <si>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</si>
  <si>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</si>
  <si>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</si>
  <si>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</si>
  <si>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</si>
  <si>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</si>
  <si>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</si>
  <si>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</si>
  <si>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</si>
  <si>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</si>
  <si>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</si>
  <si>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</si>
  <si>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</si>
  <si>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</si>
  <si>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</si>
  <si>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</si>
  <si>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</si>
  <si>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</si>
  <si>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</si>
  <si>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</si>
  <si>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</si>
  <si>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</si>
  <si>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</si>
  <si>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</si>
  <si>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</si>
  <si>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</si>
  <si>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</si>
  <si>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</si>
  <si>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</si>
  <si>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</si>
  <si>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</si>
  <si>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</si>
  <si>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</si>
  <si>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</si>
  <si>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</si>
  <si>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</si>
  <si>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</si>
  <si>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</si>
  <si>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</si>
  <si>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</si>
  <si>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</si>
  <si>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</si>
  <si>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</si>
  <si>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</si>
  <si>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</si>
  <si>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</si>
  <si>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</si>
  <si>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</si>
  <si>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</si>
  <si>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</si>
  <si>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</si>
  <si>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</si>
  <si>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</si>
  <si>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</si>
  <si>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</si>
  <si>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</si>
  <si>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</si>
  <si>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</si>
  <si>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</si>
  <si>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</si>
  <si>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</si>
  <si>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</si>
  <si>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</si>
  <si>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</si>
  <si>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</si>
  <si>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</si>
  <si>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</si>
  <si>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</si>
  <si>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</si>
  <si>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</si>
  <si>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</si>
  <si>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</si>
  <si>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</si>
  <si>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</si>
  <si>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</si>
  <si>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</si>
  <si>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</si>
  <si>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</si>
  <si>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</si>
  <si>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</si>
  <si>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</si>
  <si>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</si>
  <si>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</si>
  <si>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</si>
  <si>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</si>
  <si>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</si>
  <si>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</si>
  <si>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</si>
  <si>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</si>
  <si>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</si>
  <si>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</si>
  <si>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</si>
  <si>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</si>
  <si>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</si>
  <si>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</si>
  <si>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</si>
  <si>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</si>
  <si>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</si>
  <si>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</si>
  <si>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</si>
  <si>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</si>
  <si>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</si>
  <si>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</si>
  <si>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</si>
  <si>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</si>
  <si>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</si>
  <si>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</si>
  <si>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</si>
  <si>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</si>
  <si>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</si>
  <si>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</si>
  <si>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</si>
  <si>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</si>
  <si>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</si>
  <si>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</si>
  <si>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</si>
  <si>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</si>
  <si>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</si>
  <si>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</si>
  <si>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</si>
  <si>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</si>
  <si>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</si>
  <si>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</si>
  <si>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</si>
  <si>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</si>
  <si>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</si>
  <si>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</si>
  <si>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</si>
  <si>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</si>
  <si>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</si>
  <si>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</si>
  <si>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</si>
  <si>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</si>
  <si>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</si>
  <si>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</si>
  <si>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</si>
  <si>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</si>
  <si>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</si>
  <si>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</si>
  <si>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</si>
  <si>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</si>
  <si>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</si>
  <si>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</si>
  <si>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</si>
  <si>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</si>
  <si>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</si>
  <si>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</si>
  <si>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</si>
  <si>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</si>
  <si>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</si>
  <si>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</si>
  <si>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</si>
  <si>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</si>
  <si>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</si>
  <si>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</si>
  <si>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</si>
  <si>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</si>
  <si>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</si>
  <si>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</si>
  <si>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</si>
  <si>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</si>
  <si>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</si>
  <si>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</si>
  <si>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</si>
  <si>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</si>
  <si>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</si>
  <si>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</si>
  <si>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</si>
  <si>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</si>
  <si>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</si>
  <si>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</si>
  <si>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</si>
  <si>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</si>
  <si>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</si>
  <si>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</si>
  <si>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</si>
  <si>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</si>
  <si>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</si>
  <si>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</si>
  <si>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</si>
  <si>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</si>
  <si>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</si>
  <si>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</si>
  <si>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</si>
  <si>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</si>
  <si>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</si>
  <si>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</si>
  <si>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</si>
  <si>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</si>
  <si>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</si>
  <si>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</si>
  <si>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</si>
  <si>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</si>
  <si>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</si>
  <si>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</si>
  <si>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</si>
  <si>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</si>
  <si>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</si>
  <si>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</si>
  <si>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</si>
  <si>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</si>
  <si>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</si>
  <si>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</si>
  <si>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</si>
  <si>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</si>
  <si>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</si>
  <si>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</si>
  <si>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</si>
  <si>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</si>
  <si>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</si>
  <si>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</si>
  <si>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</si>
  <si>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</si>
  <si>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</si>
  <si>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</si>
  <si>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</si>
  <si>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</si>
  <si>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</si>
  <si>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</si>
  <si>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</si>
  <si>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</si>
  <si>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</si>
  <si>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</si>
  <si>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</si>
  <si>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</si>
  <si>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</si>
  <si>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</si>
  <si>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</si>
  <si>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</si>
  <si>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</si>
  <si>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</si>
  <si>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</si>
  <si>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</si>
  <si>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</si>
  <si>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</si>
  <si>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</si>
  <si>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</si>
  <si>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</si>
  <si>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</si>
  <si>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</si>
  <si>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</si>
  <si>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</si>
  <si>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</si>
  <si>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</si>
  <si>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</si>
  <si>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</si>
  <si>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</si>
  <si>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</si>
  <si>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</si>
  <si>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</si>
  <si>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</si>
  <si>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</si>
  <si>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</si>
  <si>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</si>
  <si>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</si>
  <si>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</si>
  <si>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</si>
  <si>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</si>
  <si>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</si>
  <si>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</si>
  <si>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</si>
  <si>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</si>
  <si>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</si>
  <si>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</si>
  <si>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</si>
  <si>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</si>
  <si>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</si>
  <si>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</si>
  <si>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</si>
  <si>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</si>
  <si>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</si>
  <si>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</si>
  <si>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</si>
  <si>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</si>
  <si>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</si>
  <si>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</si>
  <si>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</si>
  <si>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</si>
  <si>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</si>
  <si>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</si>
  <si>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</si>
  <si>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</si>
  <si>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</si>
  <si>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</si>
  <si>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</si>
  <si>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</si>
  <si>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</si>
  <si>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</si>
  <si>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</si>
  <si>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</si>
  <si>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</si>
  <si>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</si>
  <si>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</si>
  <si>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</si>
  <si>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</si>
  <si>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</si>
  <si>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</si>
  <si>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</si>
  <si>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</si>
  <si>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</si>
  <si>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</si>
  <si>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</si>
  <si>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</si>
  <si>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</si>
  <si>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</si>
  <si>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</si>
  <si>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</si>
  <si>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</si>
  <si>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</si>
  <si>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</si>
  <si>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</si>
  <si>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</si>
  <si>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</si>
  <si>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</si>
  <si>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</si>
  <si>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</si>
  <si>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</si>
  <si>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</si>
  <si>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</si>
  <si>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</si>
  <si>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</si>
  <si>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</si>
  <si>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</si>
  <si>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</si>
  <si>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</si>
  <si>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</si>
  <si>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</si>
  <si>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</si>
  <si>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</si>
  <si>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</si>
  <si>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</si>
  <si>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</si>
  <si>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</si>
  <si>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</si>
  <si>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</si>
  <si>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</si>
  <si>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</si>
  <si>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</si>
  <si>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</si>
  <si>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</si>
  <si>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</si>
  <si>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</si>
  <si>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</si>
  <si>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</si>
  <si>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</si>
  <si>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</si>
  <si>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</si>
  <si>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</si>
  <si>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</si>
  <si>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</si>
  <si>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</si>
  <si>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</si>
  <si>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</si>
  <si>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</si>
  <si>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</si>
  <si>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</si>
  <si>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</si>
  <si>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</si>
  <si>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</si>
  <si>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</si>
  <si>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</si>
  <si>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</si>
  <si>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</si>
  <si>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</si>
  <si>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</si>
  <si>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</si>
  <si>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</si>
  <si>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</si>
  <si>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</si>
  <si>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</si>
  <si>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</si>
  <si>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</si>
  <si>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</si>
  <si>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</si>
  <si>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</si>
  <si>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</si>
  <si>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</si>
  <si>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</si>
  <si>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</si>
  <si>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</si>
  <si>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</si>
  <si>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</si>
  <si>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</si>
  <si>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</si>
  <si>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</si>
  <si>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</si>
  <si>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</si>
  <si>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</si>
  <si>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</si>
  <si>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</si>
  <si>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</si>
  <si>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</si>
  <si>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</si>
  <si>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</si>
  <si>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</si>
  <si>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</si>
  <si>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</si>
  <si>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</si>
  <si>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</si>
  <si>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</si>
  <si>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</si>
  <si>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</si>
  <si>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</si>
  <si>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</si>
  <si>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</si>
  <si>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</si>
  <si>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</si>
  <si>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</si>
  <si>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</si>
  <si>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</si>
  <si>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</si>
  <si>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</si>
  <si>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</si>
  <si>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</si>
  <si>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</si>
  <si>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</si>
  <si>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</si>
  <si>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</si>
  <si>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</si>
  <si>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</si>
  <si>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</si>
  <si>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</si>
  <si>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</si>
  <si>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</si>
  <si>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</si>
  <si>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</si>
  <si>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</si>
  <si>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</si>
  <si>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</si>
  <si>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</si>
  <si>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</si>
  <si>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</si>
  <si>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</si>
  <si>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</si>
  <si>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</si>
  <si>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</si>
  <si>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</si>
  <si>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</si>
  <si>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</si>
  <si>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</si>
  <si>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</si>
  <si>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</si>
  <si>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</si>
  <si>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</si>
  <si>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</si>
  <si>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</si>
  <si>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</si>
  <si>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</si>
  <si>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</si>
  <si>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</si>
  <si>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</si>
  <si>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</si>
  <si>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</si>
  <si>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</si>
  <si>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</si>
  <si>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</si>
  <si>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</si>
  <si>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</si>
  <si>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</si>
  <si>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</si>
  <si>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</si>
  <si>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</si>
  <si>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</si>
  <si>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</si>
  <si>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</si>
  <si>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</si>
  <si>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</si>
  <si>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</si>
  <si>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</si>
  <si>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</si>
  <si>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</si>
  <si>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</si>
  <si>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</si>
  <si>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</si>
  <si>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</si>
  <si>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</si>
  <si>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</si>
  <si>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</si>
  <si>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</si>
  <si>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</si>
  <si>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</si>
  <si>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</si>
  <si>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</si>
  <si>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</si>
  <si>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</si>
  <si>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</si>
  <si>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</si>
  <si>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</si>
  <si>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</si>
  <si>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</si>
  <si>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</si>
  <si>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</si>
  <si>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</si>
  <si>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</si>
  <si>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</si>
  <si>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</si>
  <si>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</si>
  <si>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</si>
  <si>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</si>
  <si>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</si>
  <si>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</si>
  <si>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</si>
  <si>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</si>
  <si>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</si>
  <si>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</si>
  <si>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</si>
  <si>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</si>
  <si>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</si>
  <si>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</si>
  <si>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</si>
  <si>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</si>
  <si>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</si>
  <si>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</si>
  <si>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</si>
  <si>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</si>
  <si>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</si>
  <si>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</si>
  <si>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</si>
  <si>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</si>
  <si>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</si>
  <si>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</si>
  <si>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</si>
  <si>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</si>
  <si>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</si>
  <si>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</si>
  <si>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</si>
  <si>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</si>
  <si>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</si>
  <si>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</si>
  <si>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</si>
  <si>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</si>
  <si>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</si>
  <si>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</si>
  <si>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</si>
  <si>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</si>
  <si>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</si>
  <si>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</si>
  <si>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</si>
  <si>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</si>
  <si>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</si>
  <si>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</si>
  <si>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</si>
  <si>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</si>
  <si>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</si>
  <si>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</si>
  <si>
    <t>Worked on the bugs found in the yesterday meeting</t>
  </si>
  <si>
    <t>Gone through the defect log</t>
  </si>
  <si>
    <t>Gorilla testing with alpha team</t>
  </si>
  <si>
    <t>Continued the gorilla testing</t>
  </si>
  <si>
    <t>categorized the defect found</t>
  </si>
  <si>
    <t>Went for break</t>
  </si>
  <si>
    <t>Worked on the defect found in the gorilla testing</t>
  </si>
  <si>
    <t>Worked in bugs in Spam (Spam cannot be raised for thier own queries)</t>
  </si>
  <si>
    <t>Fixed bugs in Swagger Documentation</t>
  </si>
  <si>
    <t>Gorilla Testing with ALPHA Team</t>
  </si>
  <si>
    <t>started fixing the defects</t>
  </si>
  <si>
    <t>Worked on angular pop up notification.</t>
  </si>
  <si>
    <t>fixed bugs that was opened</t>
  </si>
  <si>
    <t>Tested our project</t>
  </si>
  <si>
    <t>Gorilla testing with alpha</t>
  </si>
  <si>
    <t>Continued Gorilla testing</t>
  </si>
  <si>
    <t>seen defects log and separated to fix</t>
  </si>
  <si>
    <t>fixed bugs</t>
  </si>
  <si>
    <t>fixed date picker</t>
  </si>
  <si>
    <t>tested the project and fixed bugs</t>
  </si>
  <si>
    <t>checked defect log</t>
  </si>
  <si>
    <t>fixed usability defect</t>
  </si>
  <si>
    <t>Worked on the defects found on the yesterday gorilla testing</t>
  </si>
  <si>
    <t>Worked on the loading bar for the application</t>
  </si>
  <si>
    <t>Worked on the loading spinner</t>
  </si>
  <si>
    <t>Worked on the defects found in the application</t>
  </si>
  <si>
    <t>Explored and Worked on URL  Encryption</t>
  </si>
  <si>
    <t>Restricted accces in getting specific article and fixed bugs on Web API</t>
  </si>
  <si>
    <t>Gone through the defects</t>
  </si>
  <si>
    <t>Explored on text to speech conversion in Angular</t>
  </si>
  <si>
    <t>Tried out text to speech conversion in Sample Application</t>
  </si>
  <si>
    <t>Went to Play Area</t>
  </si>
  <si>
    <t>Worked on angular application to fix same font,Font height and Comment box.</t>
  </si>
  <si>
    <t>Worked on homepage dropdowm list.</t>
  </si>
  <si>
    <t>Worked on spam view and spam report page.</t>
  </si>
  <si>
    <t>Worked on Report spam page  and add validation with sandhiya.</t>
  </si>
  <si>
    <t>Checked all the page and fix bugs if identified.</t>
  </si>
  <si>
    <t>fixed validation founded in defect log</t>
  </si>
  <si>
    <t xml:space="preserve">fixed bugs </t>
  </si>
  <si>
    <t>changed raise query from template to reactive</t>
  </si>
  <si>
    <t xml:space="preserve">tested </t>
  </si>
  <si>
    <t>seen defects log which was open</t>
  </si>
  <si>
    <t>worked on raisequery</t>
  </si>
  <si>
    <t>Worked on showing session expiration alert in the project</t>
  </si>
  <si>
    <t>Explored on the Session expiration alert package in npm</t>
  </si>
  <si>
    <t>Using the exploration tried the session expiration</t>
  </si>
  <si>
    <t>Went for  lunch and break</t>
  </si>
  <si>
    <t>Worked on the defects and gone through the defects</t>
  </si>
  <si>
    <t>Worked on the date search for article</t>
  </si>
  <si>
    <t>Helped venky and pooja with the playback feature</t>
  </si>
  <si>
    <t>worked on Text to Speech feature in Sample test Application</t>
  </si>
  <si>
    <t>Fixed bugs and allined code</t>
  </si>
  <si>
    <t>worked with play Pause button sync in Read Aloud Feature</t>
  </si>
  <si>
    <t>Reviewed the overall web api code</t>
  </si>
  <si>
    <t>Explored and tries on multiple foreign key relation ship in the same table</t>
  </si>
  <si>
    <t>Tested and tried fixed in play aloud feature</t>
  </si>
  <si>
    <t>Explored on gzip compression in angular cli</t>
  </si>
  <si>
    <t>Started work on gzipper compression.</t>
  </si>
  <si>
    <t>Clear the error,that show in gzipper compression.</t>
  </si>
  <si>
    <t>changed radio button</t>
  </si>
  <si>
    <t>changed createarticle from template to reactive</t>
  </si>
  <si>
    <t>worked on validation for article pages</t>
  </si>
  <si>
    <t xml:space="preserve">filled timesheet </t>
  </si>
  <si>
    <t>refined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</si>
</sst>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7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 I154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 I155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 I156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 I157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 I158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 I15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 I15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 I15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 I15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 I15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4 I109 I124 I139 I154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5 I110 I125 I140 I155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6 I111 I126 I141 I156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7 I112 I127 I142 I157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8 I113 I128 I143 I158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opLeftCell="A19" workbookViewId="0">
      <selection activeCell="F150" sqref="F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D03B-63E5-4759-9E25-450F5856BDD4}">
  <dimension ref="A1:Q167"/>
  <sheetViews>
    <sheetView topLeftCell="A25" workbookViewId="0">
      <selection activeCell="F40" sqref="F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1945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1946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0.35069444444444436</v>
      </c>
      <c r="Q3" t="s">
        <v>384</v>
      </c>
    </row>
    <row r="4" spans="1:17">
      <c r="A4" s="77"/>
      <c r="B4" s="43" t="s">
        <v>1947</v>
      </c>
      <c r="C4" s="43" t="s">
        <v>382</v>
      </c>
      <c r="D4" s="59">
        <v>0.45833333333333331</v>
      </c>
      <c r="E4" s="59">
        <v>0.5625</v>
      </c>
      <c r="F4" s="59">
        <f t="shared" si="0"/>
        <v>0.10416666666666669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0.59027777777777779</v>
      </c>
      <c r="F5" s="59">
        <f t="shared" si="0"/>
        <v>2.777777777777779E-2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1948</v>
      </c>
      <c r="C6" s="43" t="s">
        <v>382</v>
      </c>
      <c r="D6" s="59">
        <v>0.59027777777777779</v>
      </c>
      <c r="E6" s="59">
        <v>0.65625</v>
      </c>
      <c r="F6" s="59">
        <f t="shared" si="0"/>
        <v>6.597222222222221E-2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1949</v>
      </c>
      <c r="C7" s="43" t="s">
        <v>382</v>
      </c>
      <c r="D7" s="59">
        <v>0.65625</v>
      </c>
      <c r="E7" s="59">
        <v>0.6875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1950</v>
      </c>
      <c r="C8" s="43" t="s">
        <v>386</v>
      </c>
      <c r="D8" s="59">
        <v>0.6875</v>
      </c>
      <c r="E8" s="59">
        <v>0.71527777777777779</v>
      </c>
      <c r="F8" s="59">
        <f t="shared" si="0"/>
        <v>2.777777777777779E-2</v>
      </c>
      <c r="H8" s="60" t="s">
        <v>386</v>
      </c>
      <c r="I8" s="59">
        <f>SUMIFS(F2:F16, C2:C16,H8)</f>
        <v>5.555555555555558E-2</v>
      </c>
    </row>
    <row r="9" spans="1:17">
      <c r="A9" s="77"/>
      <c r="B9" t="s">
        <v>1951</v>
      </c>
      <c r="C9" s="43" t="s">
        <v>382</v>
      </c>
      <c r="D9" s="59">
        <v>0.71527777777777779</v>
      </c>
      <c r="E9" s="59">
        <v>0.76041666666666663</v>
      </c>
      <c r="F9" s="59">
        <f t="shared" si="0"/>
        <v>4.513888888888884E-2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1952</v>
      </c>
      <c r="C33" s="43" t="s">
        <v>382</v>
      </c>
      <c r="D33" s="59">
        <v>0.35416666666666669</v>
      </c>
      <c r="E33" s="59">
        <v>0.39583333333333331</v>
      </c>
      <c r="F33" s="59">
        <f t="shared" si="0"/>
        <v>4.166666666666663E-2</v>
      </c>
      <c r="H33" s="60" t="s">
        <v>382</v>
      </c>
      <c r="I33" s="59">
        <f>SUMIFS(F32:F46, C32:C46,H33)</f>
        <v>0.3506944444444447</v>
      </c>
    </row>
    <row r="34" spans="1:9">
      <c r="A34" s="77"/>
      <c r="B34" s="43" t="s">
        <v>1953</v>
      </c>
      <c r="C34" s="43" t="s">
        <v>382</v>
      </c>
      <c r="D34" s="59">
        <v>0.39583333333333331</v>
      </c>
      <c r="E34" s="59">
        <v>0.4513888888888889</v>
      </c>
      <c r="F34" s="59">
        <f t="shared" si="0"/>
        <v>5.555555555555558E-2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1954</v>
      </c>
      <c r="C35" s="43" t="s">
        <v>382</v>
      </c>
      <c r="D35" s="59">
        <v>0.45833333333333331</v>
      </c>
      <c r="E35" s="59">
        <v>0.56597222222222221</v>
      </c>
      <c r="F35" s="59">
        <f t="shared" si="0"/>
        <v>0.1076388888888889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0.56597222222222221</v>
      </c>
      <c r="E36" s="59">
        <v>0.59375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1948</v>
      </c>
      <c r="C37" s="43" t="s">
        <v>382</v>
      </c>
      <c r="D37" s="59">
        <v>0.59375</v>
      </c>
      <c r="E37" s="59">
        <v>0.65625</v>
      </c>
      <c r="F37" s="59">
        <f t="shared" si="0"/>
        <v>6.25E-2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1946</v>
      </c>
      <c r="C38" s="43" t="s">
        <v>382</v>
      </c>
      <c r="D38" s="59">
        <v>0.65972222222222221</v>
      </c>
      <c r="E38" s="59">
        <v>0.69444444444444453</v>
      </c>
      <c r="F38" s="59">
        <f t="shared" si="0"/>
        <v>3.4722222222222321E-2</v>
      </c>
      <c r="H38" s="60" t="s">
        <v>386</v>
      </c>
      <c r="I38" s="59">
        <f>SUMIFS(F32:F46, C32:C46,H38)</f>
        <v>4.5138888888888729E-2</v>
      </c>
    </row>
    <row r="39" spans="1:9">
      <c r="A39" s="77"/>
      <c r="B39" s="62" t="s">
        <v>385</v>
      </c>
      <c r="C39" s="43" t="s">
        <v>386</v>
      </c>
      <c r="D39" s="59">
        <v>0.69444444444444453</v>
      </c>
      <c r="E39" s="59">
        <v>0.71180555555555547</v>
      </c>
      <c r="F39" s="59">
        <f t="shared" si="0"/>
        <v>1.7361111111110938E-2</v>
      </c>
      <c r="H39" s="56" t="s">
        <v>394</v>
      </c>
      <c r="I39" s="57">
        <f>SUM(I33:I38)</f>
        <v>0.39583333333333343</v>
      </c>
    </row>
    <row r="40" spans="1:9">
      <c r="A40" s="77"/>
      <c r="B40" s="62" t="s">
        <v>1955</v>
      </c>
      <c r="C40" s="43" t="s">
        <v>382</v>
      </c>
      <c r="D40" s="59">
        <v>0.71180555555555547</v>
      </c>
      <c r="E40" s="59">
        <v>0.74652777777777779</v>
      </c>
      <c r="F40" s="59">
        <f t="shared" si="0"/>
        <v>3.4722222222222321E-2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1956</v>
      </c>
      <c r="C47" s="43" t="s">
        <v>382</v>
      </c>
      <c r="D47" s="59">
        <v>0.3576388888888889</v>
      </c>
      <c r="E47" s="59">
        <v>0.43055555555555558</v>
      </c>
      <c r="F47" s="59">
        <f t="shared" si="1"/>
        <v>7.2916666666666685E-2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0.43055555555555558</v>
      </c>
      <c r="E48" s="59">
        <v>0.44444444444444442</v>
      </c>
      <c r="F48" s="59">
        <f t="shared" si="1"/>
        <v>1.388888888888884E-2</v>
      </c>
      <c r="H48" s="60" t="s">
        <v>382</v>
      </c>
      <c r="I48" s="59">
        <f>SUMIFS(F47:F61, C47:C61,H48)</f>
        <v>0.35416666666666669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0.45833333333333331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1947</v>
      </c>
      <c r="C50" s="43" t="s">
        <v>382</v>
      </c>
      <c r="D50" s="59">
        <v>0.45833333333333331</v>
      </c>
      <c r="E50" s="59">
        <v>0.56597222222222221</v>
      </c>
      <c r="F50" s="59">
        <f t="shared" si="1"/>
        <v>0.1076388888888889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0.56597222222222221</v>
      </c>
      <c r="E51" s="59">
        <v>0.59027777777777779</v>
      </c>
      <c r="F51" s="59">
        <f t="shared" si="1"/>
        <v>2.430555555555558E-2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1948</v>
      </c>
      <c r="C52" s="43" t="s">
        <v>382</v>
      </c>
      <c r="D52" s="65">
        <v>0.59027777777777779</v>
      </c>
      <c r="E52" s="59">
        <v>0.65625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1955</v>
      </c>
      <c r="C53" s="43" t="s">
        <v>382</v>
      </c>
      <c r="D53" s="59">
        <v>0.65625</v>
      </c>
      <c r="E53" s="59">
        <v>0.70138888888888884</v>
      </c>
      <c r="F53" s="59">
        <v>4.5138888888888888E-2</v>
      </c>
      <c r="H53" s="60" t="s">
        <v>386</v>
      </c>
      <c r="I53" s="59">
        <f>SUMIFS(F47:F61, C47:C61,H53)</f>
        <v>4.861111111111114E-2</v>
      </c>
    </row>
    <row r="54" spans="1:9">
      <c r="A54" s="77"/>
      <c r="B54" s="43" t="s">
        <v>385</v>
      </c>
      <c r="C54" s="43" t="s">
        <v>386</v>
      </c>
      <c r="D54" s="59">
        <v>0.70138888888888884</v>
      </c>
      <c r="E54" s="59">
        <v>0.71180555555555547</v>
      </c>
      <c r="F54" s="59">
        <v>1.0416666666666666E-2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1951</v>
      </c>
      <c r="C55" s="43" t="s">
        <v>382</v>
      </c>
      <c r="D55" s="59">
        <v>0.71180555555555547</v>
      </c>
      <c r="E55" s="59">
        <v>0.76041666666666663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1957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0.36458333333333326</v>
      </c>
    </row>
    <row r="109" spans="1:9">
      <c r="A109" s="77"/>
      <c r="B109" s="43" t="s">
        <v>1958</v>
      </c>
      <c r="C109" s="43" t="s">
        <v>382</v>
      </c>
      <c r="D109" s="59">
        <v>0.44791666666666669</v>
      </c>
      <c r="E109" s="59">
        <v>0.45833333333333331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1959</v>
      </c>
      <c r="C110" s="43" t="s">
        <v>382</v>
      </c>
      <c r="D110" s="59">
        <v>0.45833333333333331</v>
      </c>
      <c r="E110" s="59">
        <v>0.5625</v>
      </c>
      <c r="F110" s="59">
        <f t="shared" si="3"/>
        <v>0.10416666666666669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0.5625</v>
      </c>
      <c r="E111" s="59">
        <v>0.59375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1960</v>
      </c>
      <c r="C112" s="43" t="s">
        <v>382</v>
      </c>
      <c r="D112" s="59">
        <v>0.59375</v>
      </c>
      <c r="E112" s="59">
        <v>0.65625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1961</v>
      </c>
      <c r="C113" s="43" t="s">
        <v>382</v>
      </c>
      <c r="D113" s="59">
        <v>0.65625</v>
      </c>
      <c r="E113" s="59">
        <v>0.67708333333333337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1962</v>
      </c>
      <c r="C114" s="43" t="s">
        <v>382</v>
      </c>
      <c r="D114" s="59">
        <v>0.67708333333333337</v>
      </c>
      <c r="E114" s="59">
        <v>0.75</v>
      </c>
      <c r="F114" s="59">
        <f t="shared" si="3"/>
        <v>7.291666666666663E-2</v>
      </c>
      <c r="H114" s="56" t="s">
        <v>394</v>
      </c>
      <c r="I114" s="57">
        <f>SUM(I108:I113)</f>
        <v>0.40624999999999994</v>
      </c>
    </row>
    <row r="115" spans="1:9">
      <c r="A115" s="77"/>
      <c r="B115" s="43" t="s">
        <v>1963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1964</v>
      </c>
      <c r="C122" s="43" t="s">
        <v>382</v>
      </c>
      <c r="D122" s="59">
        <v>0.36458333333333331</v>
      </c>
      <c r="E122" s="59">
        <v>0.44791666666666669</v>
      </c>
      <c r="F122" s="59">
        <f t="shared" ref="F122:F148" si="4">E122-D122</f>
        <v>8.333333333333337E-2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0.44791666666666669</v>
      </c>
      <c r="E123" s="59">
        <v>0.45833333333333331</v>
      </c>
      <c r="F123" s="59">
        <f t="shared" si="4"/>
        <v>1.041666666666663E-2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1959</v>
      </c>
      <c r="C124" s="43" t="s">
        <v>382</v>
      </c>
      <c r="D124" s="59">
        <v>0.45833333333333331</v>
      </c>
      <c r="E124" s="59">
        <v>0.5625</v>
      </c>
      <c r="F124" s="59">
        <f t="shared" si="4"/>
        <v>0.10416666666666669</v>
      </c>
      <c r="H124" s="60" t="s">
        <v>384</v>
      </c>
      <c r="I124" s="59">
        <v>7</v>
      </c>
    </row>
    <row r="125" spans="1:9">
      <c r="A125" s="77"/>
      <c r="B125" s="43" t="s">
        <v>406</v>
      </c>
      <c r="C125" s="43" t="s">
        <v>386</v>
      </c>
      <c r="D125" s="59">
        <v>0.5625</v>
      </c>
      <c r="E125" s="59">
        <v>0.59375</v>
      </c>
      <c r="F125" s="59">
        <f t="shared" si="4"/>
        <v>3.125E-2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1960</v>
      </c>
      <c r="C126" s="43" t="s">
        <v>382</v>
      </c>
      <c r="D126" s="59">
        <v>0.59375</v>
      </c>
      <c r="E126" s="59">
        <v>0.65625</v>
      </c>
      <c r="F126" s="59">
        <f t="shared" si="4"/>
        <v>6.25E-2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1965</v>
      </c>
      <c r="C127" s="43" t="s">
        <v>382</v>
      </c>
      <c r="D127" s="59">
        <v>0.65625</v>
      </c>
      <c r="E127" s="59">
        <v>0.67361111111111116</v>
      </c>
      <c r="F127" s="59">
        <f t="shared" si="4"/>
        <v>1.736111111111116E-2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1966</v>
      </c>
      <c r="C128" s="43" t="s">
        <v>382</v>
      </c>
      <c r="D128" s="59">
        <v>0.67361111111111116</v>
      </c>
      <c r="E128" s="59">
        <v>0.75</v>
      </c>
      <c r="F128" s="59">
        <f t="shared" si="4"/>
        <v>7.638888888888884E-2</v>
      </c>
      <c r="H128" s="60" t="s">
        <v>386</v>
      </c>
      <c r="I128" s="59">
        <f>SUMIFS(F122:F136, C122:C136,H128)</f>
        <v>4.166666666666663E-2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7.385416666666667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4F18818-D324-4A8F-895F-81E6CC9491E2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44D1-3B59-4FCC-B79C-010908560528}">
  <dimension ref="A1:Q167"/>
  <sheetViews>
    <sheetView topLeftCell="A30" workbookViewId="0">
      <selection activeCell="F41" sqref="F4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1967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1968</v>
      </c>
      <c r="C3" s="43" t="s">
        <v>382</v>
      </c>
      <c r="D3" s="59">
        <v>0.41666666666666669</v>
      </c>
      <c r="E3" s="59">
        <v>0.54166666666666663</v>
      </c>
      <c r="F3" s="59">
        <f t="shared" si="0"/>
        <v>0.12499999999999994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406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1969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1970</v>
      </c>
      <c r="C6" s="43" t="s">
        <v>382</v>
      </c>
      <c r="D6" s="59">
        <v>0.66666666666666663</v>
      </c>
      <c r="E6" s="59">
        <v>0.76041666666666663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0.33680555555555558</v>
      </c>
      <c r="E32" s="59">
        <v>0.35069444444444442</v>
      </c>
      <c r="F32" s="59">
        <f t="shared" si="0"/>
        <v>1.388888888888884E-2</v>
      </c>
      <c r="H32" s="57" t="s">
        <v>380</v>
      </c>
      <c r="I32" s="57" t="s">
        <v>381</v>
      </c>
    </row>
    <row r="33" spans="1:9">
      <c r="A33" s="77"/>
      <c r="B33" s="43" t="s">
        <v>1971</v>
      </c>
      <c r="C33" s="43" t="s">
        <v>382</v>
      </c>
      <c r="D33" s="59">
        <v>0.35069444444444442</v>
      </c>
      <c r="E33" s="59">
        <v>0.42708333333333331</v>
      </c>
      <c r="F33" s="59">
        <f t="shared" si="0"/>
        <v>7.6388888888888895E-2</v>
      </c>
      <c r="H33" s="60" t="s">
        <v>382</v>
      </c>
      <c r="I33" s="59">
        <f>SUMIFS(F32:F46, C32:C46,H33)</f>
        <v>0.23958333333333326</v>
      </c>
    </row>
    <row r="34" spans="1:9">
      <c r="A34" s="77"/>
      <c r="B34" s="43" t="s">
        <v>385</v>
      </c>
      <c r="C34" s="43" t="s">
        <v>386</v>
      </c>
      <c r="D34" s="59">
        <v>0.42708333333333331</v>
      </c>
      <c r="E34" s="59">
        <v>0.44097222222222227</v>
      </c>
      <c r="F34" s="59">
        <f t="shared" si="0"/>
        <v>1.3888888888888951E-2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1972</v>
      </c>
      <c r="C35" s="43" t="s">
        <v>382</v>
      </c>
      <c r="D35" s="59">
        <v>0.44097222222222227</v>
      </c>
      <c r="E35" s="59">
        <v>0.52430555555555558</v>
      </c>
      <c r="F35" s="59">
        <f t="shared" si="0"/>
        <v>8.3333333333333315E-2</v>
      </c>
      <c r="H35" s="60" t="s">
        <v>387</v>
      </c>
      <c r="I35" s="59">
        <f>SUMIFS(F32:F46, C32:C46,H35)</f>
        <v>6.944444444444442E-2</v>
      </c>
    </row>
    <row r="36" spans="1:9">
      <c r="A36" s="77"/>
      <c r="B36" t="s">
        <v>1973</v>
      </c>
      <c r="C36" s="43" t="s">
        <v>382</v>
      </c>
      <c r="D36" s="59">
        <v>0.52430555555555558</v>
      </c>
      <c r="E36" s="59">
        <v>0.55208333333333337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406</v>
      </c>
      <c r="C37" s="43" t="s">
        <v>386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1974</v>
      </c>
      <c r="C38" s="43" t="s">
        <v>387</v>
      </c>
      <c r="D38" s="59">
        <v>0.58333333333333337</v>
      </c>
      <c r="E38" s="59">
        <v>0.65277777777777779</v>
      </c>
      <c r="F38" s="59">
        <f t="shared" si="0"/>
        <v>6.944444444444442E-2</v>
      </c>
      <c r="H38" s="60" t="s">
        <v>386</v>
      </c>
      <c r="I38" s="59">
        <f>SUMIFS(F32:F46, C32:C46,H38)</f>
        <v>0.10069444444444453</v>
      </c>
    </row>
    <row r="39" spans="1:9">
      <c r="A39" s="77"/>
      <c r="B39" s="62" t="s">
        <v>1975</v>
      </c>
      <c r="C39" s="43" t="s">
        <v>382</v>
      </c>
      <c r="D39" s="59">
        <v>0.65277777777777779</v>
      </c>
      <c r="E39" s="59">
        <v>0.69097222222222221</v>
      </c>
      <c r="F39" s="59">
        <f t="shared" si="0"/>
        <v>3.819444444444442E-2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0.69097222222222221</v>
      </c>
      <c r="E40" s="59">
        <v>0.71180555555555547</v>
      </c>
      <c r="F40" s="59">
        <f t="shared" si="0"/>
        <v>2.0833333333333259E-2</v>
      </c>
      <c r="I40" s="61"/>
    </row>
    <row r="41" spans="1:9">
      <c r="A41" s="77"/>
      <c r="B41" s="43" t="s">
        <v>1976</v>
      </c>
      <c r="C41" s="43" t="s">
        <v>386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1977</v>
      </c>
      <c r="C47" s="43" t="s">
        <v>382</v>
      </c>
      <c r="D47" s="59">
        <v>0.35416666666666669</v>
      </c>
      <c r="E47" s="59">
        <v>0.47222222222222227</v>
      </c>
      <c r="F47" s="59">
        <f t="shared" si="1"/>
        <v>0.11805555555555558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0.47222222222222227</v>
      </c>
      <c r="E48" s="59">
        <v>0.4826388888888889</v>
      </c>
      <c r="F48" s="59">
        <f t="shared" si="1"/>
        <v>1.041666666666663E-2</v>
      </c>
      <c r="H48" s="60" t="s">
        <v>382</v>
      </c>
      <c r="I48" s="59">
        <f>SUMIFS(F47:F61, C47:C61,H48)</f>
        <v>0.35069444444444442</v>
      </c>
    </row>
    <row r="49" spans="1:9">
      <c r="A49" s="77"/>
      <c r="B49" s="43" t="s">
        <v>1978</v>
      </c>
      <c r="C49" s="43" t="s">
        <v>382</v>
      </c>
      <c r="D49" s="59">
        <v>0.4826388888888889</v>
      </c>
      <c r="E49" s="59">
        <v>0.54166666666666663</v>
      </c>
      <c r="F49" s="59">
        <f t="shared" si="1"/>
        <v>5.9027777777777735E-2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406</v>
      </c>
      <c r="C50" s="43" t="s">
        <v>386</v>
      </c>
      <c r="D50" s="59">
        <v>0.54166666666666663</v>
      </c>
      <c r="E50" s="59">
        <v>0.57291666666666663</v>
      </c>
      <c r="F50" s="59">
        <f t="shared" si="1"/>
        <v>3.125E-2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1979</v>
      </c>
      <c r="C51" s="43" t="s">
        <v>382</v>
      </c>
      <c r="D51" s="59">
        <v>0.57291666666666663</v>
      </c>
      <c r="E51" s="59">
        <v>0.63194444444444442</v>
      </c>
      <c r="F51" s="59">
        <f t="shared" si="1"/>
        <v>5.902777777777779E-2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1980</v>
      </c>
      <c r="C52" s="43" t="s">
        <v>382</v>
      </c>
      <c r="D52" s="65">
        <v>0.63194444444444442</v>
      </c>
      <c r="E52" s="59">
        <v>0.69791666666666663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0.69791666666666663</v>
      </c>
      <c r="E53" s="59">
        <v>0.74305555555555547</v>
      </c>
      <c r="F53" s="59">
        <v>4.5138888888888888E-2</v>
      </c>
      <c r="H53" s="60" t="s">
        <v>386</v>
      </c>
      <c r="I53" s="59">
        <f>SUMIFS(F47:F61, C47:C61,H53)</f>
        <v>8.6805555555555525E-2</v>
      </c>
    </row>
    <row r="54" spans="1:9">
      <c r="A54" s="77"/>
      <c r="B54" s="43" t="s">
        <v>1981</v>
      </c>
      <c r="C54" s="43" t="s">
        <v>382</v>
      </c>
      <c r="D54" s="59">
        <v>0.74305555555555547</v>
      </c>
      <c r="E54" s="59">
        <v>0.78472222222222221</v>
      </c>
      <c r="F54" s="59">
        <v>4.8611111111111112E-2</v>
      </c>
      <c r="H54" s="56" t="s">
        <v>394</v>
      </c>
      <c r="I54" s="57">
        <f>SUM(I48:I53)</f>
        <v>0.43749999999999994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1982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545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0.33333333333333326</v>
      </c>
    </row>
    <row r="109" spans="1:9">
      <c r="A109" s="77"/>
      <c r="B109" s="43" t="s">
        <v>1982</v>
      </c>
      <c r="C109" s="43" t="s">
        <v>382</v>
      </c>
      <c r="D109" s="59">
        <v>0.45833333333333331</v>
      </c>
      <c r="E109" s="59">
        <v>0.54166666666666663</v>
      </c>
      <c r="F109" s="59">
        <f t="shared" si="3"/>
        <v>8.3333333333333315E-2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0.54166666666666663</v>
      </c>
      <c r="E110" s="59">
        <v>0.58333333333333337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1983</v>
      </c>
      <c r="C111" s="43" t="s">
        <v>382</v>
      </c>
      <c r="D111" s="59">
        <v>0.58333333333333337</v>
      </c>
      <c r="E111" s="59">
        <v>0.69791666666666663</v>
      </c>
      <c r="F111" s="59">
        <f t="shared" si="3"/>
        <v>0.11458333333333326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502</v>
      </c>
      <c r="C112" s="43" t="s">
        <v>386</v>
      </c>
      <c r="D112" s="59">
        <v>0.69791666666666663</v>
      </c>
      <c r="E112" s="59">
        <v>0.70833333333333337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1984</v>
      </c>
      <c r="C113" s="43" t="s">
        <v>382</v>
      </c>
      <c r="D113" s="59">
        <v>0.70833333333333337</v>
      </c>
      <c r="E113" s="59">
        <v>0.77083333333333337</v>
      </c>
      <c r="F113" s="59">
        <f t="shared" si="3"/>
        <v>6.25E-2</v>
      </c>
      <c r="H113" s="60" t="s">
        <v>386</v>
      </c>
      <c r="I113" s="59">
        <f>SUMIFS(F107:F121, C107:C121,H113)</f>
        <v>7.2916666666666796E-2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0.40625000000000006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1966</v>
      </c>
      <c r="C122" s="43" t="s">
        <v>382</v>
      </c>
      <c r="D122" s="59">
        <v>0.375</v>
      </c>
      <c r="E122" s="59">
        <v>0.45833333333333331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0.46875</v>
      </c>
      <c r="F123" s="59">
        <f t="shared" si="4"/>
        <v>1.0416666666666685E-2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1985</v>
      </c>
      <c r="C124" s="43" t="s">
        <v>382</v>
      </c>
      <c r="D124" s="59">
        <v>0.46875</v>
      </c>
      <c r="E124" s="59">
        <v>0.53125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 t="s">
        <v>545</v>
      </c>
      <c r="C125" s="43" t="s">
        <v>386</v>
      </c>
      <c r="D125" s="59">
        <v>0.53125</v>
      </c>
      <c r="E125" s="59">
        <v>0.54166666666666663</v>
      </c>
      <c r="F125" s="59">
        <f t="shared" si="4"/>
        <v>1.041666666666663E-2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1983</v>
      </c>
      <c r="C126" s="43" t="s">
        <v>382</v>
      </c>
      <c r="D126" s="59">
        <v>0.54166666666666663</v>
      </c>
      <c r="E126" s="59">
        <v>0.61805555555555558</v>
      </c>
      <c r="F126" s="59">
        <f t="shared" si="4"/>
        <v>7.6388888888888951E-2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502</v>
      </c>
      <c r="C127" s="43" t="s">
        <v>386</v>
      </c>
      <c r="D127" s="59">
        <v>0.61805555555555558</v>
      </c>
      <c r="E127" s="59">
        <v>0.62847222222222221</v>
      </c>
      <c r="F127" s="59">
        <f>E127-D127</f>
        <v>1.041666666666663E-2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1986</v>
      </c>
      <c r="C128" s="43" t="s">
        <v>382</v>
      </c>
      <c r="D128" s="59">
        <v>0.62847222222222221</v>
      </c>
      <c r="E128" s="59">
        <v>0.70138888888888884</v>
      </c>
      <c r="F128" s="59">
        <f t="shared" si="4"/>
        <v>7.291666666666663E-2</v>
      </c>
      <c r="H128" s="60" t="s">
        <v>386</v>
      </c>
      <c r="I128" s="59">
        <f>SUMIFS(F122:F136, C122:C136,H128)</f>
        <v>3.1249999999999944E-2</v>
      </c>
    </row>
    <row r="129" spans="1:9">
      <c r="A129" s="77"/>
      <c r="B129" s="43" t="s">
        <v>1987</v>
      </c>
      <c r="C129" s="43" t="s">
        <v>382</v>
      </c>
      <c r="D129" s="59">
        <v>0.70138888888888884</v>
      </c>
      <c r="E129" s="59">
        <v>0.75</v>
      </c>
      <c r="F129" s="59">
        <f t="shared" si="4"/>
        <v>4.861111111111116E-2</v>
      </c>
      <c r="H129" s="56" t="s">
        <v>394</v>
      </c>
      <c r="I129" s="57">
        <f>SUM(I123:I128)</f>
        <v>7.375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0E87A22-8B7D-48A6-9334-A660CEEFFD6C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B04-714D-432F-9CB4-D12DBA438DA0}">
  <dimension ref="A1:Q167"/>
  <sheetViews>
    <sheetView tabSelected="1" topLeftCell="A24" workbookViewId="0">
      <selection activeCell="F40" sqref="F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1989</v>
      </c>
      <c r="C3" s="43" t="s">
        <v>387</v>
      </c>
      <c r="D3" s="59">
        <v>0.41666666666666669</v>
      </c>
      <c r="E3" s="59">
        <v>0.47222222222222227</v>
      </c>
      <c r="F3" s="59">
        <f t="shared" si="0"/>
        <v>5.555555555555558E-2</v>
      </c>
      <c r="H3" s="60" t="s">
        <v>382</v>
      </c>
      <c r="I3" s="59">
        <f>SUMIFS(F2:F16, C2:C16,H3)</f>
        <v>0.31249999999999983</v>
      </c>
      <c r="Q3" t="s">
        <v>384</v>
      </c>
    </row>
    <row r="4" spans="1:17">
      <c r="A4" s="77"/>
      <c r="B4" s="43" t="s">
        <v>1990</v>
      </c>
      <c r="C4" s="43" t="s">
        <v>382</v>
      </c>
      <c r="D4" s="59">
        <v>0.47222222222222227</v>
      </c>
      <c r="E4" s="59">
        <v>0.54861111111111105</v>
      </c>
      <c r="F4" s="59">
        <f t="shared" si="0"/>
        <v>7.6388888888888784E-2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1991</v>
      </c>
      <c r="C5" s="43" t="s">
        <v>386</v>
      </c>
      <c r="D5" s="59">
        <v>0.54861111111111105</v>
      </c>
      <c r="E5" s="59">
        <v>0.58333333333333337</v>
      </c>
      <c r="F5" s="59">
        <f t="shared" si="0"/>
        <v>3.4722222222222321E-2</v>
      </c>
      <c r="H5" s="60" t="s">
        <v>387</v>
      </c>
      <c r="I5" s="59">
        <f>SUMIFS(F2:F16, C2:C16,H5)</f>
        <v>5.555555555555558E-2</v>
      </c>
      <c r="Q5" t="s">
        <v>379</v>
      </c>
    </row>
    <row r="6" spans="1:17">
      <c r="A6" s="77"/>
      <c r="B6" s="72" t="s">
        <v>1992</v>
      </c>
      <c r="C6" s="43" t="s">
        <v>382</v>
      </c>
      <c r="D6" s="59">
        <v>0.58333333333333337</v>
      </c>
      <c r="E6" s="59">
        <v>0.65277777777777779</v>
      </c>
      <c r="F6" s="59">
        <f t="shared" si="0"/>
        <v>6.944444444444442E-2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1993</v>
      </c>
      <c r="C7" s="43" t="s">
        <v>382</v>
      </c>
      <c r="D7" s="59">
        <v>0.65277777777777779</v>
      </c>
      <c r="E7" s="59">
        <v>0.66666666666666663</v>
      </c>
      <c r="F7" s="59">
        <f t="shared" si="0"/>
        <v>1.388888888888884E-2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1993</v>
      </c>
      <c r="C9" s="43" t="s">
        <v>382</v>
      </c>
      <c r="D9" s="59">
        <v>0.6875</v>
      </c>
      <c r="E9" s="59">
        <v>0.73958333333333337</v>
      </c>
      <c r="F9" s="59">
        <f t="shared" si="0"/>
        <v>5.208333333333337E-2</v>
      </c>
      <c r="H9" s="56" t="s">
        <v>394</v>
      </c>
      <c r="I9" s="57">
        <f>SUM(I3:I8)</f>
        <v>0.4236111111111111</v>
      </c>
    </row>
    <row r="10" spans="1:17">
      <c r="A10" s="77"/>
      <c r="B10" s="43" t="s">
        <v>1994</v>
      </c>
      <c r="C10" s="43" t="s">
        <v>382</v>
      </c>
      <c r="D10" s="59">
        <v>0.73958333333333337</v>
      </c>
      <c r="E10" s="59">
        <v>0.77777777777777779</v>
      </c>
      <c r="F10" s="59">
        <f t="shared" si="0"/>
        <v>3.819444444444442E-2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1995</v>
      </c>
      <c r="C32" s="43" t="s">
        <v>382</v>
      </c>
      <c r="D32" s="59">
        <v>0.34375</v>
      </c>
      <c r="E32" s="59">
        <v>0.40625</v>
      </c>
      <c r="F32" s="59">
        <f t="shared" si="0"/>
        <v>6.25E-2</v>
      </c>
      <c r="H32" s="57" t="s">
        <v>380</v>
      </c>
      <c r="I32" s="57" t="s">
        <v>381</v>
      </c>
    </row>
    <row r="33" spans="1:9">
      <c r="A33" s="77"/>
      <c r="B33" s="43" t="s">
        <v>1996</v>
      </c>
      <c r="C33" s="43" t="s">
        <v>382</v>
      </c>
      <c r="D33" s="59">
        <v>0.40625</v>
      </c>
      <c r="E33" s="59">
        <v>0.4513888888888889</v>
      </c>
      <c r="F33" s="59">
        <f t="shared" si="0"/>
        <v>4.5138888888888895E-2</v>
      </c>
      <c r="H33" s="60" t="s">
        <v>382</v>
      </c>
      <c r="I33" s="59">
        <f>SUMIFS(F32:F46, C32:C46,H33)</f>
        <v>0.35069444444444448</v>
      </c>
    </row>
    <row r="34" spans="1:9">
      <c r="A34" s="77"/>
      <c r="B34" s="43" t="s">
        <v>385</v>
      </c>
      <c r="C34" s="43" t="s">
        <v>386</v>
      </c>
      <c r="D34" s="59">
        <v>0.4513888888888889</v>
      </c>
      <c r="E34" s="59">
        <v>0.46180555555555558</v>
      </c>
      <c r="F34" s="59">
        <f t="shared" si="0"/>
        <v>1.0416666666666685E-2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1997</v>
      </c>
      <c r="C35" s="43" t="s">
        <v>382</v>
      </c>
      <c r="D35" s="59">
        <v>0.46180555555555558</v>
      </c>
      <c r="E35" s="59">
        <v>0.53125</v>
      </c>
      <c r="F35" s="59">
        <f t="shared" si="0"/>
        <v>6.944444444444442E-2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0.53125</v>
      </c>
      <c r="E36" s="59">
        <v>0.55902777777777779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1998</v>
      </c>
      <c r="C37" s="43" t="s">
        <v>382</v>
      </c>
      <c r="D37" s="59">
        <v>0.55902777777777779</v>
      </c>
      <c r="E37" s="59">
        <v>0.61111111111111105</v>
      </c>
      <c r="F37" s="59">
        <f t="shared" si="0"/>
        <v>5.2083333333333259E-2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1999</v>
      </c>
      <c r="C38" s="43" t="s">
        <v>382</v>
      </c>
      <c r="D38" s="59">
        <v>0.61111111111111105</v>
      </c>
      <c r="E38" s="59">
        <v>0.6875</v>
      </c>
      <c r="F38" s="59">
        <f t="shared" si="0"/>
        <v>7.6388888888888951E-2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385</v>
      </c>
      <c r="C39" s="43" t="s">
        <v>386</v>
      </c>
      <c r="D39" s="59">
        <v>0.6875</v>
      </c>
      <c r="E39" s="59">
        <v>0.70138888888888884</v>
      </c>
      <c r="F39" s="59">
        <f t="shared" si="0"/>
        <v>1.388888888888884E-2</v>
      </c>
      <c r="H39" s="56" t="s">
        <v>394</v>
      </c>
      <c r="I39" s="57">
        <f>SUM(I33:I38)</f>
        <v>0.40277777777777779</v>
      </c>
    </row>
    <row r="40" spans="1:9">
      <c r="A40" s="77"/>
      <c r="B40" s="62" t="s">
        <v>2000</v>
      </c>
      <c r="C40" s="43" t="s">
        <v>382</v>
      </c>
      <c r="D40" s="59">
        <v>0.70138888888888884</v>
      </c>
      <c r="E40" s="59">
        <v>0.74652777777777779</v>
      </c>
      <c r="F40" s="59">
        <f t="shared" si="0"/>
        <v>4.5138888888888951E-2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2001</v>
      </c>
      <c r="C47" s="43" t="s">
        <v>387</v>
      </c>
      <c r="D47" s="59">
        <v>0.3611111111111111</v>
      </c>
      <c r="E47" s="59">
        <v>0.4236111111111111</v>
      </c>
      <c r="F47" s="59">
        <f t="shared" si="1"/>
        <v>6.25E-2</v>
      </c>
      <c r="H47" s="57" t="s">
        <v>380</v>
      </c>
      <c r="I47" s="57" t="s">
        <v>381</v>
      </c>
    </row>
    <row r="48" spans="1:9">
      <c r="A48" s="77"/>
      <c r="B48" s="62" t="s">
        <v>2002</v>
      </c>
      <c r="C48" s="43" t="s">
        <v>382</v>
      </c>
      <c r="D48" s="59">
        <v>0.4236111111111111</v>
      </c>
      <c r="E48" s="59">
        <v>0.47916666666666669</v>
      </c>
      <c r="F48" s="59">
        <f t="shared" si="1"/>
        <v>5.555555555555558E-2</v>
      </c>
      <c r="H48" s="60" t="s">
        <v>382</v>
      </c>
      <c r="I48" s="59">
        <f>SUMIFS(F47:F61, C47:C61,H48)</f>
        <v>0.29166666666666652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0.49305555555555558</v>
      </c>
      <c r="F49" s="59">
        <f t="shared" si="1"/>
        <v>1.3888888888888895E-2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2003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6.25E-2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5.2083333333333426E-2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2004</v>
      </c>
      <c r="C107" s="43" t="s">
        <v>382</v>
      </c>
      <c r="D107" s="59">
        <v>0.36458333333333331</v>
      </c>
      <c r="E107" s="59">
        <v>0.38194444444444442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2005</v>
      </c>
      <c r="C108" s="43" t="s">
        <v>382</v>
      </c>
      <c r="D108" s="59">
        <v>0.38194444444444442</v>
      </c>
      <c r="E108" s="59">
        <v>0.45833333333333331</v>
      </c>
      <c r="F108" s="59">
        <f t="shared" si="3"/>
        <v>7.6388888888888895E-2</v>
      </c>
      <c r="H108" s="60" t="s">
        <v>382</v>
      </c>
      <c r="I108" s="59">
        <f>SUMIFS(F107:F121, C107:C121,H108)</f>
        <v>0.36111111111111105</v>
      </c>
    </row>
    <row r="109" spans="1:9">
      <c r="A109" s="77"/>
      <c r="B109" s="43" t="s">
        <v>502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2005</v>
      </c>
      <c r="C110" s="43" t="s">
        <v>382</v>
      </c>
      <c r="D110" s="59">
        <v>0.46875</v>
      </c>
      <c r="E110" s="59">
        <v>0.53819444444444442</v>
      </c>
      <c r="F110" s="59">
        <f t="shared" si="3"/>
        <v>6.944444444444442E-2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545</v>
      </c>
      <c r="C111" s="43" t="s">
        <v>386</v>
      </c>
      <c r="D111" s="59">
        <v>0.53819444444444442</v>
      </c>
      <c r="E111" s="59">
        <v>0.58333333333333337</v>
      </c>
      <c r="F111" s="59">
        <f t="shared" si="3"/>
        <v>4.5138888888888951E-2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2006</v>
      </c>
      <c r="C112" s="43" t="s">
        <v>382</v>
      </c>
      <c r="D112" s="59">
        <v>0.58333333333333337</v>
      </c>
      <c r="E112" s="59">
        <v>0.70138888888888884</v>
      </c>
      <c r="F112" s="59">
        <f t="shared" si="3"/>
        <v>0.11805555555555547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502</v>
      </c>
      <c r="C113" s="43" t="s">
        <v>386</v>
      </c>
      <c r="D113" s="59">
        <v>0.70138888888888884</v>
      </c>
      <c r="E113" s="59">
        <v>0.70833333333333337</v>
      </c>
      <c r="F113" s="59">
        <f t="shared" si="3"/>
        <v>6.9444444444445308E-3</v>
      </c>
      <c r="H113" s="60" t="s">
        <v>386</v>
      </c>
      <c r="I113" s="59">
        <f>SUMIFS(F107:F121, C107:C121,H113)</f>
        <v>6.2500000000000167E-2</v>
      </c>
    </row>
    <row r="114" spans="1:9">
      <c r="A114" s="77"/>
      <c r="B114" s="43" t="s">
        <v>2007</v>
      </c>
      <c r="C114" s="43" t="s">
        <v>382</v>
      </c>
      <c r="D114" s="59">
        <v>0.70833333333333337</v>
      </c>
      <c r="E114" s="59">
        <v>0.72222222222222221</v>
      </c>
      <c r="F114" s="59">
        <f t="shared" si="3"/>
        <v>1.388888888888884E-2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2008</v>
      </c>
      <c r="C115" s="43" t="s">
        <v>382</v>
      </c>
      <c r="D115" s="59">
        <v>0.72222222222222221</v>
      </c>
      <c r="E115" s="59">
        <v>0.76041666666666663</v>
      </c>
      <c r="F115" s="59">
        <f t="shared" si="3"/>
        <v>3.819444444444442E-2</v>
      </c>
      <c r="I115" s="61"/>
    </row>
    <row r="116" spans="1:9">
      <c r="A116" s="77"/>
      <c r="B116" s="43" t="s">
        <v>1676</v>
      </c>
      <c r="C116" s="43" t="s">
        <v>382</v>
      </c>
      <c r="D116" s="59">
        <v>0.85416666666666663</v>
      </c>
      <c r="E116" s="59">
        <v>0.88194444444444453</v>
      </c>
      <c r="F116" s="59">
        <f t="shared" si="3"/>
        <v>2.7777777777777901E-2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2334BB9-C466-429C-BB2E-048AF6E07E1E}">
      <formula1>$Q$1:$Q$7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A138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2022-07-22T04:37:32Z</dcterms:modified>
  <cp:category/>
  <cp:contentStatus/>
</cp:coreProperties>
</file>