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E28" i="7" l="1"/>
  <c r="E26" i="7"/>
  <c r="E8" i="1" l="1"/>
  <c r="E7" i="1"/>
  <c r="E6" i="1"/>
  <c r="E5" i="1"/>
  <c r="E4" i="1"/>
  <c r="E3" i="1"/>
  <c r="E25" i="7"/>
  <c r="E18" i="7"/>
  <c r="E17" i="7"/>
  <c r="E16" i="7"/>
  <c r="E15" i="7"/>
  <c r="E13" i="7"/>
  <c r="E29" i="7" l="1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8"/>
  <c r="E9" i="8"/>
  <c r="E9" i="6"/>
  <c r="E10" i="4"/>
  <c r="E11" i="4"/>
  <c r="E12" i="4"/>
  <c r="E13" i="4"/>
  <c r="E14" i="4"/>
  <c r="E9" i="4"/>
  <c r="E19" i="4" s="1"/>
  <c r="E9" i="3"/>
  <c r="E19" i="3" s="1"/>
  <c r="E10" i="2"/>
  <c r="E9" i="2"/>
  <c r="E19" i="2" l="1"/>
  <c r="E38" i="8"/>
  <c r="E38" i="5"/>
  <c r="E30" i="7"/>
  <c r="E39" i="5"/>
  <c r="E41" i="5" s="1"/>
  <c r="E39" i="8"/>
  <c r="E41" i="8" s="1"/>
  <c r="E42" i="6"/>
  <c r="E43" i="6"/>
  <c r="E44" i="6" s="1"/>
  <c r="E21" i="4"/>
  <c r="E20" i="3"/>
  <c r="E21" i="3" s="1"/>
  <c r="E20" i="2"/>
  <c r="E21" i="2" s="1"/>
</calcChain>
</file>

<file path=xl/sharedStrings.xml><?xml version="1.0" encoding="utf-8"?>
<sst xmlns="http://schemas.openxmlformats.org/spreadsheetml/2006/main" count="185" uniqueCount="97">
  <si>
    <t>AFRICARE STATIONERS</t>
  </si>
  <si>
    <t>P.O.BOX 402199,</t>
  </si>
  <si>
    <t>GABORONE</t>
  </si>
  <si>
    <t>ATT: SUPPLIERS</t>
  </si>
  <si>
    <t>S.NO</t>
  </si>
  <si>
    <t>DISCRIPTION</t>
  </si>
  <si>
    <t>QTY</t>
  </si>
  <si>
    <t>TOTAL</t>
  </si>
  <si>
    <t>U.PRICE</t>
  </si>
  <si>
    <t>SUBTOTAL</t>
  </si>
  <si>
    <t>VAT 12%</t>
  </si>
  <si>
    <t>NOTE : QUOTATION VALID FOR 30 DAYS</t>
  </si>
  <si>
    <t>DELIVERY IN 1 DAY</t>
  </si>
  <si>
    <t>PRICES INCLUDING 12% VAT</t>
  </si>
  <si>
    <t>TO: MOSELEWAPULA CJSS</t>
  </si>
  <si>
    <t>PENTAL PERMANENT MARKER ASST.</t>
  </si>
  <si>
    <t>SELF ADHESIVE STICKERS (LABELS)</t>
  </si>
  <si>
    <t>TEL:3180472   FAX:3914917</t>
  </si>
  <si>
    <t>ATT: MOKALAKE</t>
  </si>
  <si>
    <t xml:space="preserve">BPC GABORONE PH:3603497 </t>
  </si>
  <si>
    <t>MEMORY STICK 16GB</t>
  </si>
  <si>
    <t>OFFICE OF THE DISTRIC COMMISSION</t>
  </si>
  <si>
    <t>RAMOTSWA PH: 5390369</t>
  </si>
  <si>
    <t>RECEIVED BY:_________________________</t>
  </si>
  <si>
    <t>DATE:________________________________</t>
  </si>
  <si>
    <t>SIGN:________________________________</t>
  </si>
  <si>
    <t>DATE: 22/10/2010</t>
  </si>
  <si>
    <t xml:space="preserve">PAPER KEAYK COLOUR ASST </t>
  </si>
  <si>
    <t>VAT : C00525301111</t>
  </si>
  <si>
    <t>quote no</t>
  </si>
  <si>
    <t>TO</t>
  </si>
  <si>
    <t>DESCRIPTION</t>
  </si>
  <si>
    <t xml:space="preserve">PRICES INCLUDING 12% VAT,  </t>
  </si>
  <si>
    <t>P.J.A BOTSWANA DEVL (PTY)LTD</t>
  </si>
  <si>
    <t>DATE;</t>
  </si>
  <si>
    <t>Compact Disk Verbatim 700MB</t>
  </si>
  <si>
    <t>DEPARTMENT OF IMMIGRATION AND</t>
  </si>
  <si>
    <t>CITIZENSHIP</t>
  </si>
  <si>
    <t>P.O.BOX,942 GABORONE,BOYSWANA</t>
  </si>
  <si>
    <t>TEL;3611300 FAX;3952996/ 3914286</t>
  </si>
  <si>
    <t>22/07/2011</t>
  </si>
  <si>
    <t xml:space="preserve">                   </t>
  </si>
  <si>
    <t>round</t>
  </si>
  <si>
    <t>MASTER ROLL 370E RZ TYPE</t>
  </si>
  <si>
    <t>INK 370 E RZ TYPE</t>
  </si>
  <si>
    <t>MORALE COMMUNITY</t>
  </si>
  <si>
    <t xml:space="preserve">                   JUNIOR SECONDERY SCHOOL</t>
  </si>
  <si>
    <t>PRIVATE BAG 62</t>
  </si>
  <si>
    <t>MAHALAPYE;BOTSWANA</t>
  </si>
  <si>
    <t>QUOTE 2011/12</t>
  </si>
  <si>
    <t>30/8/2011</t>
  </si>
  <si>
    <t>TEL; 4711 972/FAX;  4711 971/471 2067</t>
  </si>
  <si>
    <t>COLLECT IN 3 WORKING DAY</t>
  </si>
  <si>
    <t xml:space="preserve">TO  </t>
  </si>
  <si>
    <t>DELIVER WITH IN 1 DAY</t>
  </si>
  <si>
    <t xml:space="preserve">          CAPITAL BANK</t>
  </si>
  <si>
    <t>TEL; (+267) 390 7801 FAX; 392 2818</t>
  </si>
  <si>
    <t>QUOTE 2011/30</t>
  </si>
  <si>
    <t>NOTE PADS (A5)</t>
  </si>
  <si>
    <t>NOTE PADS (A4)</t>
  </si>
  <si>
    <t>PHOTOCOPY PAPER (BOX)</t>
  </si>
  <si>
    <t>RUBBER BAND SIZE 34</t>
  </si>
  <si>
    <t>STAPLER</t>
  </si>
  <si>
    <t>JET CP 1525 COLOUR (CE321A BLK TON)</t>
  </si>
  <si>
    <t>BUSINESS CARD HOLDERS</t>
  </si>
  <si>
    <t>LEVER ARCH FILES</t>
  </si>
  <si>
    <t>RUBBERS SOFTY</t>
  </si>
  <si>
    <t>SHARPENERS DELI</t>
  </si>
  <si>
    <t>RULERS PLASTIC 30CM</t>
  </si>
  <si>
    <t>RULERS METAL 30CM</t>
  </si>
  <si>
    <t>MANILA FILES (PKT)</t>
  </si>
  <si>
    <t>PUNCHER 0135 6MM</t>
  </si>
  <si>
    <t>ATT: BONOLO</t>
  </si>
  <si>
    <t xml:space="preserve">               BOTSWANA</t>
  </si>
  <si>
    <t>DATE:</t>
  </si>
  <si>
    <t>NOTE: PLEASE NOTE THAT THIS QUOTATION IS VALID FOR 30 DAYS ONLY</t>
  </si>
  <si>
    <t>Regards</t>
  </si>
  <si>
    <t>P.J.A BOTSWANA DEVL (PTY)LTD t/a</t>
  </si>
  <si>
    <t>QUOTATION</t>
  </si>
  <si>
    <t>TEL: 3921863</t>
  </si>
  <si>
    <t>Cartridge: HP 901 Tri - Colour</t>
  </si>
  <si>
    <t>Cartridge: Canon 718 (Black)</t>
  </si>
  <si>
    <t>Cartridge: Canon 718 (Tri Colours:C.Y.M)</t>
  </si>
  <si>
    <t>Cartridge: Lexmark Cartridge 651A11E</t>
  </si>
  <si>
    <t>Toner: HP HCE250A Toner Cartridge</t>
  </si>
  <si>
    <t>Toner: HP HCE251A Toner Cartridge</t>
  </si>
  <si>
    <t>Toner: HP HCE252A Toner Cartridge</t>
  </si>
  <si>
    <t>Toner: HP HCE253A Toner Cartridge</t>
  </si>
  <si>
    <t>Cartridge: HP 901 Black (XL)</t>
  </si>
  <si>
    <t>Adaptor: Multi Extention Adaptor (Square)</t>
  </si>
  <si>
    <t>Adaptor: Round to Square</t>
  </si>
  <si>
    <t>Adaptor: Square to Round</t>
  </si>
  <si>
    <t>Adaptor: Multi Extension Adaptor (Round)</t>
  </si>
  <si>
    <t>ATT: Patrick</t>
  </si>
  <si>
    <t>GIZ</t>
  </si>
  <si>
    <t>20/03/2013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</si>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</sst>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BankGothic Lt BT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1" applyAlignment="1" applyProtection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7" xfId="1" applyBorder="1" applyAlignment="1" applyProtection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6" xfId="0" applyBorder="1"/>
    <xf numFmtId="0" fontId="1" fillId="0" borderId="13" xfId="0" applyFont="1" applyBorder="1" applyAlignment="1">
      <alignment horizontal="center"/>
    </xf>
    <xf numFmtId="2" fontId="1" fillId="0" borderId="13" xfId="0" applyNumberFormat="1" applyFont="1" applyBorder="1" applyAlignment="1">
      <alignment horizontal="right"/>
    </xf>
    <xf numFmtId="0" fontId="0" fillId="0" borderId="13" xfId="0" applyBorder="1"/>
    <xf numFmtId="2" fontId="0" fillId="0" borderId="13" xfId="0" applyNumberForma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5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3" fillId="0" borderId="0" xfId="0" applyFont="1"/>
    <xf numFmtId="14" fontId="1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5" fillId="0" borderId="0" xfId="0" applyFont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/>
    <xf numFmtId="0" fontId="8" fillId="2" borderId="21" xfId="2" applyFont="1" applyFill="1" applyBorder="1"/>
    <xf numFmtId="0" fontId="0" fillId="0" borderId="21" xfId="0" applyBorder="1"/>
    <xf numFmtId="2" fontId="0" fillId="0" borderId="21" xfId="0" applyNumberFormat="1" applyBorder="1"/>
    <xf numFmtId="0" fontId="0" fillId="0" borderId="17" xfId="0" applyBorder="1"/>
    <xf numFmtId="0" fontId="0" fillId="0" borderId="17" xfId="0" applyFill="1" applyBorder="1"/>
    <xf numFmtId="0" fontId="7" fillId="0" borderId="21" xfId="0" applyFont="1" applyBorder="1"/>
    <xf numFmtId="0" fontId="1" fillId="0" borderId="17" xfId="0" applyFont="1" applyFill="1" applyBorder="1" applyAlignment="1"/>
    <xf numFmtId="0" fontId="1" fillId="0" borderId="17" xfId="0" applyFont="1" applyBorder="1"/>
    <xf numFmtId="0" fontId="1" fillId="0" borderId="21" xfId="0" applyFont="1" applyBorder="1" applyAlignment="1">
      <alignment horizontal="center"/>
    </xf>
    <xf numFmtId="2" fontId="1" fillId="0" borderId="21" xfId="0" applyNumberFormat="1" applyFont="1" applyBorder="1" applyAlignment="1">
      <alignment horizontal="right"/>
    </xf>
    <xf numFmtId="0" fontId="9" fillId="0" borderId="21" xfId="0" applyFont="1" applyBorder="1"/>
    <xf numFmtId="2" fontId="10" fillId="2" borderId="21" xfId="2" applyNumberFormat="1" applyFont="1" applyFill="1" applyBorder="1"/>
    <xf numFmtId="0" fontId="11" fillId="0" borderId="21" xfId="0" applyFont="1" applyBorder="1"/>
    <xf numFmtId="2" fontId="11" fillId="0" borderId="21" xfId="0" applyNumberFormat="1" applyFont="1" applyBorder="1"/>
  </cellXfs>
  <cellStyles count="3">
    <cellStyle name="Hyperlink" xfId="1" builtinId="8"/>
    <cellStyle name="Normal" xfId="0" builtinId="0"/>
    <cellStyle name="Normal_FalconTech_Network_HW_19112k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142875</xdr:rowOff>
    </xdr:from>
    <xdr:to>
      <xdr:col>2</xdr:col>
      <xdr:colOff>180975</xdr:colOff>
      <xdr:row>44</xdr:row>
      <xdr:rowOff>66675</xdr:rowOff>
    </xdr:to>
    <xdr:sp macro="" textlink="">
      <xdr:nvSpPr>
        <xdr:cNvPr id="2" name="Flowchart: Alternate Process 1"/>
        <xdr:cNvSpPr/>
      </xdr:nvSpPr>
      <xdr:spPr>
        <a:xfrm>
          <a:off x="904875" y="7629525"/>
          <a:ext cx="2305050" cy="106680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Thank</a:t>
          </a:r>
          <a:r>
            <a:rPr lang="en-US" sz="1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 you</a:t>
          </a:r>
        </a:p>
        <a:p>
          <a:pPr algn="ctr"/>
          <a:endParaRPr lang="en-US" sz="1400" b="1" cap="none" spc="0" baseline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cap="none" spc="0" baseline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Refilwe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80472%20%20%20FAX:391491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3180472%20%20%20FAX:39149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A2" sqref="A2:XFD2"/>
    </sheetView>
  </sheetViews>
  <sheetFormatPr defaultRowHeight="14.4" x14ac:dyDescent="0.3"/>
  <cols>
    <col min="2" max="2" width="35.109375" customWidth="1"/>
    <col min="3" max="3" width="10.5546875" customWidth="1"/>
    <col min="5" max="5" width="14.5546875" customWidth="1"/>
  </cols>
  <sheetData>
    <row r="3" spans="1:5" x14ac:dyDescent="0.3">
      <c r="A3" s="61">
        <v>9</v>
      </c>
      <c r="B3" s="67" t="s">
        <v>84</v>
      </c>
      <c r="C3" s="70">
        <v>1899</v>
      </c>
      <c r="D3" s="69">
        <v>1</v>
      </c>
      <c r="E3" s="58">
        <f>C3*D3</f>
        <v>1899</v>
      </c>
    </row>
    <row r="4" spans="1:5" x14ac:dyDescent="0.3">
      <c r="A4" s="63">
        <v>10</v>
      </c>
      <c r="B4" s="67" t="s">
        <v>85</v>
      </c>
      <c r="C4" s="70">
        <v>1999</v>
      </c>
      <c r="D4" s="69">
        <v>1</v>
      </c>
      <c r="E4" s="58">
        <f>C4*D4</f>
        <v>1999</v>
      </c>
    </row>
    <row r="5" spans="1:5" x14ac:dyDescent="0.3">
      <c r="A5" s="63">
        <v>11</v>
      </c>
      <c r="B5" s="67" t="s">
        <v>86</v>
      </c>
      <c r="C5" s="70">
        <v>1999</v>
      </c>
      <c r="D5" s="69">
        <v>1</v>
      </c>
      <c r="E5" s="58">
        <f>C5*D5</f>
        <v>1999</v>
      </c>
    </row>
    <row r="6" spans="1:5" x14ac:dyDescent="0.3">
      <c r="A6" s="63">
        <v>12</v>
      </c>
      <c r="B6" s="67" t="s">
        <v>87</v>
      </c>
      <c r="C6" s="70">
        <v>1999</v>
      </c>
      <c r="D6" s="69">
        <v>1</v>
      </c>
      <c r="E6" s="58">
        <f>C6*D6</f>
        <v>1999</v>
      </c>
    </row>
    <row r="7" spans="1:5" x14ac:dyDescent="0.3">
      <c r="A7" s="56">
        <v>7</v>
      </c>
      <c r="B7" s="57" t="s">
        <v>82</v>
      </c>
      <c r="C7" s="68">
        <v>3699</v>
      </c>
      <c r="D7" s="69">
        <v>3</v>
      </c>
      <c r="E7" s="59">
        <f>C7*D7</f>
        <v>11097</v>
      </c>
    </row>
    <row r="8" spans="1:5" x14ac:dyDescent="0.3">
      <c r="A8" s="56">
        <v>2</v>
      </c>
      <c r="B8" s="57" t="s">
        <v>81</v>
      </c>
      <c r="C8" s="68">
        <v>3295</v>
      </c>
      <c r="D8" s="69">
        <v>2</v>
      </c>
      <c r="E8" s="59">
        <f>C8*D8</f>
        <v>6590</v>
      </c>
    </row>
    <row r="9" spans="1:5" x14ac:dyDescent="0.3">
      <c r="A9" s="3"/>
      <c r="C9" s="1"/>
      <c r="E9" s="1"/>
    </row>
    <row r="10" spans="1:5" ht="15" x14ac:dyDescent="0.25">
      <c r="A10" s="3"/>
      <c r="C10" s="1"/>
      <c r="E10" s="1"/>
    </row>
    <row r="11" spans="1:5" ht="15" x14ac:dyDescent="0.25">
      <c r="A11" s="3"/>
      <c r="E11" s="1"/>
    </row>
    <row r="12" spans="1:5" ht="15" x14ac:dyDescent="0.25">
      <c r="A12" s="3"/>
      <c r="E12" s="1"/>
    </row>
    <row r="13" spans="1:5" ht="15" x14ac:dyDescent="0.25">
      <c r="A13" s="3"/>
      <c r="E13" s="1"/>
    </row>
    <row r="14" spans="1:5" ht="15" x14ac:dyDescent="0.25">
      <c r="A14" s="3"/>
      <c r="C14" s="1"/>
      <c r="E14" s="1"/>
    </row>
    <row r="15" spans="1:5" ht="15" x14ac:dyDescent="0.25">
      <c r="A15" s="3"/>
      <c r="C15" s="1"/>
      <c r="E15" s="1"/>
    </row>
    <row r="19" spans="1:5" ht="15" x14ac:dyDescent="0.25">
      <c r="C19" s="5"/>
      <c r="D19" s="5"/>
      <c r="E19" s="6"/>
    </row>
    <row r="20" spans="1:5" ht="15" x14ac:dyDescent="0.25">
      <c r="C20" s="5"/>
      <c r="D20" s="5"/>
      <c r="E20" s="7"/>
    </row>
    <row r="21" spans="1:5" ht="15" x14ac:dyDescent="0.25">
      <c r="C21" s="5"/>
      <c r="D21" s="5"/>
      <c r="E21" s="6"/>
    </row>
    <row r="23" spans="1:5" ht="15" x14ac:dyDescent="0.25">
      <c r="A23" s="2"/>
      <c r="B23" s="2"/>
    </row>
    <row r="24" spans="1:5" ht="15" x14ac:dyDescent="0.25">
      <c r="A24" s="2"/>
      <c r="B24" s="2"/>
    </row>
    <row r="25" spans="1:5" x14ac:dyDescent="0.3">
      <c r="A25" s="2"/>
      <c r="B25" s="2"/>
    </row>
  </sheetData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sqref="A1:XFD1048576"/>
    </sheetView>
  </sheetViews>
  <sheetFormatPr defaultRowHeight="14.4" x14ac:dyDescent="0.3"/>
  <cols>
    <col min="2" max="2" width="35.109375" customWidth="1"/>
    <col min="3" max="3" width="10.5546875" customWidth="1"/>
    <col min="5" max="5" width="14.5546875" customWidth="1"/>
  </cols>
  <sheetData>
    <row r="2" spans="1:5" x14ac:dyDescent="0.25">
      <c r="A2" s="4" t="s">
        <v>0</v>
      </c>
      <c r="B2" s="4"/>
    </row>
    <row r="3" spans="1:5" x14ac:dyDescent="0.25">
      <c r="A3" s="4" t="s">
        <v>1</v>
      </c>
      <c r="B3" s="4"/>
    </row>
    <row r="4" spans="1:5" x14ac:dyDescent="0.25">
      <c r="A4" s="4" t="s">
        <v>2</v>
      </c>
      <c r="B4" s="4"/>
    </row>
    <row r="5" spans="1:5" x14ac:dyDescent="0.25">
      <c r="A5" t="s">
        <v>14</v>
      </c>
    </row>
    <row r="6" spans="1:5" x14ac:dyDescent="0.25">
      <c r="A6" t="s">
        <v>3</v>
      </c>
    </row>
    <row r="8" spans="1:5" x14ac:dyDescent="0.25">
      <c r="A8" s="3" t="s">
        <v>4</v>
      </c>
      <c r="B8" s="3" t="s">
        <v>5</v>
      </c>
      <c r="C8" s="3" t="s">
        <v>8</v>
      </c>
      <c r="D8" s="3" t="s">
        <v>6</v>
      </c>
      <c r="E8" s="3" t="s">
        <v>7</v>
      </c>
    </row>
    <row r="9" spans="1:5" x14ac:dyDescent="0.25">
      <c r="A9" s="3">
        <v>1</v>
      </c>
      <c r="B9" t="s">
        <v>15</v>
      </c>
      <c r="C9" s="1">
        <v>15.5</v>
      </c>
      <c r="D9">
        <v>12</v>
      </c>
      <c r="E9" s="1">
        <f>C9*D9</f>
        <v>186</v>
      </c>
    </row>
    <row r="10" spans="1:5" x14ac:dyDescent="0.25">
      <c r="A10" s="3">
        <v>2</v>
      </c>
      <c r="B10" t="s">
        <v>16</v>
      </c>
      <c r="C10" s="1">
        <v>69</v>
      </c>
      <c r="D10">
        <v>20</v>
      </c>
      <c r="E10" s="1">
        <f t="shared" ref="E10" si="0">C10*D10</f>
        <v>1380</v>
      </c>
    </row>
    <row r="11" spans="1:5" x14ac:dyDescent="0.25">
      <c r="A11" s="3"/>
      <c r="E11" s="1"/>
    </row>
    <row r="12" spans="1:5" x14ac:dyDescent="0.25">
      <c r="A12" s="3"/>
      <c r="E12" s="1"/>
    </row>
    <row r="13" spans="1:5" x14ac:dyDescent="0.25">
      <c r="A13" s="3"/>
      <c r="E13" s="1"/>
    </row>
    <row r="14" spans="1:5" x14ac:dyDescent="0.25">
      <c r="A14" s="3"/>
      <c r="C14" s="1"/>
      <c r="E14" s="1"/>
    </row>
    <row r="15" spans="1:5" x14ac:dyDescent="0.25">
      <c r="A15" s="3"/>
      <c r="C15" s="1"/>
      <c r="E15" s="1"/>
    </row>
    <row r="19" spans="1:5" x14ac:dyDescent="0.25">
      <c r="C19" s="5" t="s">
        <v>9</v>
      </c>
      <c r="D19" s="5"/>
      <c r="E19" s="6">
        <f>SUM(E9:E15)</f>
        <v>1566</v>
      </c>
    </row>
    <row r="20" spans="1:5" x14ac:dyDescent="0.25">
      <c r="C20" s="5" t="s">
        <v>10</v>
      </c>
      <c r="D20" s="5"/>
      <c r="E20" s="7">
        <f>E19*12/100</f>
        <v>187.92</v>
      </c>
    </row>
    <row r="21" spans="1:5" x14ac:dyDescent="0.25">
      <c r="C21" s="5" t="s">
        <v>7</v>
      </c>
      <c r="D21" s="5"/>
      <c r="E21" s="6">
        <f>E19+E20</f>
        <v>1753.92</v>
      </c>
    </row>
    <row r="23" spans="1:5" x14ac:dyDescent="0.25">
      <c r="A23" s="2" t="s">
        <v>11</v>
      </c>
      <c r="B23" s="2"/>
    </row>
    <row r="24" spans="1:5" x14ac:dyDescent="0.25">
      <c r="A24" s="2" t="s">
        <v>12</v>
      </c>
      <c r="B24" s="2"/>
    </row>
    <row r="25" spans="1:5" x14ac:dyDescent="0.25">
      <c r="A25" s="2" t="s">
        <v>13</v>
      </c>
      <c r="B25" s="2"/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sqref="A1:XFD1048576"/>
    </sheetView>
  </sheetViews>
  <sheetFormatPr defaultRowHeight="14.4" x14ac:dyDescent="0.3"/>
  <cols>
    <col min="2" max="2" width="35.109375" customWidth="1"/>
    <col min="3" max="3" width="10.5546875" customWidth="1"/>
    <col min="5" max="5" width="14.5546875" customWidth="1"/>
  </cols>
  <sheetData>
    <row r="2" spans="1:5" ht="15" x14ac:dyDescent="0.25">
      <c r="A2" s="4" t="s">
        <v>0</v>
      </c>
      <c r="B2" s="4"/>
    </row>
    <row r="3" spans="1:5" ht="15" x14ac:dyDescent="0.25">
      <c r="A3" s="4" t="s">
        <v>1</v>
      </c>
      <c r="B3" s="4"/>
    </row>
    <row r="4" spans="1:5" ht="15" x14ac:dyDescent="0.25">
      <c r="A4" s="4" t="s">
        <v>2</v>
      </c>
      <c r="B4" s="4"/>
    </row>
    <row r="5" spans="1:5" ht="15" x14ac:dyDescent="0.25">
      <c r="A5" s="8" t="s">
        <v>17</v>
      </c>
    </row>
    <row r="6" spans="1:5" ht="15" x14ac:dyDescent="0.25">
      <c r="A6" t="s">
        <v>18</v>
      </c>
    </row>
    <row r="7" spans="1:5" ht="15.75" thickBot="1" x14ac:dyDescent="0.3">
      <c r="A7" s="4" t="s">
        <v>19</v>
      </c>
    </row>
    <row r="8" spans="1:5" ht="15.75" thickBot="1" x14ac:dyDescent="0.3">
      <c r="A8" s="9" t="s">
        <v>4</v>
      </c>
      <c r="B8" s="10" t="s">
        <v>5</v>
      </c>
      <c r="C8" s="10" t="s">
        <v>8</v>
      </c>
      <c r="D8" s="10" t="s">
        <v>6</v>
      </c>
      <c r="E8" s="11" t="s">
        <v>7</v>
      </c>
    </row>
    <row r="9" spans="1:5" ht="15" x14ac:dyDescent="0.25">
      <c r="A9" s="3">
        <v>1</v>
      </c>
      <c r="B9" t="s">
        <v>20</v>
      </c>
      <c r="C9" s="1">
        <v>247.5</v>
      </c>
      <c r="D9">
        <v>1</v>
      </c>
      <c r="E9" s="1">
        <f>C9*D9</f>
        <v>247.5</v>
      </c>
    </row>
    <row r="10" spans="1:5" ht="15" x14ac:dyDescent="0.25">
      <c r="A10" s="3"/>
      <c r="C10" s="1"/>
      <c r="E10" s="1"/>
    </row>
    <row r="11" spans="1:5" ht="15" x14ac:dyDescent="0.25">
      <c r="A11" s="3"/>
      <c r="E11" s="1"/>
    </row>
    <row r="12" spans="1:5" ht="15" x14ac:dyDescent="0.25">
      <c r="A12" s="3"/>
      <c r="E12" s="1"/>
    </row>
    <row r="13" spans="1:5" ht="15" x14ac:dyDescent="0.25">
      <c r="A13" s="3"/>
      <c r="E13" s="1"/>
    </row>
    <row r="14" spans="1:5" ht="15" x14ac:dyDescent="0.25">
      <c r="A14" s="3"/>
      <c r="C14" s="1"/>
      <c r="E14" s="1"/>
    </row>
    <row r="15" spans="1:5" ht="15" x14ac:dyDescent="0.25">
      <c r="A15" s="3"/>
      <c r="C15" s="1"/>
      <c r="E15" s="1"/>
    </row>
    <row r="19" spans="1:5" ht="15" x14ac:dyDescent="0.25">
      <c r="C19" s="5" t="s">
        <v>9</v>
      </c>
      <c r="D19" s="5"/>
      <c r="E19" s="6">
        <f>SUM(E9:E15)</f>
        <v>247.5</v>
      </c>
    </row>
    <row r="20" spans="1:5" ht="15" x14ac:dyDescent="0.25">
      <c r="C20" s="5" t="s">
        <v>10</v>
      </c>
      <c r="D20" s="5"/>
      <c r="E20" s="7">
        <f>E19*12/100</f>
        <v>29.7</v>
      </c>
    </row>
    <row r="21" spans="1:5" ht="15" x14ac:dyDescent="0.25">
      <c r="C21" s="5" t="s">
        <v>7</v>
      </c>
      <c r="D21" s="5"/>
      <c r="E21" s="6">
        <f>E19+E20</f>
        <v>277.2</v>
      </c>
    </row>
    <row r="23" spans="1:5" ht="15" x14ac:dyDescent="0.25">
      <c r="A23" s="2" t="s">
        <v>11</v>
      </c>
      <c r="B23" s="2"/>
    </row>
    <row r="24" spans="1:5" ht="15" x14ac:dyDescent="0.25">
      <c r="A24" s="2" t="s">
        <v>12</v>
      </c>
      <c r="B24" s="2"/>
    </row>
    <row r="25" spans="1:5" x14ac:dyDescent="0.3">
      <c r="A25" s="2" t="s">
        <v>13</v>
      </c>
      <c r="B25" s="2"/>
    </row>
  </sheetData>
  <hyperlinks>
    <hyperlink ref="A5" r:id="rId1"/>
  </hyperlinks>
  <pageMargins left="0.7" right="0.7" top="0.75" bottom="0.75" header="0.3" footer="0.3"/>
  <pageSetup orientation="portrait" horizontalDpi="120" verticalDpi="72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3" sqref="D13"/>
    </sheetView>
  </sheetViews>
  <sheetFormatPr defaultRowHeight="14.4" x14ac:dyDescent="0.3"/>
  <cols>
    <col min="2" max="2" width="35.109375" customWidth="1"/>
    <col min="3" max="3" width="10.5546875" customWidth="1"/>
    <col min="5" max="5" width="14.5546875" customWidth="1"/>
  </cols>
  <sheetData>
    <row r="1" spans="1:5" ht="15.75" thickBot="1" x14ac:dyDescent="0.3"/>
    <row r="2" spans="1:5" ht="15.75" thickBot="1" x14ac:dyDescent="0.3">
      <c r="A2" s="12" t="s">
        <v>0</v>
      </c>
      <c r="B2" s="13"/>
      <c r="C2" s="20" t="s">
        <v>26</v>
      </c>
      <c r="D2" s="21"/>
    </row>
    <row r="3" spans="1:5" ht="15" x14ac:dyDescent="0.25">
      <c r="A3" s="14" t="s">
        <v>1</v>
      </c>
      <c r="B3" s="15"/>
    </row>
    <row r="4" spans="1:5" ht="15" x14ac:dyDescent="0.25">
      <c r="A4" s="14" t="s">
        <v>2</v>
      </c>
      <c r="B4" s="15"/>
    </row>
    <row r="5" spans="1:5" ht="15" x14ac:dyDescent="0.25">
      <c r="A5" s="16" t="s">
        <v>17</v>
      </c>
      <c r="B5" s="17"/>
    </row>
    <row r="6" spans="1:5" ht="15.75" thickBot="1" x14ac:dyDescent="0.3">
      <c r="A6" s="18" t="s">
        <v>21</v>
      </c>
      <c r="B6" s="19"/>
    </row>
    <row r="7" spans="1:5" ht="15.75" thickBot="1" x14ac:dyDescent="0.3">
      <c r="A7" s="4" t="s">
        <v>22</v>
      </c>
    </row>
    <row r="8" spans="1:5" ht="15" x14ac:dyDescent="0.25">
      <c r="A8" s="22" t="s">
        <v>4</v>
      </c>
      <c r="B8" s="23" t="s">
        <v>5</v>
      </c>
      <c r="C8" s="23" t="s">
        <v>8</v>
      </c>
      <c r="D8" s="23" t="s">
        <v>6</v>
      </c>
      <c r="E8" s="24" t="s">
        <v>7</v>
      </c>
    </row>
    <row r="9" spans="1:5" ht="15" x14ac:dyDescent="0.25">
      <c r="A9" s="5">
        <v>1</v>
      </c>
      <c r="B9" s="25" t="s">
        <v>27</v>
      </c>
      <c r="C9" s="26">
        <v>1.59</v>
      </c>
      <c r="D9" s="25">
        <v>200</v>
      </c>
      <c r="E9" s="26">
        <f>C9*D9</f>
        <v>318</v>
      </c>
    </row>
    <row r="10" spans="1:5" ht="15" x14ac:dyDescent="0.25">
      <c r="A10" s="5">
        <v>2</v>
      </c>
      <c r="B10" s="25" t="s">
        <v>27</v>
      </c>
      <c r="C10" s="26">
        <v>1.59</v>
      </c>
      <c r="D10" s="25">
        <v>200</v>
      </c>
      <c r="E10" s="26">
        <f t="shared" ref="E10:E14" si="0">C10*D10</f>
        <v>318</v>
      </c>
    </row>
    <row r="11" spans="1:5" ht="15" x14ac:dyDescent="0.25">
      <c r="A11" s="5">
        <v>3</v>
      </c>
      <c r="B11" s="25" t="s">
        <v>27</v>
      </c>
      <c r="C11" s="26">
        <v>1.59</v>
      </c>
      <c r="D11" s="25">
        <v>200</v>
      </c>
      <c r="E11" s="26">
        <f t="shared" si="0"/>
        <v>318</v>
      </c>
    </row>
    <row r="12" spans="1:5" ht="15" x14ac:dyDescent="0.25">
      <c r="A12" s="5">
        <v>4</v>
      </c>
      <c r="B12" s="25" t="s">
        <v>27</v>
      </c>
      <c r="C12" s="26">
        <v>1.59</v>
      </c>
      <c r="D12" s="25">
        <v>200</v>
      </c>
      <c r="E12" s="26">
        <f t="shared" si="0"/>
        <v>318</v>
      </c>
    </row>
    <row r="13" spans="1:5" ht="15" x14ac:dyDescent="0.25">
      <c r="A13" s="5">
        <v>5</v>
      </c>
      <c r="B13" s="25" t="s">
        <v>27</v>
      </c>
      <c r="C13" s="26">
        <v>1.59</v>
      </c>
      <c r="D13" s="25">
        <v>200</v>
      </c>
      <c r="E13" s="26">
        <f t="shared" si="0"/>
        <v>318</v>
      </c>
    </row>
    <row r="14" spans="1:5" ht="15" x14ac:dyDescent="0.25">
      <c r="A14" s="5">
        <v>6</v>
      </c>
      <c r="B14" s="25" t="s">
        <v>27</v>
      </c>
      <c r="C14" s="26">
        <v>1.59</v>
      </c>
      <c r="D14" s="25">
        <v>200</v>
      </c>
      <c r="E14" s="26">
        <f t="shared" si="0"/>
        <v>318</v>
      </c>
    </row>
    <row r="15" spans="1:5" ht="15" x14ac:dyDescent="0.25">
      <c r="A15" s="5"/>
      <c r="B15" s="25"/>
      <c r="C15" s="26"/>
      <c r="D15" s="25"/>
      <c r="E15" s="26"/>
    </row>
    <row r="16" spans="1:5" ht="15" x14ac:dyDescent="0.25">
      <c r="A16" s="25"/>
      <c r="B16" s="25"/>
      <c r="C16" s="25"/>
      <c r="D16" s="25"/>
      <c r="E16" s="25"/>
    </row>
    <row r="17" spans="1:5" ht="15" x14ac:dyDescent="0.25">
      <c r="A17" s="25"/>
      <c r="B17" s="25"/>
      <c r="C17" s="25"/>
      <c r="D17" s="25"/>
      <c r="E17" s="25"/>
    </row>
    <row r="18" spans="1:5" ht="15" x14ac:dyDescent="0.25">
      <c r="A18" s="25"/>
      <c r="B18" s="25"/>
      <c r="C18" s="25"/>
      <c r="D18" s="25"/>
      <c r="E18" s="25"/>
    </row>
    <row r="19" spans="1:5" ht="15" x14ac:dyDescent="0.25">
      <c r="A19" s="25"/>
      <c r="B19" s="25"/>
      <c r="C19" s="5" t="s">
        <v>9</v>
      </c>
      <c r="D19" s="5"/>
      <c r="E19" s="6">
        <f>SUM(E9:E15)</f>
        <v>1908</v>
      </c>
    </row>
    <row r="20" spans="1:5" ht="15" x14ac:dyDescent="0.25">
      <c r="A20" s="25"/>
      <c r="B20" s="25"/>
      <c r="C20" s="5"/>
      <c r="D20" s="5"/>
      <c r="E20" s="7"/>
    </row>
    <row r="21" spans="1:5" ht="15" x14ac:dyDescent="0.25">
      <c r="A21" s="25"/>
      <c r="B21" s="25"/>
      <c r="C21" s="5" t="s">
        <v>7</v>
      </c>
      <c r="D21" s="5"/>
      <c r="E21" s="6">
        <f>E19+E20</f>
        <v>1908</v>
      </c>
    </row>
    <row r="23" spans="1:5" ht="15" x14ac:dyDescent="0.25">
      <c r="A23" s="2"/>
      <c r="B23" s="2"/>
    </row>
    <row r="24" spans="1:5" ht="15" x14ac:dyDescent="0.25">
      <c r="A24" s="2" t="s">
        <v>23</v>
      </c>
      <c r="B24" s="2"/>
    </row>
    <row r="25" spans="1:5" x14ac:dyDescent="0.3">
      <c r="A25" s="2" t="s">
        <v>24</v>
      </c>
      <c r="B25" s="2"/>
    </row>
    <row r="26" spans="1:5" x14ac:dyDescent="0.3">
      <c r="A26" t="s">
        <v>25</v>
      </c>
    </row>
  </sheetData>
  <hyperlinks>
    <hyperlink ref="A5" r:id="rId1"/>
  </hyperlinks>
  <pageMargins left="0.7" right="0.7" top="0.75" bottom="0.75" header="0.3" footer="0.3"/>
  <pageSetup orientation="portrait" horizontalDpi="120" verticalDpi="72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6" workbookViewId="0">
      <selection activeCell="C1" sqref="C1"/>
    </sheetView>
  </sheetViews>
  <sheetFormatPr defaultRowHeight="14.4" x14ac:dyDescent="0.3"/>
  <cols>
    <col min="2" max="2" width="34.5546875" customWidth="1"/>
    <col min="3" max="3" width="10.5546875" customWidth="1"/>
    <col min="5" max="5" width="14.5546875" customWidth="1"/>
  </cols>
  <sheetData>
    <row r="1" spans="1:5" ht="16.5" thickBot="1" x14ac:dyDescent="0.3">
      <c r="A1" s="43" t="s">
        <v>33</v>
      </c>
      <c r="B1" s="27"/>
      <c r="C1" s="48" t="s">
        <v>72</v>
      </c>
    </row>
    <row r="2" spans="1:5" ht="15" x14ac:dyDescent="0.25">
      <c r="A2" s="35" t="s">
        <v>0</v>
      </c>
      <c r="B2" s="35"/>
      <c r="C2" s="37" t="s">
        <v>53</v>
      </c>
      <c r="D2" s="37"/>
      <c r="E2" s="38"/>
    </row>
    <row r="3" spans="1:5" ht="15" x14ac:dyDescent="0.25">
      <c r="A3" s="35" t="s">
        <v>1</v>
      </c>
      <c r="B3" s="35"/>
      <c r="C3" s="39"/>
      <c r="D3" s="39" t="s">
        <v>55</v>
      </c>
      <c r="E3" s="40"/>
    </row>
    <row r="4" spans="1:5" ht="15" x14ac:dyDescent="0.25">
      <c r="A4" s="35" t="s">
        <v>2</v>
      </c>
      <c r="B4" s="35"/>
      <c r="C4" s="39"/>
      <c r="D4" s="39" t="s">
        <v>73</v>
      </c>
      <c r="E4" s="40"/>
    </row>
    <row r="5" spans="1:5" ht="15.75" thickBot="1" x14ac:dyDescent="0.3">
      <c r="A5" s="36" t="s">
        <v>28</v>
      </c>
      <c r="B5" s="25"/>
      <c r="C5" s="41"/>
      <c r="D5" s="41"/>
      <c r="E5" s="42"/>
    </row>
    <row r="6" spans="1:5" ht="15.75" thickBot="1" x14ac:dyDescent="0.3">
      <c r="A6" s="36" t="s">
        <v>34</v>
      </c>
      <c r="B6" s="51">
        <v>40858</v>
      </c>
      <c r="C6" s="41" t="s">
        <v>56</v>
      </c>
      <c r="D6" s="41"/>
      <c r="E6" s="42"/>
    </row>
    <row r="7" spans="1:5" ht="15" x14ac:dyDescent="0.25">
      <c r="A7" s="39"/>
      <c r="B7" s="49"/>
      <c r="C7" s="39"/>
      <c r="D7" s="39"/>
      <c r="E7" s="39"/>
    </row>
    <row r="8" spans="1:5" ht="15" x14ac:dyDescent="0.25">
      <c r="A8" s="39"/>
      <c r="B8" s="50"/>
      <c r="C8" s="39" t="s">
        <v>57</v>
      </c>
      <c r="D8" s="39"/>
      <c r="E8" s="39"/>
    </row>
    <row r="9" spans="1:5" ht="15.75" thickBot="1" x14ac:dyDescent="0.3"/>
    <row r="10" spans="1:5" ht="15.75" thickBot="1" x14ac:dyDescent="0.3">
      <c r="A10" s="32" t="s">
        <v>4</v>
      </c>
      <c r="B10" s="33" t="s">
        <v>31</v>
      </c>
      <c r="C10" s="33" t="s">
        <v>8</v>
      </c>
      <c r="D10" s="33" t="s">
        <v>6</v>
      </c>
      <c r="E10" s="34" t="s">
        <v>7</v>
      </c>
    </row>
    <row r="11" spans="1:5" ht="15" x14ac:dyDescent="0.25">
      <c r="A11" s="28">
        <v>1</v>
      </c>
      <c r="B11" s="31" t="s">
        <v>58</v>
      </c>
      <c r="C11" s="26">
        <v>7</v>
      </c>
      <c r="D11" s="30">
        <v>20</v>
      </c>
      <c r="E11" s="31">
        <f t="shared" ref="E11:E24" si="0">C11*D11</f>
        <v>140</v>
      </c>
    </row>
    <row r="12" spans="1:5" ht="15" x14ac:dyDescent="0.25">
      <c r="A12" s="28">
        <v>2</v>
      </c>
      <c r="B12" s="25" t="s">
        <v>59</v>
      </c>
      <c r="C12" s="26">
        <v>8.5</v>
      </c>
      <c r="D12" s="30">
        <v>10</v>
      </c>
      <c r="E12" s="31">
        <f t="shared" si="0"/>
        <v>85</v>
      </c>
    </row>
    <row r="13" spans="1:5" ht="15" x14ac:dyDescent="0.25">
      <c r="A13" s="28">
        <v>3</v>
      </c>
      <c r="B13" s="25" t="s">
        <v>60</v>
      </c>
      <c r="C13" s="26">
        <v>33</v>
      </c>
      <c r="D13" s="30">
        <v>8</v>
      </c>
      <c r="E13" s="31">
        <f t="shared" si="0"/>
        <v>264</v>
      </c>
    </row>
    <row r="14" spans="1:5" ht="15" x14ac:dyDescent="0.25">
      <c r="A14" s="28">
        <v>4</v>
      </c>
      <c r="B14" s="25" t="s">
        <v>61</v>
      </c>
      <c r="C14" s="26">
        <v>9.15</v>
      </c>
      <c r="D14" s="30">
        <v>5</v>
      </c>
      <c r="E14" s="31">
        <f t="shared" si="0"/>
        <v>45.75</v>
      </c>
    </row>
    <row r="15" spans="1:5" ht="15" x14ac:dyDescent="0.25">
      <c r="A15" s="28">
        <v>5</v>
      </c>
      <c r="B15" s="25" t="s">
        <v>62</v>
      </c>
      <c r="C15" s="26">
        <v>23</v>
      </c>
      <c r="D15" s="25">
        <v>20</v>
      </c>
      <c r="E15" s="31">
        <f t="shared" si="0"/>
        <v>460</v>
      </c>
    </row>
    <row r="16" spans="1:5" ht="15" x14ac:dyDescent="0.25">
      <c r="A16" s="28">
        <v>6</v>
      </c>
      <c r="B16" s="25" t="s">
        <v>63</v>
      </c>
      <c r="C16" s="26">
        <v>650</v>
      </c>
      <c r="D16" s="30">
        <v>2</v>
      </c>
      <c r="E16" s="31">
        <f t="shared" si="0"/>
        <v>1300</v>
      </c>
    </row>
    <row r="17" spans="1:8" ht="15" customHeight="1" x14ac:dyDescent="0.25">
      <c r="A17" s="5">
        <v>7</v>
      </c>
      <c r="B17" s="25" t="s">
        <v>64</v>
      </c>
      <c r="C17" s="26">
        <v>27.5</v>
      </c>
      <c r="D17" s="25">
        <v>10</v>
      </c>
      <c r="E17" s="31">
        <f t="shared" si="0"/>
        <v>275</v>
      </c>
    </row>
    <row r="18" spans="1:8" ht="15" customHeight="1" x14ac:dyDescent="0.25">
      <c r="A18" s="5">
        <v>8</v>
      </c>
      <c r="B18" s="25" t="s">
        <v>66</v>
      </c>
      <c r="C18" s="26">
        <v>2</v>
      </c>
      <c r="D18" s="25">
        <v>10</v>
      </c>
      <c r="E18" s="31">
        <f t="shared" si="0"/>
        <v>20</v>
      </c>
    </row>
    <row r="19" spans="1:8" ht="15" customHeight="1" x14ac:dyDescent="0.25">
      <c r="A19" s="5">
        <v>9</v>
      </c>
      <c r="B19" s="25" t="s">
        <v>67</v>
      </c>
      <c r="C19" s="26">
        <v>3</v>
      </c>
      <c r="D19" s="25">
        <v>10</v>
      </c>
      <c r="E19" s="31">
        <f t="shared" si="0"/>
        <v>30</v>
      </c>
    </row>
    <row r="20" spans="1:8" ht="15" customHeight="1" x14ac:dyDescent="0.25">
      <c r="A20" s="5">
        <v>10</v>
      </c>
      <c r="B20" s="25" t="s">
        <v>68</v>
      </c>
      <c r="C20" s="26">
        <v>1.5</v>
      </c>
      <c r="D20" s="25">
        <v>20</v>
      </c>
      <c r="E20" s="31">
        <f t="shared" si="0"/>
        <v>30</v>
      </c>
      <c r="H20" s="46"/>
    </row>
    <row r="21" spans="1:8" ht="15" customHeight="1" x14ac:dyDescent="0.25">
      <c r="A21" s="5">
        <v>11</v>
      </c>
      <c r="B21" s="25" t="s">
        <v>69</v>
      </c>
      <c r="C21" s="26">
        <v>30</v>
      </c>
      <c r="D21" s="25">
        <v>1</v>
      </c>
      <c r="E21" s="31">
        <f t="shared" si="0"/>
        <v>30</v>
      </c>
      <c r="H21" s="47"/>
    </row>
    <row r="22" spans="1:8" ht="15" customHeight="1" x14ac:dyDescent="0.25">
      <c r="A22" s="5">
        <v>12</v>
      </c>
      <c r="B22" s="25" t="s">
        <v>70</v>
      </c>
      <c r="C22" s="26">
        <v>200</v>
      </c>
      <c r="D22" s="25">
        <v>3</v>
      </c>
      <c r="E22" s="31">
        <f t="shared" si="0"/>
        <v>600</v>
      </c>
      <c r="H22" s="46"/>
    </row>
    <row r="23" spans="1:8" ht="15" x14ac:dyDescent="0.25">
      <c r="A23" s="5">
        <v>13</v>
      </c>
      <c r="B23" s="25" t="s">
        <v>71</v>
      </c>
      <c r="C23" s="26">
        <v>32</v>
      </c>
      <c r="D23" s="25">
        <v>10</v>
      </c>
      <c r="E23" s="31">
        <f t="shared" si="0"/>
        <v>320</v>
      </c>
      <c r="H23" s="46"/>
    </row>
    <row r="24" spans="1:8" ht="15" x14ac:dyDescent="0.25">
      <c r="A24" s="5">
        <v>14</v>
      </c>
      <c r="B24" s="25" t="s">
        <v>65</v>
      </c>
      <c r="C24" s="26">
        <v>10.5</v>
      </c>
      <c r="D24" s="25">
        <v>50</v>
      </c>
      <c r="E24" s="31">
        <f t="shared" si="0"/>
        <v>525</v>
      </c>
    </row>
    <row r="25" spans="1:8" ht="15" x14ac:dyDescent="0.25">
      <c r="A25" s="5"/>
      <c r="B25" s="25"/>
      <c r="C25" s="26"/>
      <c r="D25" s="25"/>
      <c r="E25" s="31"/>
    </row>
    <row r="26" spans="1:8" ht="15" x14ac:dyDescent="0.25">
      <c r="A26" s="5"/>
      <c r="B26" s="25"/>
      <c r="C26" s="26"/>
      <c r="D26" s="25"/>
      <c r="E26" s="31"/>
    </row>
    <row r="27" spans="1:8" ht="15" x14ac:dyDescent="0.25">
      <c r="A27" s="45"/>
      <c r="B27" s="25"/>
      <c r="C27" s="26"/>
      <c r="D27" s="25"/>
      <c r="E27" s="31"/>
    </row>
    <row r="28" spans="1:8" ht="15" x14ac:dyDescent="0.25">
      <c r="A28" s="45"/>
      <c r="B28" s="25"/>
      <c r="C28" s="26"/>
      <c r="D28" s="25"/>
      <c r="E28" s="31"/>
    </row>
    <row r="29" spans="1:8" ht="15" x14ac:dyDescent="0.25">
      <c r="A29" s="45"/>
      <c r="B29" s="25"/>
      <c r="C29" s="26"/>
      <c r="D29" s="25"/>
      <c r="E29" s="31"/>
    </row>
    <row r="30" spans="1:8" ht="15" x14ac:dyDescent="0.25">
      <c r="A30" s="45"/>
      <c r="B30" s="25"/>
      <c r="C30" s="26"/>
      <c r="D30" s="25"/>
      <c r="E30" s="31"/>
    </row>
    <row r="31" spans="1:8" ht="15" x14ac:dyDescent="0.25">
      <c r="A31" s="45"/>
      <c r="B31" s="25"/>
      <c r="C31" s="26"/>
      <c r="D31" s="25"/>
      <c r="E31" s="31"/>
    </row>
    <row r="32" spans="1:8" ht="15" x14ac:dyDescent="0.25">
      <c r="A32" s="45"/>
      <c r="B32" s="25"/>
      <c r="C32" s="26"/>
      <c r="D32" s="25"/>
      <c r="E32" s="31"/>
    </row>
    <row r="33" spans="1:5" ht="15" x14ac:dyDescent="0.25">
      <c r="A33" s="45"/>
      <c r="B33" s="25"/>
      <c r="C33" s="26"/>
      <c r="D33" s="25"/>
      <c r="E33" s="31"/>
    </row>
    <row r="34" spans="1:5" ht="15" x14ac:dyDescent="0.25">
      <c r="A34" s="45"/>
      <c r="B34" s="25"/>
      <c r="C34" s="26"/>
      <c r="D34" s="25"/>
      <c r="E34" s="31"/>
    </row>
    <row r="35" spans="1:5" ht="15" x14ac:dyDescent="0.25">
      <c r="A35" s="45"/>
      <c r="B35" s="25"/>
      <c r="C35" s="26"/>
      <c r="D35" s="25"/>
      <c r="E35" s="31"/>
    </row>
    <row r="36" spans="1:5" ht="15" x14ac:dyDescent="0.25">
      <c r="A36" s="45"/>
      <c r="B36" s="25"/>
      <c r="C36" s="26"/>
      <c r="D36" s="25"/>
      <c r="E36" s="31"/>
    </row>
    <row r="37" spans="1:5" ht="15" x14ac:dyDescent="0.25">
      <c r="A37" s="45"/>
      <c r="B37" s="25"/>
      <c r="C37" s="26"/>
      <c r="D37" s="25"/>
      <c r="E37" s="31"/>
    </row>
    <row r="38" spans="1:5" ht="15" x14ac:dyDescent="0.25">
      <c r="C38" s="28" t="s">
        <v>9</v>
      </c>
      <c r="D38" s="28"/>
      <c r="E38" s="29">
        <f>SUM(E11:E37)</f>
        <v>4124.75</v>
      </c>
    </row>
    <row r="39" spans="1:5" ht="15" x14ac:dyDescent="0.25">
      <c r="B39" s="25"/>
      <c r="C39" s="5" t="s">
        <v>10</v>
      </c>
      <c r="D39" s="5"/>
      <c r="E39" s="7">
        <f>E38*12/100</f>
        <v>494.97</v>
      </c>
    </row>
    <row r="40" spans="1:5" x14ac:dyDescent="0.3">
      <c r="B40" s="25"/>
      <c r="C40" s="5" t="s">
        <v>42</v>
      </c>
      <c r="D40" s="5"/>
      <c r="E40" s="7">
        <v>0.03</v>
      </c>
    </row>
    <row r="41" spans="1:5" x14ac:dyDescent="0.3">
      <c r="B41" s="25"/>
      <c r="C41" s="5" t="s">
        <v>7</v>
      </c>
      <c r="D41" s="5"/>
      <c r="E41" s="6">
        <f>SUM(E38+E39+E40)</f>
        <v>4619.75</v>
      </c>
    </row>
    <row r="43" spans="1:5" x14ac:dyDescent="0.3">
      <c r="A43" s="2" t="s">
        <v>11</v>
      </c>
      <c r="B43" s="2"/>
      <c r="C43" s="2"/>
    </row>
    <row r="44" spans="1:5" x14ac:dyDescent="0.3">
      <c r="A44" s="2" t="s">
        <v>32</v>
      </c>
    </row>
    <row r="45" spans="1:5" x14ac:dyDescent="0.3">
      <c r="A45" s="2" t="s">
        <v>54</v>
      </c>
      <c r="B45" s="2"/>
    </row>
  </sheetData>
  <pageMargins left="0.7" right="0.7" top="0.75" bottom="0.75" header="0.3" footer="0.3"/>
  <pageSetup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9" sqref="E9"/>
    </sheetView>
  </sheetViews>
  <sheetFormatPr defaultRowHeight="14.4" x14ac:dyDescent="0.3"/>
  <cols>
    <col min="2" max="2" width="35.109375" customWidth="1"/>
    <col min="3" max="3" width="10.5546875" customWidth="1"/>
    <col min="5" max="5" width="14.5546875" customWidth="1"/>
  </cols>
  <sheetData>
    <row r="1" spans="1:5" ht="15.75" thickBot="1" x14ac:dyDescent="0.3">
      <c r="A1" s="43" t="s">
        <v>33</v>
      </c>
      <c r="B1" s="27"/>
    </row>
    <row r="2" spans="1:5" ht="15" x14ac:dyDescent="0.25">
      <c r="A2" s="35" t="s">
        <v>0</v>
      </c>
      <c r="B2" s="35"/>
      <c r="C2" s="37" t="s">
        <v>30</v>
      </c>
      <c r="D2" s="37"/>
      <c r="E2" s="38"/>
    </row>
    <row r="3" spans="1:5" ht="15" x14ac:dyDescent="0.25">
      <c r="A3" s="35" t="s">
        <v>1</v>
      </c>
      <c r="B3" s="35"/>
      <c r="C3" s="39" t="s">
        <v>36</v>
      </c>
      <c r="D3" s="39"/>
      <c r="E3" s="40"/>
    </row>
    <row r="4" spans="1:5" ht="15" x14ac:dyDescent="0.25">
      <c r="A4" s="35" t="s">
        <v>2</v>
      </c>
      <c r="B4" s="35"/>
      <c r="C4" s="39"/>
      <c r="D4" s="39" t="s">
        <v>37</v>
      </c>
      <c r="E4" s="40"/>
    </row>
    <row r="5" spans="1:5" ht="15.75" thickBot="1" x14ac:dyDescent="0.3">
      <c r="A5" s="36" t="s">
        <v>28</v>
      </c>
      <c r="B5" s="25"/>
      <c r="C5" s="41" t="s">
        <v>38</v>
      </c>
      <c r="D5" s="41"/>
      <c r="E5" s="42"/>
    </row>
    <row r="6" spans="1:5" ht="15.75" thickBot="1" x14ac:dyDescent="0.3">
      <c r="A6" s="36" t="s">
        <v>34</v>
      </c>
      <c r="B6" s="36" t="s">
        <v>40</v>
      </c>
      <c r="C6" s="41" t="s">
        <v>39</v>
      </c>
      <c r="D6" s="41"/>
      <c r="E6" s="42"/>
    </row>
    <row r="7" spans="1:5" ht="15" customHeight="1" thickBot="1" x14ac:dyDescent="0.3">
      <c r="C7" t="s">
        <v>29</v>
      </c>
    </row>
    <row r="8" spans="1:5" ht="15" customHeight="1" thickBot="1" x14ac:dyDescent="0.3">
      <c r="A8" s="32" t="s">
        <v>4</v>
      </c>
      <c r="B8" s="33" t="s">
        <v>31</v>
      </c>
      <c r="C8" s="33" t="s">
        <v>8</v>
      </c>
      <c r="D8" s="33" t="s">
        <v>6</v>
      </c>
      <c r="E8" s="34" t="s">
        <v>7</v>
      </c>
    </row>
    <row r="9" spans="1:5" ht="15" customHeight="1" x14ac:dyDescent="0.25">
      <c r="A9" s="28">
        <v>1</v>
      </c>
      <c r="B9" s="30" t="s">
        <v>35</v>
      </c>
      <c r="C9" s="31">
        <v>8.5</v>
      </c>
      <c r="D9" s="30">
        <v>30</v>
      </c>
      <c r="E9" s="31">
        <f t="shared" ref="E9" si="0">C9*D9</f>
        <v>255</v>
      </c>
    </row>
    <row r="10" spans="1:5" ht="15" customHeight="1" x14ac:dyDescent="0.25">
      <c r="A10" s="28"/>
      <c r="B10" s="30"/>
      <c r="C10" s="31"/>
      <c r="D10" s="30"/>
      <c r="E10" s="31"/>
    </row>
    <row r="11" spans="1:5" ht="15" customHeight="1" x14ac:dyDescent="0.25">
      <c r="A11" s="28"/>
      <c r="B11" s="30"/>
      <c r="C11" s="31"/>
      <c r="D11" s="30"/>
      <c r="E11" s="31"/>
    </row>
    <row r="12" spans="1:5" ht="15" customHeight="1" x14ac:dyDescent="0.25">
      <c r="A12" s="28"/>
      <c r="B12" s="30"/>
      <c r="C12" s="31"/>
      <c r="D12" s="30"/>
      <c r="E12" s="31"/>
    </row>
    <row r="13" spans="1:5" ht="15" customHeight="1" x14ac:dyDescent="0.25">
      <c r="A13" s="28"/>
      <c r="B13" s="30"/>
      <c r="C13" s="31"/>
      <c r="D13" s="30"/>
      <c r="E13" s="31"/>
    </row>
    <row r="14" spans="1:5" ht="15" customHeight="1" x14ac:dyDescent="0.25">
      <c r="A14" s="28"/>
      <c r="B14" s="30"/>
      <c r="C14" s="31"/>
      <c r="D14" s="30"/>
      <c r="E14" s="31"/>
    </row>
    <row r="15" spans="1:5" ht="15" customHeight="1" x14ac:dyDescent="0.25">
      <c r="A15" s="28"/>
      <c r="B15" s="30"/>
      <c r="C15" s="31"/>
      <c r="D15" s="30"/>
      <c r="E15" s="31"/>
    </row>
    <row r="16" spans="1:5" ht="15" customHeight="1" x14ac:dyDescent="0.25">
      <c r="A16" s="28"/>
      <c r="B16" s="30"/>
      <c r="C16" s="31"/>
      <c r="D16" s="30"/>
      <c r="E16" s="31"/>
    </row>
    <row r="17" spans="1:5" ht="15" customHeight="1" x14ac:dyDescent="0.25">
      <c r="A17" s="5"/>
      <c r="B17" s="25"/>
      <c r="C17" s="26"/>
      <c r="D17" s="25"/>
      <c r="E17" s="31"/>
    </row>
    <row r="18" spans="1:5" ht="15" customHeight="1" x14ac:dyDescent="0.25">
      <c r="A18" s="25"/>
      <c r="B18" s="25"/>
      <c r="C18" s="25"/>
      <c r="D18" s="25"/>
      <c r="E18" s="31"/>
    </row>
    <row r="19" spans="1:5" ht="15" customHeight="1" x14ac:dyDescent="0.25">
      <c r="A19" s="25"/>
      <c r="B19" s="25"/>
      <c r="C19" s="25"/>
      <c r="D19" s="25"/>
      <c r="E19" s="31"/>
    </row>
    <row r="20" spans="1:5" ht="15" customHeight="1" x14ac:dyDescent="0.25">
      <c r="A20" s="25"/>
      <c r="B20" s="25"/>
      <c r="C20" s="25"/>
      <c r="D20" s="25"/>
      <c r="E20" s="31"/>
    </row>
    <row r="21" spans="1:5" ht="15" customHeight="1" x14ac:dyDescent="0.25">
      <c r="A21" s="25"/>
      <c r="B21" s="25"/>
      <c r="C21" s="25"/>
      <c r="D21" s="25"/>
      <c r="E21" s="31"/>
    </row>
    <row r="22" spans="1:5" ht="15" customHeight="1" x14ac:dyDescent="0.25">
      <c r="A22" s="25"/>
      <c r="B22" s="25"/>
      <c r="C22" s="25"/>
      <c r="D22" s="25"/>
      <c r="E22" s="31"/>
    </row>
    <row r="23" spans="1:5" ht="15" x14ac:dyDescent="0.25">
      <c r="A23" s="25"/>
      <c r="B23" s="25"/>
      <c r="C23" s="25"/>
      <c r="D23" s="25"/>
      <c r="E23" s="31"/>
    </row>
    <row r="24" spans="1:5" ht="15" x14ac:dyDescent="0.25">
      <c r="A24" s="25"/>
      <c r="B24" s="25"/>
      <c r="C24" s="25"/>
      <c r="D24" s="25"/>
      <c r="E24" s="31"/>
    </row>
    <row r="25" spans="1:5" x14ac:dyDescent="0.3">
      <c r="A25" s="25"/>
      <c r="B25" s="25"/>
      <c r="C25" s="25"/>
      <c r="D25" s="25"/>
      <c r="E25" s="31"/>
    </row>
    <row r="26" spans="1:5" x14ac:dyDescent="0.3">
      <c r="A26" s="25"/>
      <c r="B26" s="25"/>
      <c r="C26" s="25"/>
      <c r="D26" s="25"/>
      <c r="E26" s="31"/>
    </row>
    <row r="27" spans="1:5" x14ac:dyDescent="0.3">
      <c r="A27" s="25"/>
      <c r="B27" s="25"/>
      <c r="C27" s="25"/>
      <c r="D27" s="25"/>
      <c r="E27" s="31"/>
    </row>
    <row r="28" spans="1:5" x14ac:dyDescent="0.3">
      <c r="A28" s="25"/>
      <c r="B28" s="25"/>
      <c r="C28" s="25"/>
      <c r="D28" s="25"/>
      <c r="E28" s="31"/>
    </row>
    <row r="29" spans="1:5" x14ac:dyDescent="0.3">
      <c r="A29" s="25"/>
      <c r="B29" s="25"/>
      <c r="C29" s="25"/>
      <c r="D29" s="25"/>
      <c r="E29" s="31"/>
    </row>
    <row r="30" spans="1:5" x14ac:dyDescent="0.3">
      <c r="A30" s="25"/>
      <c r="B30" s="25"/>
      <c r="C30" s="25"/>
      <c r="D30" s="25"/>
      <c r="E30" s="31"/>
    </row>
    <row r="31" spans="1:5" x14ac:dyDescent="0.3">
      <c r="A31" s="25"/>
      <c r="B31" s="25"/>
      <c r="C31" s="25"/>
      <c r="D31" s="25"/>
      <c r="E31" s="31"/>
    </row>
    <row r="32" spans="1:5" x14ac:dyDescent="0.3">
      <c r="A32" s="25"/>
      <c r="B32" s="25"/>
      <c r="C32" s="25"/>
      <c r="D32" s="25"/>
      <c r="E32" s="31"/>
    </row>
    <row r="33" spans="1:5" x14ac:dyDescent="0.3">
      <c r="A33" s="25"/>
      <c r="B33" s="25"/>
      <c r="C33" s="25"/>
      <c r="D33" s="25"/>
      <c r="E33" s="31"/>
    </row>
    <row r="34" spans="1:5" x14ac:dyDescent="0.3">
      <c r="A34" s="25"/>
      <c r="B34" s="25"/>
      <c r="C34" s="25"/>
      <c r="D34" s="25"/>
      <c r="E34" s="31"/>
    </row>
    <row r="35" spans="1:5" x14ac:dyDescent="0.3">
      <c r="A35" s="25"/>
      <c r="B35" s="25"/>
      <c r="C35" s="25"/>
      <c r="D35" s="25"/>
      <c r="E35" s="31"/>
    </row>
    <row r="36" spans="1:5" x14ac:dyDescent="0.3">
      <c r="A36" s="25"/>
      <c r="B36" s="25"/>
      <c r="C36" s="25"/>
      <c r="D36" s="25"/>
      <c r="E36" s="31"/>
    </row>
    <row r="37" spans="1:5" x14ac:dyDescent="0.3">
      <c r="A37" s="25"/>
      <c r="B37" s="25"/>
      <c r="C37" s="25"/>
      <c r="D37" s="25"/>
      <c r="E37" s="31"/>
    </row>
    <row r="38" spans="1:5" x14ac:dyDescent="0.3">
      <c r="A38" s="25"/>
      <c r="B38" s="25"/>
      <c r="C38" s="25"/>
      <c r="D38" s="25"/>
      <c r="E38" s="31"/>
    </row>
    <row r="39" spans="1:5" x14ac:dyDescent="0.3">
      <c r="A39" s="25"/>
      <c r="B39" s="25"/>
      <c r="C39" s="25"/>
      <c r="D39" s="25"/>
      <c r="E39" s="31"/>
    </row>
    <row r="40" spans="1:5" x14ac:dyDescent="0.3">
      <c r="A40" s="25"/>
      <c r="B40" s="25"/>
      <c r="C40" s="25"/>
      <c r="D40" s="25"/>
      <c r="E40" s="31"/>
    </row>
    <row r="41" spans="1:5" x14ac:dyDescent="0.3">
      <c r="A41" s="25"/>
      <c r="B41" s="25"/>
      <c r="C41" s="25"/>
      <c r="D41" s="25"/>
      <c r="E41" s="25"/>
    </row>
    <row r="42" spans="1:5" x14ac:dyDescent="0.3">
      <c r="C42" s="28" t="s">
        <v>9</v>
      </c>
      <c r="D42" s="28"/>
      <c r="E42" s="29">
        <f>SUM(E9:E41)</f>
        <v>255</v>
      </c>
    </row>
    <row r="43" spans="1:5" x14ac:dyDescent="0.3">
      <c r="B43" s="25"/>
      <c r="C43" s="5" t="s">
        <v>10</v>
      </c>
      <c r="D43" s="5"/>
      <c r="E43" s="7">
        <f>E42*12/100</f>
        <v>30.6</v>
      </c>
    </row>
    <row r="44" spans="1:5" x14ac:dyDescent="0.3">
      <c r="B44" s="25"/>
      <c r="C44" s="5" t="s">
        <v>7</v>
      </c>
      <c r="D44" s="5"/>
      <c r="E44" s="6">
        <f>E42+E43</f>
        <v>285.60000000000002</v>
      </c>
    </row>
    <row r="46" spans="1:5" x14ac:dyDescent="0.3">
      <c r="A46" s="2" t="s">
        <v>11</v>
      </c>
      <c r="B46" s="2"/>
      <c r="C46" s="2" t="s">
        <v>32</v>
      </c>
    </row>
    <row r="47" spans="1:5" x14ac:dyDescent="0.3">
      <c r="A47" s="2"/>
      <c r="B47" s="2"/>
    </row>
    <row r="48" spans="1:5" x14ac:dyDescent="0.3">
      <c r="A48" s="2"/>
      <c r="B48" s="2"/>
    </row>
  </sheetData>
  <pageMargins left="0.7" right="0.7" top="0.75" bottom="0.75" header="0.3" footer="0.3"/>
  <pageSetup orientation="portrait" horizontalDpi="120" verticalDpi="72" r:id="rId1"/>
  <headerFooter>
    <oddHeader xml:space="preserve">&amp;R&amp;"-,Bold"&amp;12Quotation&amp;"-,Regular"&amp;11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J16" sqref="J16"/>
    </sheetView>
  </sheetViews>
  <sheetFormatPr defaultRowHeight="14.4" x14ac:dyDescent="0.3"/>
  <cols>
    <col min="2" max="2" width="38.6640625" customWidth="1"/>
    <col min="3" max="3" width="12.21875" customWidth="1"/>
    <col min="4" max="4" width="8.33203125" customWidth="1"/>
    <col min="5" max="5" width="10.88671875" customWidth="1"/>
  </cols>
  <sheetData>
    <row r="1" spans="1:5" ht="15.75" thickBot="1" x14ac:dyDescent="0.3">
      <c r="A1" s="43" t="s">
        <v>77</v>
      </c>
      <c r="B1" s="27"/>
    </row>
    <row r="2" spans="1:5" ht="15" x14ac:dyDescent="0.25">
      <c r="A2" s="35" t="s">
        <v>0</v>
      </c>
      <c r="B2" s="35"/>
      <c r="C2" s="37" t="s">
        <v>93</v>
      </c>
      <c r="D2" s="37"/>
      <c r="E2" s="38"/>
    </row>
    <row r="3" spans="1:5" ht="15" x14ac:dyDescent="0.25">
      <c r="A3" s="35" t="s">
        <v>1</v>
      </c>
      <c r="B3" s="35"/>
      <c r="C3" s="39" t="s">
        <v>94</v>
      </c>
      <c r="D3" s="39"/>
      <c r="E3" s="40"/>
    </row>
    <row r="4" spans="1:5" ht="15" x14ac:dyDescent="0.25">
      <c r="A4" s="35" t="s">
        <v>2</v>
      </c>
      <c r="B4" s="35"/>
      <c r="C4" s="39" t="s">
        <v>2</v>
      </c>
      <c r="D4" s="39"/>
      <c r="E4" s="40"/>
    </row>
    <row r="5" spans="1:5" ht="15.75" thickBot="1" x14ac:dyDescent="0.3">
      <c r="A5" s="36" t="s">
        <v>28</v>
      </c>
      <c r="B5" s="25"/>
      <c r="C5" s="41"/>
      <c r="D5" s="41"/>
      <c r="E5" s="42"/>
    </row>
    <row r="6" spans="1:5" ht="15.75" thickBot="1" x14ac:dyDescent="0.3">
      <c r="A6" s="36"/>
      <c r="B6" s="25"/>
      <c r="C6" s="41"/>
      <c r="D6" s="41"/>
      <c r="E6" s="42"/>
    </row>
    <row r="7" spans="1:5" ht="15.75" thickBot="1" x14ac:dyDescent="0.3">
      <c r="A7" s="36" t="s">
        <v>74</v>
      </c>
      <c r="B7" s="36" t="s">
        <v>95</v>
      </c>
      <c r="C7" s="41" t="s">
        <v>79</v>
      </c>
      <c r="D7" s="41"/>
      <c r="E7" s="42"/>
    </row>
    <row r="9" spans="1:5" ht="18.75" x14ac:dyDescent="0.3">
      <c r="E9" s="52" t="s">
        <v>78</v>
      </c>
    </row>
    <row r="10" spans="1:5" ht="15.75" thickBot="1" x14ac:dyDescent="0.3"/>
    <row r="11" spans="1:5" ht="15" thickBot="1" x14ac:dyDescent="0.35">
      <c r="A11" s="32" t="s">
        <v>4</v>
      </c>
      <c r="B11" s="33" t="s">
        <v>31</v>
      </c>
      <c r="C11" s="33" t="s">
        <v>8</v>
      </c>
      <c r="D11" s="33" t="s">
        <v>6</v>
      </c>
      <c r="E11" s="34" t="s">
        <v>7</v>
      </c>
    </row>
    <row r="12" spans="1:5" x14ac:dyDescent="0.3">
      <c r="A12" s="53"/>
      <c r="B12" s="54"/>
      <c r="C12" s="54"/>
      <c r="D12" s="54"/>
      <c r="E12" s="55"/>
    </row>
    <row r="13" spans="1:5" x14ac:dyDescent="0.3">
      <c r="A13" s="56">
        <v>1</v>
      </c>
      <c r="B13" s="57" t="s">
        <v>80</v>
      </c>
      <c r="C13" s="68">
        <v>399</v>
      </c>
      <c r="D13" s="69">
        <v>3</v>
      </c>
      <c r="E13" s="59">
        <f>C13*D13</f>
        <v>1197</v>
      </c>
    </row>
    <row r="14" spans="1:5" hidden="1" x14ac:dyDescent="0.3"/>
    <row r="15" spans="1:5" x14ac:dyDescent="0.3">
      <c r="A15" s="56">
        <v>2</v>
      </c>
      <c r="B15" s="57" t="s">
        <v>89</v>
      </c>
      <c r="C15" s="68">
        <v>399</v>
      </c>
      <c r="D15" s="69">
        <v>5</v>
      </c>
      <c r="E15" s="59">
        <f>C15*D15</f>
        <v>1995</v>
      </c>
    </row>
    <row r="16" spans="1:5" x14ac:dyDescent="0.3">
      <c r="A16" s="56">
        <v>3</v>
      </c>
      <c r="B16" s="57" t="s">
        <v>90</v>
      </c>
      <c r="C16" s="68">
        <v>52.99</v>
      </c>
      <c r="D16" s="69">
        <v>5</v>
      </c>
      <c r="E16" s="59">
        <f>C16*D16</f>
        <v>264.95</v>
      </c>
    </row>
    <row r="17" spans="1:5" x14ac:dyDescent="0.3">
      <c r="A17" s="56">
        <v>4</v>
      </c>
      <c r="B17" s="57" t="s">
        <v>91</v>
      </c>
      <c r="C17" s="68">
        <v>52.99</v>
      </c>
      <c r="D17" s="69">
        <v>5</v>
      </c>
      <c r="E17" s="59">
        <f>C17*D17</f>
        <v>264.95</v>
      </c>
    </row>
    <row r="18" spans="1:5" x14ac:dyDescent="0.3">
      <c r="A18" s="56">
        <v>5</v>
      </c>
      <c r="B18" s="57" t="s">
        <v>92</v>
      </c>
      <c r="C18" s="68">
        <v>399</v>
      </c>
      <c r="D18" s="69">
        <v>5</v>
      </c>
      <c r="E18" s="59">
        <f>C18*D18</f>
        <v>1995</v>
      </c>
    </row>
    <row r="19" spans="1:5" hidden="1" x14ac:dyDescent="0.3"/>
    <row r="20" spans="1:5" hidden="1" x14ac:dyDescent="0.3"/>
    <row r="21" spans="1:5" hidden="1" x14ac:dyDescent="0.3"/>
    <row r="22" spans="1:5" hidden="1" x14ac:dyDescent="0.3"/>
    <row r="23" spans="1:5" hidden="1" x14ac:dyDescent="0.3"/>
    <row r="24" spans="1:5" hidden="1" x14ac:dyDescent="0.3"/>
    <row r="25" spans="1:5" x14ac:dyDescent="0.3">
      <c r="A25" s="63">
        <v>6</v>
      </c>
      <c r="B25" s="62" t="s">
        <v>88</v>
      </c>
      <c r="C25" s="70">
        <v>329</v>
      </c>
      <c r="D25" s="69">
        <v>3</v>
      </c>
      <c r="E25" s="58">
        <f>C25*D25</f>
        <v>987</v>
      </c>
    </row>
    <row r="26" spans="1:5" x14ac:dyDescent="0.3">
      <c r="A26" s="60">
        <v>7</v>
      </c>
      <c r="B26" s="57" t="s">
        <v>83</v>
      </c>
      <c r="C26" s="68">
        <v>3999</v>
      </c>
      <c r="D26" s="69">
        <v>2</v>
      </c>
      <c r="E26" s="58">
        <f>C26*D26</f>
        <v>7998</v>
      </c>
    </row>
    <row r="28" spans="1:5" x14ac:dyDescent="0.3">
      <c r="A28" s="64"/>
      <c r="B28" s="58"/>
      <c r="C28" s="57" t="s">
        <v>96</v>
      </c>
      <c r="D28" s="65"/>
      <c r="E28" s="66">
        <f>SUM(E13:E26)</f>
        <v>14701.9</v>
      </c>
    </row>
    <row r="29" spans="1:5" x14ac:dyDescent="0.3">
      <c r="C29" s="28" t="s">
        <v>10</v>
      </c>
      <c r="D29" s="28"/>
      <c r="E29" s="29">
        <f>E28*12/100</f>
        <v>1764.2279999999998</v>
      </c>
    </row>
    <row r="30" spans="1:5" x14ac:dyDescent="0.3">
      <c r="C30" s="5" t="s">
        <v>7</v>
      </c>
      <c r="D30" s="5"/>
      <c r="E30" s="6">
        <f>E28+E29</f>
        <v>16466.128000000001</v>
      </c>
    </row>
    <row r="32" spans="1:5" x14ac:dyDescent="0.3">
      <c r="B32" s="2" t="s">
        <v>75</v>
      </c>
    </row>
    <row r="33" spans="2:3" x14ac:dyDescent="0.3">
      <c r="C33" s="46"/>
    </row>
    <row r="34" spans="2:3" x14ac:dyDescent="0.3">
      <c r="C34" s="46"/>
    </row>
    <row r="35" spans="2:3" x14ac:dyDescent="0.3">
      <c r="B35" t="s">
        <v>76</v>
      </c>
    </row>
  </sheetData>
  <pageMargins left="0.7" right="0.7" top="0.75" bottom="0.75" header="0.3" footer="0.3"/>
  <pageSetup orientation="portrait" horizontalDpi="120" verticalDpi="7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XFD1048576"/>
    </sheetView>
  </sheetViews>
  <sheetFormatPr defaultRowHeight="14.4" x14ac:dyDescent="0.3"/>
  <cols>
    <col min="2" max="2" width="34.5546875" customWidth="1"/>
    <col min="3" max="3" width="10.5546875" customWidth="1"/>
    <col min="5" max="5" width="14.5546875" customWidth="1"/>
  </cols>
  <sheetData>
    <row r="1" spans="1:5" ht="16.5" thickBot="1" x14ac:dyDescent="0.3">
      <c r="A1" s="43" t="s">
        <v>33</v>
      </c>
      <c r="B1" s="27"/>
      <c r="C1" s="48"/>
    </row>
    <row r="2" spans="1:5" ht="15" x14ac:dyDescent="0.25">
      <c r="A2" s="35" t="s">
        <v>0</v>
      </c>
      <c r="B2" s="35"/>
      <c r="C2" s="37" t="s">
        <v>30</v>
      </c>
      <c r="D2" s="37" t="s">
        <v>45</v>
      </c>
      <c r="E2" s="38"/>
    </row>
    <row r="3" spans="1:5" ht="15" x14ac:dyDescent="0.25">
      <c r="A3" s="35" t="s">
        <v>1</v>
      </c>
      <c r="B3" s="35"/>
      <c r="C3" s="39" t="s">
        <v>46</v>
      </c>
      <c r="D3" s="39"/>
      <c r="E3" s="40"/>
    </row>
    <row r="4" spans="1:5" ht="15" x14ac:dyDescent="0.25">
      <c r="A4" s="35" t="s">
        <v>2</v>
      </c>
      <c r="B4" s="35"/>
      <c r="C4" s="39"/>
      <c r="D4" s="39" t="s">
        <v>47</v>
      </c>
      <c r="E4" s="40"/>
    </row>
    <row r="5" spans="1:5" ht="15.75" thickBot="1" x14ac:dyDescent="0.3">
      <c r="A5" s="36" t="s">
        <v>28</v>
      </c>
      <c r="B5" s="25"/>
      <c r="C5" s="41" t="s">
        <v>41</v>
      </c>
      <c r="D5" s="41" t="s">
        <v>48</v>
      </c>
      <c r="E5" s="42"/>
    </row>
    <row r="6" spans="1:5" ht="15.75" thickBot="1" x14ac:dyDescent="0.3">
      <c r="A6" s="36" t="s">
        <v>34</v>
      </c>
      <c r="B6" s="44" t="s">
        <v>50</v>
      </c>
      <c r="C6" s="41" t="s">
        <v>51</v>
      </c>
      <c r="D6" s="41"/>
      <c r="E6" s="42"/>
    </row>
    <row r="7" spans="1:5" ht="15" customHeight="1" thickBot="1" x14ac:dyDescent="0.3">
      <c r="C7" t="s">
        <v>49</v>
      </c>
    </row>
    <row r="8" spans="1:5" ht="15" customHeight="1" thickBot="1" x14ac:dyDescent="0.3">
      <c r="A8" s="32" t="s">
        <v>4</v>
      </c>
      <c r="B8" s="33" t="s">
        <v>31</v>
      </c>
      <c r="C8" s="33" t="s">
        <v>8</v>
      </c>
      <c r="D8" s="33" t="s">
        <v>6</v>
      </c>
      <c r="E8" s="34" t="s">
        <v>7</v>
      </c>
    </row>
    <row r="9" spans="1:5" ht="15" customHeight="1" x14ac:dyDescent="0.25">
      <c r="A9" s="28">
        <v>1</v>
      </c>
      <c r="B9" s="31" t="s">
        <v>43</v>
      </c>
      <c r="C9" s="26">
        <v>434</v>
      </c>
      <c r="D9" s="30">
        <v>1</v>
      </c>
      <c r="E9" s="31">
        <f t="shared" ref="E9:E10" si="0">C9*D9</f>
        <v>434</v>
      </c>
    </row>
    <row r="10" spans="1:5" ht="15" customHeight="1" x14ac:dyDescent="0.25">
      <c r="A10" s="28">
        <v>2</v>
      </c>
      <c r="B10" s="25" t="s">
        <v>44</v>
      </c>
      <c r="C10" s="26">
        <v>262.7</v>
      </c>
      <c r="D10" s="30">
        <v>1</v>
      </c>
      <c r="E10" s="31">
        <f t="shared" si="0"/>
        <v>262.7</v>
      </c>
    </row>
    <row r="11" spans="1:5" ht="15" customHeight="1" x14ac:dyDescent="0.25">
      <c r="A11" s="28"/>
      <c r="B11" s="25"/>
      <c r="C11" s="26"/>
      <c r="D11" s="30"/>
      <c r="E11" s="31"/>
    </row>
    <row r="12" spans="1:5" ht="15" customHeight="1" x14ac:dyDescent="0.25">
      <c r="A12" s="28"/>
      <c r="B12" s="25"/>
      <c r="C12" s="26"/>
      <c r="D12" s="30"/>
      <c r="E12" s="31"/>
    </row>
    <row r="13" spans="1:5" ht="15" customHeight="1" x14ac:dyDescent="0.25">
      <c r="A13" s="28"/>
      <c r="B13" s="25"/>
      <c r="C13" s="26"/>
      <c r="D13" s="30"/>
      <c r="E13" s="31"/>
    </row>
    <row r="14" spans="1:5" ht="15" customHeight="1" x14ac:dyDescent="0.25">
      <c r="A14" s="28"/>
      <c r="B14" s="25"/>
      <c r="C14" s="26"/>
      <c r="D14" s="30"/>
      <c r="E14" s="31"/>
    </row>
    <row r="15" spans="1:5" ht="15" customHeight="1" x14ac:dyDescent="0.25">
      <c r="A15" s="28"/>
      <c r="B15" s="25"/>
      <c r="C15" s="26"/>
      <c r="D15" s="25"/>
      <c r="E15" s="31"/>
    </row>
    <row r="16" spans="1:5" ht="15" customHeight="1" x14ac:dyDescent="0.25">
      <c r="A16" s="28"/>
      <c r="B16" s="25"/>
      <c r="C16" s="26"/>
      <c r="D16" s="30"/>
      <c r="E16" s="31"/>
    </row>
    <row r="17" spans="1:8" ht="15" customHeight="1" x14ac:dyDescent="0.25">
      <c r="A17" s="5"/>
      <c r="B17" s="25"/>
      <c r="C17" s="26"/>
      <c r="D17" s="25"/>
      <c r="E17" s="31"/>
    </row>
    <row r="18" spans="1:8" ht="15" customHeight="1" x14ac:dyDescent="0.25">
      <c r="A18" s="5"/>
      <c r="B18" s="25"/>
      <c r="C18" s="26"/>
      <c r="D18" s="25"/>
      <c r="E18" s="31"/>
    </row>
    <row r="19" spans="1:8" ht="15" customHeight="1" x14ac:dyDescent="0.25">
      <c r="A19" s="5"/>
      <c r="B19" s="25"/>
      <c r="C19" s="26"/>
      <c r="D19" s="25"/>
      <c r="E19" s="31"/>
    </row>
    <row r="20" spans="1:8" ht="15" customHeight="1" x14ac:dyDescent="0.25">
      <c r="A20" s="5"/>
      <c r="B20" s="25"/>
      <c r="C20" s="26"/>
      <c r="D20" s="25"/>
      <c r="E20" s="31"/>
      <c r="H20" s="46"/>
    </row>
    <row r="21" spans="1:8" ht="15" customHeight="1" x14ac:dyDescent="0.25">
      <c r="A21" s="5"/>
      <c r="B21" s="25"/>
      <c r="C21" s="26"/>
      <c r="D21" s="25"/>
      <c r="E21" s="31"/>
      <c r="H21" s="47"/>
    </row>
    <row r="22" spans="1:8" ht="15" customHeight="1" x14ac:dyDescent="0.25">
      <c r="A22" s="5"/>
      <c r="B22" s="25"/>
      <c r="C22" s="26"/>
      <c r="D22" s="25"/>
      <c r="E22" s="31"/>
      <c r="H22" s="46"/>
    </row>
    <row r="23" spans="1:8" ht="15" x14ac:dyDescent="0.25">
      <c r="A23" s="5"/>
      <c r="B23" s="25"/>
      <c r="C23" s="26"/>
      <c r="D23" s="25"/>
      <c r="E23" s="31"/>
      <c r="H23" s="46"/>
    </row>
    <row r="24" spans="1:8" ht="15" x14ac:dyDescent="0.25">
      <c r="A24" s="5"/>
      <c r="B24" s="25"/>
      <c r="C24" s="26"/>
      <c r="D24" s="25"/>
      <c r="E24" s="31"/>
    </row>
    <row r="25" spans="1:8" x14ac:dyDescent="0.3">
      <c r="A25" s="5"/>
      <c r="B25" s="25"/>
      <c r="C25" s="26"/>
      <c r="D25" s="25"/>
      <c r="E25" s="31"/>
    </row>
    <row r="26" spans="1:8" x14ac:dyDescent="0.3">
      <c r="A26" s="5"/>
      <c r="B26" s="25"/>
      <c r="C26" s="26"/>
      <c r="D26" s="25"/>
      <c r="E26" s="31"/>
    </row>
    <row r="27" spans="1:8" x14ac:dyDescent="0.3">
      <c r="A27" s="45"/>
      <c r="B27" s="25"/>
      <c r="C27" s="26"/>
      <c r="D27" s="25"/>
      <c r="E27" s="31"/>
    </row>
    <row r="28" spans="1:8" x14ac:dyDescent="0.3">
      <c r="A28" s="45"/>
      <c r="B28" s="25"/>
      <c r="C28" s="26"/>
      <c r="D28" s="25"/>
      <c r="E28" s="31"/>
    </row>
    <row r="29" spans="1:8" x14ac:dyDescent="0.3">
      <c r="A29" s="45"/>
      <c r="B29" s="25"/>
      <c r="C29" s="26"/>
      <c r="D29" s="25"/>
      <c r="E29" s="31"/>
    </row>
    <row r="30" spans="1:8" x14ac:dyDescent="0.3">
      <c r="A30" s="45"/>
      <c r="B30" s="25"/>
      <c r="C30" s="26"/>
      <c r="D30" s="25"/>
      <c r="E30" s="31"/>
    </row>
    <row r="31" spans="1:8" x14ac:dyDescent="0.3">
      <c r="A31" s="45"/>
      <c r="B31" s="25"/>
      <c r="C31" s="26"/>
      <c r="D31" s="25"/>
      <c r="E31" s="31"/>
    </row>
    <row r="32" spans="1:8" x14ac:dyDescent="0.3">
      <c r="A32" s="45"/>
      <c r="B32" s="25"/>
      <c r="C32" s="26"/>
      <c r="D32" s="25"/>
      <c r="E32" s="31"/>
    </row>
    <row r="33" spans="1:5" x14ac:dyDescent="0.3">
      <c r="A33" s="45"/>
      <c r="B33" s="25"/>
      <c r="C33" s="26"/>
      <c r="D33" s="25"/>
      <c r="E33" s="31"/>
    </row>
    <row r="34" spans="1:5" x14ac:dyDescent="0.3">
      <c r="A34" s="45"/>
      <c r="B34" s="25"/>
      <c r="C34" s="26"/>
      <c r="D34" s="25"/>
      <c r="E34" s="31"/>
    </row>
    <row r="35" spans="1:5" x14ac:dyDescent="0.3">
      <c r="A35" s="45"/>
      <c r="B35" s="25"/>
      <c r="C35" s="26"/>
      <c r="D35" s="25"/>
      <c r="E35" s="31"/>
    </row>
    <row r="36" spans="1:5" x14ac:dyDescent="0.3">
      <c r="A36" s="45"/>
      <c r="B36" s="25"/>
      <c r="C36" s="26"/>
      <c r="D36" s="25"/>
      <c r="E36" s="31"/>
    </row>
    <row r="37" spans="1:5" x14ac:dyDescent="0.3">
      <c r="A37" s="45"/>
      <c r="B37" s="25"/>
      <c r="C37" s="26"/>
      <c r="D37" s="25"/>
      <c r="E37" s="31"/>
    </row>
    <row r="38" spans="1:5" x14ac:dyDescent="0.3">
      <c r="C38" s="28" t="s">
        <v>9</v>
      </c>
      <c r="D38" s="28"/>
      <c r="E38" s="29">
        <f>SUM(E9:E37)</f>
        <v>696.7</v>
      </c>
    </row>
    <row r="39" spans="1:5" x14ac:dyDescent="0.3">
      <c r="B39" s="25"/>
      <c r="C39" s="5" t="s">
        <v>10</v>
      </c>
      <c r="D39" s="5"/>
      <c r="E39" s="7">
        <f>E38*12/100</f>
        <v>83.604000000000013</v>
      </c>
    </row>
    <row r="40" spans="1:5" x14ac:dyDescent="0.3">
      <c r="B40" s="25"/>
      <c r="C40" s="5" t="s">
        <v>42</v>
      </c>
      <c r="D40" s="5"/>
      <c r="E40" s="7">
        <v>0</v>
      </c>
    </row>
    <row r="41" spans="1:5" x14ac:dyDescent="0.3">
      <c r="B41" s="25"/>
      <c r="C41" s="5" t="s">
        <v>7</v>
      </c>
      <c r="D41" s="5"/>
      <c r="E41" s="6">
        <f>SUM(E38+E39+E40)</f>
        <v>780.30400000000009</v>
      </c>
    </row>
    <row r="43" spans="1:5" x14ac:dyDescent="0.3">
      <c r="A43" s="2" t="s">
        <v>11</v>
      </c>
      <c r="B43" s="2"/>
      <c r="C43" s="2"/>
    </row>
    <row r="44" spans="1:5" x14ac:dyDescent="0.3">
      <c r="A44" s="2" t="s">
        <v>32</v>
      </c>
    </row>
    <row r="45" spans="1:5" x14ac:dyDescent="0.3">
      <c r="A45" s="2" t="s">
        <v>52</v>
      </c>
      <c r="B45" s="2"/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Africare Stationers</dc:creator>
  <cp:lastModifiedBy>TILEX</cp:lastModifiedBy>
  <cp:lastPrinted>2012-03-16T23:21:18Z</cp:lastPrinted>
  <dcterms:created xsi:type="dcterms:W3CDTF">2010-10-19T12:17:29Z</dcterms:created>
  <dcterms:modified xsi:type="dcterms:W3CDTF">2013-03-25T10:14:08Z</dcterms:modified>
</cp:coreProperties>
</file>