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HPP_benchmark_final_plan" sheetId="1" r:id="rId4"/>
    <sheet state="visible" name="HE Error Analysis" sheetId="2" r:id="rId5"/>
    <sheet state="visible" name="Rebuttal" sheetId="3" r:id="rId6"/>
    <sheet state="visible" name="Rebuttal_helper" sheetId="4" r:id="rId7"/>
    <sheet state="visible" name="COLM_rebuttal" sheetId="5" r:id="rId8"/>
    <sheet state="visible" name="MBPP" sheetId="6" r:id="rId9"/>
    <sheet state="visible" name="Cache" sheetId="7" r:id="rId10"/>
    <sheet state="visible" name="HE Summary" sheetId="8" r:id="rId11"/>
    <sheet state="visible" name="Related Work" sheetId="9" r:id="rId12"/>
  </sheets>
  <definedNames>
    <definedName hidden="1" localSheetId="1" name="Z_4271CCFB_AA06_4FDE_9D52_997D35EDFF95_.wvu.FilterData">'HE Error Analysis'!$K$1:$K$1000</definedName>
    <definedName hidden="1" localSheetId="1" name="Z_0053F5A5_FA27_4016_8E20_0C6B680F5B56_.wvu.FilterData">'HE Error Analysis'!$G$1:$G$1000</definedName>
    <definedName hidden="1" localSheetId="1" name="Z_1F61257A_6F08_40F0_BB68_35747FD2EE4C_.wvu.FilterData">'HE Error Analysis'!$J$1:$K$1000</definedName>
    <definedName hidden="1" localSheetId="1" name="Z_608C3AFD_F08F_40C4_B00D_521DFE2A5B07_.wvu.FilterData">'HE Error Analysis'!$J$1:$K$1000</definedName>
    <definedName hidden="1" localSheetId="1" name="Z_8B00874F_9842_4EB2_AFB6_25B14047CF6F_.wvu.FilterData">'HE Error Analysis'!$G$1:$G$1000</definedName>
  </definedNames>
  <calcPr/>
  <customWorkbookViews>
    <customWorkbookView activeSheetId="0" maximized="1" windowHeight="0" windowWidth="0" guid="{1F61257A-6F08-40F0-BB68-35747FD2EE4C}" name="过滤器1"/>
    <customWorkbookView activeSheetId="0" maximized="1" windowHeight="0" windowWidth="0" guid="{8B00874F-9842-4EB2-AFB6-25B14047CF6F}" name="过滤器2"/>
    <customWorkbookView activeSheetId="0" maximized="1" windowHeight="0" windowWidth="0" guid="{0053F5A5-FA27-4016-8E20-0C6B680F5B56}" name="过滤器5"/>
    <customWorkbookView activeSheetId="0" maximized="1" windowHeight="0" windowWidth="0" guid="{4271CCFB-AA06-4FDE-9D52-997D35EDFF95}" name="过滤器3"/>
    <customWorkbookView activeSheetId="0" maximized="1" windowHeight="0" windowWidth="0" guid="{608C3AFD-F08F-40C4-B00D-521DFE2A5B07}" name="过滤器4"/>
  </customWorkbookViews>
</workbook>
</file>

<file path=xl/sharedStrings.xml><?xml version="1.0" encoding="utf-8"?>
<sst xmlns="http://schemas.openxmlformats.org/spreadsheetml/2006/main" count="1195" uniqueCount="474">
  <si>
    <t>Distraction</t>
  </si>
  <si>
    <t>Redefination</t>
  </si>
  <si>
    <t>Shortcut</t>
  </si>
  <si>
    <t>Commonsense</t>
  </si>
  <si>
    <t>Cornercase</t>
  </si>
  <si>
    <t>Complex</t>
  </si>
  <si>
    <t>Codesense</t>
  </si>
  <si>
    <t>Total</t>
  </si>
  <si>
    <t>Link</t>
  </si>
  <si>
    <t>志江</t>
  </si>
  <si>
    <t>Qwen2-1.5B-Instruct</t>
  </si>
  <si>
    <t>https://huggingface.co/Qwen/Qwen2-1.5B-Instruct</t>
  </si>
  <si>
    <t>Qwen2-7B-Instruct</t>
  </si>
  <si>
    <t>https://huggingface.co/Qwen/Qwen2-7B-Instruct</t>
  </si>
  <si>
    <t>Qwen2-57B-A14B-Instruct</t>
  </si>
  <si>
    <t>https://huggingface.co/Qwen/Qwen2-57B-A14B-Instruct</t>
  </si>
  <si>
    <t>Qwen2-72B-Instruct</t>
  </si>
  <si>
    <t>https://huggingface.co/Qwen/Qwen2-72B-Instruct</t>
  </si>
  <si>
    <t>剑桥</t>
  </si>
  <si>
    <t>GPT-4o (gpt-4o-2024-05-13)</t>
  </si>
  <si>
    <t>https://openai.com/index/hello-gpt-4o/</t>
  </si>
  <si>
    <t>Mistral Large</t>
  </si>
  <si>
    <t>https://mistral.ai/news/mistral-large/</t>
  </si>
  <si>
    <t>Mistral Medium</t>
  </si>
  <si>
    <t>https://docs.mistral.ai/getting-started/models/</t>
  </si>
  <si>
    <t>CodeStral (22B)</t>
  </si>
  <si>
    <t>https://mistral.ai/news/codestral/</t>
  </si>
  <si>
    <t>DeepSeek-V2-Chat</t>
  </si>
  <si>
    <t>https://huggingface.co/deepseek-ai/DeepSeek-V2-Chat</t>
  </si>
  <si>
    <t>DeepSeek-Coder-V2-Instruct</t>
  </si>
  <si>
    <t>https://huggingface.co/deepseek-ai/DeepSeek-Coder-V2-Instruct</t>
  </si>
  <si>
    <t>Claude 3.5 Sonnet</t>
  </si>
  <si>
    <t>https://www.anthropic.com/news/claude-3-5-sonnet</t>
  </si>
  <si>
    <t>Claude 3 Sonnet</t>
  </si>
  <si>
    <t>https://www.anthropic.com/news/claude-3-family</t>
  </si>
  <si>
    <t>Claude 3 Haiku</t>
  </si>
  <si>
    <t>忠神</t>
  </si>
  <si>
    <t>Llama 3 70B-Instruct</t>
  </si>
  <si>
    <t>https://huggingface.co/meta-llama/Meta-Llama-3-70B-Instruct</t>
  </si>
  <si>
    <t>Llama 3 8B-Instruct</t>
  </si>
  <si>
    <t>https://huggingface.co/meta-llama/Meta-Llama-3-8B-Instruct</t>
  </si>
  <si>
    <t>家琪</t>
  </si>
  <si>
    <t>Phi-3-small</t>
  </si>
  <si>
    <t>https://huggingface.co/microsoft/Phi-3-small-128k-instruct</t>
  </si>
  <si>
    <t>Phi-3-medium</t>
  </si>
  <si>
    <t>https://huggingface.co/microsoft/Phi-3-medium-128k-instruct</t>
  </si>
  <si>
    <t>剑波</t>
  </si>
  <si>
    <t>GPT-4o mini</t>
  </si>
  <si>
    <t>https://openai.com/index/gpt-4o-mini-advancing-cost-efficient-intelligence/</t>
  </si>
  <si>
    <t>Gemini 1.5 Flash</t>
  </si>
  <si>
    <t>https://deepmind.google/technologies/gemini/pro/</t>
  </si>
  <si>
    <t>Gemini 1.5 Pro</t>
  </si>
  <si>
    <t>DeepSeek-V2-0628</t>
  </si>
  <si>
    <t>Mistral NeMo 12B</t>
  </si>
  <si>
    <t>https://mistral.ai/news/mistral-nemo/</t>
  </si>
  <si>
    <t>Mistral Large 2 123B</t>
  </si>
  <si>
    <t>https://mistral.ai/news/mistral-large-2407/</t>
  </si>
  <si>
    <t>DeepSeek-Coder-V2-0724</t>
  </si>
  <si>
    <t>Codestral Mamba (7B)</t>
  </si>
  <si>
    <t>https://mistral.ai/news/codestral-mamba/</t>
  </si>
  <si>
    <t>Llama 3.1 8B</t>
  </si>
  <si>
    <t>https://ai.meta.com/blog/meta-llama-3-1/</t>
  </si>
  <si>
    <t>Llama 3.1 70B</t>
  </si>
  <si>
    <t>Nemotron-4-340B Instruct</t>
  </si>
  <si>
    <t>https://arxiv.org/abs/2406.11704</t>
  </si>
  <si>
    <t>Llama 3.1 405B</t>
  </si>
  <si>
    <t>Gemma 2 2B</t>
  </si>
  <si>
    <t>https://storage.googleapis.com/deepmind-media/gemma/gemma-2-report.pdf</t>
  </si>
  <si>
    <t>Gemma 2 9B</t>
  </si>
  <si>
    <t>Gemma 2 27B</t>
  </si>
  <si>
    <t>DeepSeek-V2.5</t>
  </si>
  <si>
    <t>https://www.deepseek.com</t>
  </si>
  <si>
    <t>黄东</t>
  </si>
  <si>
    <t>DeepSeek-Coder-V2-Lite-Instruct</t>
  </si>
  <si>
    <t>open code interpret</t>
  </si>
  <si>
    <t>荣钜</t>
  </si>
  <si>
    <t>38b_dense</t>
  </si>
  <si>
    <t>135b</t>
  </si>
  <si>
    <t>GPT-4(gpt-4-1106-preview)</t>
  </si>
  <si>
    <t>Index</t>
  </si>
  <si>
    <t>Original</t>
  </si>
  <si>
    <t>Basic Norm</t>
  </si>
  <si>
    <t>Single-Dataset</t>
  </si>
  <si>
    <t>Single-Error</t>
  </si>
  <si>
    <t>Mul-Adj</t>
  </si>
  <si>
    <t>Final</t>
  </si>
  <si>
    <t>Wizard</t>
  </si>
  <si>
    <t>Deepseek</t>
  </si>
  <si>
    <t>GPT4</t>
  </si>
  <si>
    <t>GPT3.5-New</t>
  </si>
  <si>
    <t>Basic</t>
  </si>
  <si>
    <t>Redefinition</t>
  </si>
  <si>
    <t>0,5</t>
  </si>
  <si>
    <t>0,7</t>
  </si>
  <si>
    <t>GPT3.5</t>
  </si>
  <si>
    <t>1,6</t>
  </si>
  <si>
    <t>5,6</t>
  </si>
  <si>
    <t>3,7</t>
  </si>
  <si>
    <t>0,6</t>
  </si>
  <si>
    <t>DeepSeek</t>
  </si>
  <si>
    <t>0,4</t>
  </si>
  <si>
    <t>4,7</t>
  </si>
  <si>
    <t>3,4,7</t>
  </si>
  <si>
    <t>4,6</t>
  </si>
  <si>
    <t>3,6</t>
  </si>
  <si>
    <t>2,4</t>
  </si>
  <si>
    <t>6,7</t>
  </si>
  <si>
    <t>2,5</t>
  </si>
  <si>
    <t>3,4</t>
  </si>
  <si>
    <t>2,6,7</t>
  </si>
  <si>
    <t>4,5</t>
  </si>
  <si>
    <t>2,5,6</t>
  </si>
  <si>
    <t>3,5,6</t>
  </si>
  <si>
    <t>2,6</t>
  </si>
  <si>
    <t>0,2</t>
  </si>
  <si>
    <t>5,7</t>
  </si>
  <si>
    <t>2,7</t>
  </si>
  <si>
    <t>4,6,7</t>
  </si>
  <si>
    <t>5,6,7</t>
  </si>
  <si>
    <t>2,5,7</t>
  </si>
  <si>
    <t>3，6</t>
  </si>
  <si>
    <t>0，7</t>
  </si>
  <si>
    <t>4，6</t>
  </si>
  <si>
    <t>4，7</t>
  </si>
  <si>
    <t>4，5，6</t>
  </si>
  <si>
    <t>3，7</t>
  </si>
  <si>
    <t>6，7</t>
  </si>
  <si>
    <t>2，4</t>
  </si>
  <si>
    <t>5，6</t>
  </si>
  <si>
    <t>2，3，6</t>
  </si>
  <si>
    <t>2,3</t>
  </si>
  <si>
    <t>2，4，7</t>
  </si>
  <si>
    <t>2，4，6</t>
  </si>
  <si>
    <t>2，6</t>
  </si>
  <si>
    <t>4，5</t>
  </si>
  <si>
    <t>0，2</t>
  </si>
  <si>
    <t>2，7</t>
  </si>
  <si>
    <t>Complexity</t>
  </si>
  <si>
    <t>回复</t>
  </si>
  <si>
    <t>Python</t>
  </si>
  <si>
    <t>jVZ3</t>
  </si>
  <si>
    <t>rKrV</t>
  </si>
  <si>
    <t>poFk</t>
  </si>
  <si>
    <t>vWxB</t>
  </si>
  <si>
    <t>Java</t>
  </si>
  <si>
    <t>Summary</t>
  </si>
  <si>
    <t>C++</t>
  </si>
  <si>
    <t>This paper presents MHPP, a new Python code generation benchmark with 140 problems featuring 7 different challenges (detailed in Section 3.2). Problems in MHPP are more complex than those in existing datasets, such as MBPP or HumanEval. In particular, their specifications could be more elaborative, contain more constraints, introduce novel context or knowledge, or require considering multiple corner cases. Experiments on 30 large language models show that while some models may achieve strong results on HumanEval, they could fall short on solving more challenging problems in MHPP. Further analysis reveals that models are particularly struggling with leveraging common sense knowledge, covering corner cases, or solving problems with complex steps or constraints. The fact that problems in MHPP are more challenging and are curated without data contamination could make the dataset a better alternative to evaluate code generation skills of LLMs.</t>
  </si>
  <si>
    <t>The paper presents a new code benchmark called mostly hard programming problems (MHPP) for evaluating LLM's coding abilities. It solves some of the issues with other commonly used datasets such as MBPP and HumanEval in their dataset quality, task hardness, task distribution issues. MHPP is created through crowd sourcing (unlike APPS, CodeContests and similar to HumanEval and MBPP) to avoid data contamination issues. The benchmark (with a total of 140 python problems) covers diverse tasks targeting different types of challenges that a LLM faces with coding problems (such as dealing with distractions, complex problems, and common sense reasoning). The authors evaluate the performance of 22 o</t>
  </si>
  <si>
    <t>This paper proposes a new benchmark for code generation, namely mostly-hard programming problems (MHPP). MHPP is a manually-annotated dataset with 140 examples focusing on 7 different aspects that the paper found challenging for LLMs by inspecting the models' outputs on MBPP and HumanEval. A number of open-source and closed-source LLMs are evaluated on MHPP, and found that GPT-4 scores 53.6 pass@1 while open-source models perform worse.</t>
  </si>
  <si>
    <t xml:space="preserve">The paper presents MHPP (Mostly Hard Programming Problems), a new dataset crafted to challenge the code generation capabilities of Large Language Models (LLMs) beyond the existing benchmarks like HumanEval and MBPP. It consists of 140 unique, human-curated problems focusing on semantic grounding, multi-step reasoning, and effective application of coding knowledge. Initial evaluations reveal that LLMs which excel on HumanEval struggle with MHPP, indicating its potential to significantly advance understanding of LLMs in code generation.
</t>
  </si>
  <si>
    <t>Strengths And Weaknesses:</t>
  </si>
  <si>
    <t>Strengths</t>
  </si>
  <si>
    <t>MHPP is a collection of more challenging problems than existing benchmarks that feature simple Python algorithmic tasks. I really appreciate the authors efforts in preventing potential data contamination using both manual review and checking against an index of training corpora.</t>
  </si>
  <si>
    <t>A well designed benchmark collection setup that targets different classes of challenges and types of python tasks. Good quality control measures are taken in creating this benchmark.
The MHPP benchmark exhibits a higher level of diversity and complexity compared to existing benchmarks, featuring longer problem descriptions, solutions requiring more lines of code, and has greater number of test cases for evaluation.
This benchmark solves many of the problems in the current alternative datasets and so, I think it will be a useful benchmark to evaluate LLM's coding capabilities in the future.
The empirical analysis of various LLMs performance is very interesting. The paper does a thorough analysis of existing LLMs identifying their limitations, scaling laws, sensitivity of inputs, etc
Exploration of the correlation between the MHPP dataset and the HumanEval benchmark is very useful. Thank you for doing that.</t>
  </si>
  <si>
    <t>S1: This work performed a detailed study of the two most popular datasets, MBPP and HumanEval, and points out the challenges for LLMs on solving these tasks, as well as several issues with these two datasets;
S2: The data annotation pipeline is clearly documented, which will be helpful as references for future research</t>
  </si>
  <si>
    <t>The MHPP dataset addresses a critical gap in the evaluation of LLMs for code generation, focusing on more complex problems.
Analysis and comparison with existing benchmarks demonstrate the dataset's ability to uncover previously unrecognized limitations of LLMs.
The methodology for creating and testing the dataset involves manual curation and has a focus on semantic correctness.</t>
  </si>
  <si>
    <t>Weaknesses</t>
  </si>
  <si>
    <t>Relatively small dataset size MHPP only comes with 140 problems, roughly in the same size of HumanEval. However, many analyses in the paper, such as model performance by the seven problem types, are done on sub-splits of the whole dataset. There aren't any details about the size of each bucket, and presumably they could be quite small. Therefore, the main results in Table 2, except for the “Total” column, could be subject to high variance.
Potentially limited coverage of problem types The authors constructed MHPP by creating problems with similar types according to the loss buckets of existing models on HumanEval. Since HumanEval is a relatively simple benchmark, their loss types may not cover some more realistic and challenging error patterns, which could be more valuable to inspire the creation of new benchmarks. For instance, real-world programming tasks often require leveraging multiple third-party libraries, and they are often contextualized (such as SWE-bench tasks) and the model needs to understand existing (cross-file) code context in order to generate a solution. While there is indeed value to create new contamination-free benchmarks that focus on the most representative error patterns on existing benchmarks like HumanEval, focusing on novel and more realistic scenarios could potentially make the dataset a lot more impactful.
Writing There are several places in the paper where it seems they are written in a rush. The examples in the appendix are not properly formatted. For instance, some lines in the examples under Appendix E are highlighted in red without explanation. Example (b) in Figure 6 also seems misleading. First, while the task itself is indeed complex (with multiple steps), the error made by the mode seems “superficial”, as it’s just an index error (index offset by one). Additionally, on the figure the code span colored in pale blue (numbers[3]) seems correct, while the authors claim that “it still uses 4 as the index”.
Minor: L186: text "revealed an imbalance in HumanEval’s challenge and problem types distribution" is repeated.</t>
  </si>
  <si>
    <t>1. 标注难度确实高，所以数量确实少，而且我们数量和HE差不多；2. 我们做了泛化，我们只是被inspired没有claim cover所有类别，我们的error type和challenge确实分布不一样；3. 承认错误，确实很rush</t>
  </si>
  <si>
    <t>The novelty of MHPP as a benchmark is somewhat limited, as it primarily focuses on Python coding tasks and is relatively small in size.
The paper lacks discussion on the limitations of the dataset, such as its small size, which could potentially limit diversity and representativeness. Moreover, it is essential to acknowledge any potential biases in the dataset collection procedure.</t>
  </si>
  <si>
    <t>1. 云龙和剑桥都检查一下，可能会出现名字的情况 2. 对于weakness2要写一下limitations（zhijiang）</t>
  </si>
  <si>
    <t>W1: The motivations for proposing MHPP, and for a lot of the design choices when constructing it, are not convincing to me. Please see Questions for more details.
W2: The findings of this work on MHPP are mostly aligned or simply confirming previous findings made on MBPP and HumanEval. As a result, it makes the reader question the motivation of constructing MHPP even more.
W3: Presentation of this paper is poor. More specifically:
The font is a bit too small on Fig. 2 and 3.
For Tab 2, since there are only 20 examples, there is no point for keeping the one decimal place (i.e., xx.0) except for the last two columns
For Fig 5, while I appreciate the creativity in using font size to represent model size, it doesn't really work well on a static paper
Some of the expressions are not very scientific, such as "Battle of Waterloo" in 5.3
The running title on each page still says "Submission and Formatting Instructions for ICML 2024"
In Tab 1, consider adding the units (# lines for code and # words for the input)
The whole appendix is overflowing width-wise
W4: No supplementary material is submitted for the actual dataset</t>
  </si>
  <si>
    <t>让haochen写，搞一个匿名账户（云龙）</t>
  </si>
  <si>
    <t>The typical solution length for MHPP being 12 lines of code raises concerns about the dataset's practical relevance. This may question the real-world applicability of MHPP and the scenarios it aims to simulate.
The paper could benefit from a broader discussion on the generalizability of MHPP's findings to other programming languages or coding tasks beyond Python.
While MHPP highlights limitations in current LLMs, the paper could explore more on potential strategies for overcoming these challenges.</t>
  </si>
  <si>
    <t>1.目的本就不是真实世界场景的题目；2.additional analysis，按照他的要求，补java和c++，测gpt4的效果（有一两个结论）；3.做一个fine-grained讨论，针对每个类</t>
  </si>
  <si>
    <t>Questions:</t>
  </si>
  <si>
    <t>N/A</t>
  </si>
  <si>
    <t>What are the limitations of this dataset? Are there any potential biases in the dataset collection procedure?</t>
  </si>
  <si>
    <t>Q1: In section 2.2, the authors mention that data contamination is one of the main motivation in constructing coding benchmarks by hand. But in section 4.2, it is also mentioned that 12 problems are excluded because of the contamination issue. Isn't this fact contradicting the motivation of using hand-annotated benchmarks?
Q2: Why is the imbalance of different categories an issue for the benchmark? Aren't the real-world challenges imbalance in natural? Also how the categories are formulated is quite subjective.
Q3: How do you categorize the 7 different challenges in 4.1 (and subsequently in 5.1)? The choices seem quite arbitrary to me.
Q4: In 5.4, it is mentioned in the paper that "MHPP is highly correlated with HumanEval". Can you say what are the findings on LLMs in this work, that would have not been made if we only test on HumanEval and MBPP?
Q6: Can you comment on how does MHPP distinguish from competition-level code generation tasks? Is the major difference simply MHPP is human-annotated? But the competition-level datasets are also human-written in the first place, right?</t>
  </si>
  <si>
    <t>Q1：我们的流程本来就是这样；Q2：混淆了问题，我们不是训练，现实生活是否平衡与我们的评测无关，我们只是想看当前的模型能力与弱点；Q3：强调我们的人工流程；Q4：为什么highly correlated，并且我们确实有不同的发现（强调一下），HE饱和，完全考察不了，写信给AC；Q6:我们并不aim for competition-level（ac的信，我们最大的区别也不是human-annotated），数据污染，强调我们的流程有fine-grained</t>
  </si>
  <si>
    <t>Can the authors provide insights into whether MHPP's challenges are representative of real-world coding problems?
How might MHPP be extended or adapted to evaluate LLMs on other programming languages or broader code generation tasks?
Could the authors discuss potential strategies for improving LLMs' performance on the MHPP dataset?</t>
  </si>
  <si>
    <t>和上面一样，不用管</t>
  </si>
  <si>
    <t>Limitations:</t>
  </si>
  <si>
    <t>Limitations are not addressed.</t>
  </si>
  <si>
    <t>There is no limitation section but there is a impact statement</t>
  </si>
  <si>
    <t xml:space="preserve">The paper does not explicitly discuss the limitations of the MHPP dataset.
</t>
  </si>
  <si>
    <t>Soundness: 3: good
Presentation: 2: fair
Contribution: 2: fair
Rating: 4
Confidence: 4</t>
  </si>
  <si>
    <t>Soundness: 3: good
Presentation: 3: good
Contribution: 2: fair
Rating: 6
Confidence: 4</t>
  </si>
  <si>
    <t>Soundness: 2: fair
Presentation: 1: poor
Contribution: 2: fair
Rating: 3
Confidence: 4</t>
  </si>
  <si>
    <t>Soundness: 3: good
Presentation: 3: good
Contribution: 3: good
Rating: 4
Confidence: 4</t>
  </si>
  <si>
    <t>Value</t>
  </si>
  <si>
    <t>Mean</t>
  </si>
  <si>
    <t>Std</t>
  </si>
  <si>
    <t>phi2 round1</t>
  </si>
  <si>
    <t>phi2 round2</t>
  </si>
  <si>
    <t>phi2 round3</t>
  </si>
  <si>
    <t>phi2 round4</t>
  </si>
  <si>
    <t>phi2 round5</t>
  </si>
  <si>
    <t>deepseekcoder6.7B round1</t>
  </si>
  <si>
    <t>deepseekcoder6.7B round2</t>
  </si>
  <si>
    <t>deepseekcoder6.7B round3</t>
  </si>
  <si>
    <t>deepseekcoder6.7B round4</t>
  </si>
  <si>
    <t>deepseekcoder6.7B round5</t>
  </si>
  <si>
    <t>wizardcoder33B round1</t>
  </si>
  <si>
    <t>wizardcoder33B round2</t>
  </si>
  <si>
    <t>wizardcoder33B round3</t>
  </si>
  <si>
    <t>wizardcoder33B round4</t>
  </si>
  <si>
    <t>wizardcoder33B round5</t>
  </si>
  <si>
    <t>deepseekcoder33B round1</t>
  </si>
  <si>
    <t>deepseekcoder33B round2</t>
  </si>
  <si>
    <t>deepseekcoder33B round3</t>
  </si>
  <si>
    <t>deepseekcoder33B round4</t>
  </si>
  <si>
    <t>deepseekcoder33B round5</t>
  </si>
  <si>
    <t>anti variance</t>
  </si>
  <si>
    <t>wizardcoder33b</t>
  </si>
  <si>
    <t>calculate_confidence_interval pass1: (0.06487, 0.07064)</t>
  </si>
  <si>
    <t>Phi2 Pass@1 Confidence Interval</t>
  </si>
  <si>
    <t>Phi2 Pass@5 Confidence Interval</t>
  </si>
  <si>
    <t>calculate_confidence_interval pass5: (0.17251, 0.18551)</t>
  </si>
  <si>
    <t>(0.04758, 0.05166)</t>
  </si>
  <si>
    <t>(0.15047, 0.16809)</t>
  </si>
  <si>
    <t>calculate_confidence_interval pass1 subtype1: (0.04758, 0.05166)</t>
  </si>
  <si>
    <t>(0.06663, 0.07544)</t>
  </si>
  <si>
    <t>(0.18344, 0.20722)</t>
  </si>
  <si>
    <t>calculate_confidence_interval pass5 subtype1: (0.15047, 0.16809)</t>
  </si>
  <si>
    <t>(0.03373, 0.04778)</t>
  </si>
  <si>
    <t>(0.12037, 0.14608)</t>
  </si>
  <si>
    <t>calculate_confidence_interval pass1 subtype2: (0.06663, 0.07544)</t>
  </si>
  <si>
    <t>(0.09713, 0.10517)</t>
  </si>
  <si>
    <t>(0.24285, 0.25)</t>
  </si>
  <si>
    <t>calculate_confidence_interval pass5 subtype2: (0.18344, 0.20722)</t>
  </si>
  <si>
    <t>(0.0657, 0.07964)</t>
  </si>
  <si>
    <t>(0.1559, 0.17938)</t>
  </si>
  <si>
    <t>calculate_confidence_interval pass1 subtype3: (0.03373, 0.04778)</t>
  </si>
  <si>
    <t>(0.01112, 0.01527)</t>
  </si>
  <si>
    <t>(0.0518, 0.06406)</t>
  </si>
  <si>
    <t>calculate_confidence_interval pass5 subtype3: (0.12037, 0.14608)</t>
  </si>
  <si>
    <t>(0.11557, 0.13612)</t>
  </si>
  <si>
    <t>(0.27356, 0.31291)</t>
  </si>
  <si>
    <t>calculate_confidence_interval pass1 subtype4: (0.09713, 0.10517)</t>
  </si>
  <si>
    <t>(0.06487, 0.07064)</t>
  </si>
  <si>
    <t>(0.17251, 0.18551)</t>
  </si>
  <si>
    <t>calculate_confidence_interval pass5 subtype4: (0.24285, 0.25)</t>
  </si>
  <si>
    <t>calculate_confidence_interval pass1 subtype5: (0.0657, 0.07964)</t>
  </si>
  <si>
    <t>calculate_confidence_interval pass5 subtype5: (0.1559, 0.17938)</t>
  </si>
  <si>
    <t>calculate_confidence_interval pass1 subtype6: (0.01112, 0.01527)</t>
  </si>
  <si>
    <t>calculate_confidence_interval pass5 subtype6: (0.0518, 0.06406)</t>
  </si>
  <si>
    <t>calculate_confidence_interval pass1 subtype7: (0.11557, 0.13612)</t>
  </si>
  <si>
    <t>calculate_confidence_interval pass5 subtype7: (0.27356, 0.31291)</t>
  </si>
  <si>
    <t>Model</t>
  </si>
  <si>
    <t>Sample Size</t>
  </si>
  <si>
    <t>Percentage Width of the Confidence Interval</t>
  </si>
  <si>
    <t>deepseek-6.7b</t>
  </si>
  <si>
    <t>codellama-7b</t>
  </si>
  <si>
    <t>nan</t>
  </si>
  <si>
    <t>-</t>
  </si>
  <si>
    <t>A</t>
  </si>
  <si>
    <t>B</t>
  </si>
  <si>
    <t>Normalized</t>
  </si>
  <si>
    <t>Math</t>
  </si>
  <si>
    <t>List</t>
  </si>
  <si>
    <t>String</t>
  </si>
  <si>
    <t>Array</t>
  </si>
  <si>
    <t>Others</t>
  </si>
  <si>
    <t>MBPP</t>
  </si>
  <si>
    <t>Question</t>
  </si>
  <si>
    <t>Type</t>
  </si>
  <si>
    <t>Comments</t>
  </si>
  <si>
    <t>final res</t>
  </si>
  <si>
    <t>gpt35</t>
  </si>
  <si>
    <t>gpt4</t>
  </si>
  <si>
    <t>topics</t>
  </si>
  <si>
    <t>has_close_elements</t>
  </si>
  <si>
    <t>basic</t>
  </si>
  <si>
    <t>separate_paren_groups</t>
  </si>
  <si>
    <t>String, Stack</t>
  </si>
  <si>
    <t>truncate_number</t>
  </si>
  <si>
    <t>below_zero</t>
  </si>
  <si>
    <t>？其实前面那堆银行知识，不知道也不影响解题的</t>
  </si>
  <si>
    <t>mean_absolute_deviation</t>
  </si>
  <si>
    <t>？就是题目比较长，按照他的流程一步步来就行</t>
  </si>
  <si>
    <t>intersperse</t>
  </si>
  <si>
    <t>2 or 5</t>
  </si>
  <si>
    <t>？定义了新概念“delimeter”但是又有corner case要考虑</t>
  </si>
  <si>
    <t>parse_nested_parens</t>
  </si>
  <si>
    <t>？这个真的不知道</t>
  </si>
  <si>
    <t>filter_by_substring</t>
  </si>
  <si>
    <t>sum_product</t>
  </si>
  <si>
    <t>rolling_max</t>
  </si>
  <si>
    <t>？不知道这种算不算捷径</t>
  </si>
  <si>
    <t>make_palindrome</t>
  </si>
  <si>
    <t>string_xor</t>
  </si>
  <si>
    <t>？我选这个是因为没有解释什么是binary XOR</t>
  </si>
  <si>
    <t>longest</t>
  </si>
  <si>
    <t>5 or 6</t>
  </si>
  <si>
    <t>？不知道是corner case还是复杂</t>
  </si>
  <si>
    <t>greatest_common_divisor</t>
  </si>
  <si>
    <t>all_prefixes</t>
  </si>
  <si>
    <t>string_sequence</t>
  </si>
  <si>
    <t>count_distinct_characters</t>
  </si>
  <si>
    <t>parse_music</t>
  </si>
  <si>
    <t>how_many_times</t>
  </si>
  <si>
    <t>sort_numbers</t>
  </si>
  <si>
    <t>String, Sorting</t>
  </si>
  <si>
    <t>find_closest_elements</t>
  </si>
  <si>
    <t>rescale_to_unit</t>
  </si>
  <si>
    <t>？需要知道数学上normalize怎么做</t>
  </si>
  <si>
    <t>Array, Math</t>
  </si>
  <si>
    <t>filter_integers</t>
  </si>
  <si>
    <t>？直接调用函数判断是否为整数</t>
  </si>
  <si>
    <t>strlen</t>
  </si>
  <si>
    <t>largest_divisor</t>
  </si>
  <si>
    <t>factorize</t>
  </si>
  <si>
    <t>remove_duplicates</t>
  </si>
  <si>
    <t>需要知道collections</t>
  </si>
  <si>
    <t>flip_case</t>
  </si>
  <si>
    <t>需要知道这个函数</t>
  </si>
  <si>
    <t>concatenate</t>
  </si>
  <si>
    <t>filter_by_prefix</t>
  </si>
  <si>
    <t>须知道startswith</t>
  </si>
  <si>
    <t>get_positive</t>
  </si>
  <si>
    <t>is_prime</t>
  </si>
  <si>
    <t>find_zero</t>
  </si>
  <si>
    <t>？</t>
  </si>
  <si>
    <t>Math, Search</t>
  </si>
  <si>
    <t>sort_third</t>
  </si>
  <si>
    <t>3 or 2</t>
  </si>
  <si>
    <t>Sorting,Array</t>
  </si>
  <si>
    <t>unique</t>
  </si>
  <si>
    <t>调用多个函数</t>
  </si>
  <si>
    <t>max_element</t>
  </si>
  <si>
    <t>fizz_buzz</t>
  </si>
  <si>
    <t>sort_even</t>
  </si>
  <si>
    <t>2 or 6</t>
  </si>
  <si>
    <t>Sorting</t>
  </si>
  <si>
    <t>encode_cyclic</t>
  </si>
  <si>
    <t>没太懂题意</t>
  </si>
  <si>
    <t>prime_fib</t>
  </si>
  <si>
    <t>triples_sum_to_zero</t>
  </si>
  <si>
    <t>car_race_collision</t>
  </si>
  <si>
    <t>incr_list</t>
  </si>
  <si>
    <t>pairs_sum_to_zero</t>
  </si>
  <si>
    <t>Math,Array</t>
  </si>
  <si>
    <t>change_base</t>
  </si>
  <si>
    <t>triangle_area</t>
  </si>
  <si>
    <t>fib4</t>
  </si>
  <si>
    <t>median</t>
  </si>
  <si>
    <t>3 or 5</t>
  </si>
  <si>
    <t>Math,Sorting</t>
  </si>
  <si>
    <t>is_palindrome</t>
  </si>
  <si>
    <t>modp</t>
  </si>
  <si>
    <t>？需要数学常识</t>
  </si>
  <si>
    <t>decode_shift</t>
  </si>
  <si>
    <t>需要知道一些特定的函数，流程也比较复杂</t>
  </si>
  <si>
    <t>remove_vowels</t>
  </si>
  <si>
    <t>需要知道什么是vowels，题目没有说明</t>
  </si>
  <si>
    <t>below_threshold</t>
  </si>
  <si>
    <t>Add two numbers</t>
  </si>
  <si>
    <t>same_chars</t>
  </si>
  <si>
    <t>需要知道set这个函数吧</t>
  </si>
  <si>
    <t>n-th Fibonacci</t>
  </si>
  <si>
    <t>需要知道斐波那契数列，还有0和1的corner cases</t>
  </si>
  <si>
    <t>correct_bracketing</t>
  </si>
  <si>
    <t>monotonic</t>
  </si>
  <si>
    <t>shortcut需要知道排序后和原序列想等这个取巧的方法</t>
  </si>
  <si>
    <t>sorted unique common elements</t>
  </si>
  <si>
    <t>Array,Sorting</t>
  </si>
  <si>
    <t>largest_prime_factor</t>
  </si>
  <si>
    <t>需要知道prime factor，然后流程比较复杂</t>
  </si>
  <si>
    <t>sum_to_n</t>
  </si>
  <si>
    <t>须知道sum函数</t>
  </si>
  <si>
    <t>？重复了</t>
  </si>
  <si>
    <t>derivative</t>
  </si>
  <si>
    <t>fibfib</t>
  </si>
  <si>
    <t>vowels_count</t>
  </si>
  <si>
    <t>vowel是常识，但是对于不知道的人来说，这里算不算新定义呢？</t>
  </si>
  <si>
    <t>circular_shift</t>
  </si>
  <si>
    <t>digitSum</t>
  </si>
  <si>
    <t>需要知道ASCII code然后怎么取得他们</t>
  </si>
  <si>
    <t>fruit_distribution</t>
  </si>
  <si>
    <t>pluck</t>
  </si>
  <si>
    <t>search</t>
  </si>
  <si>
    <t>Search,Array</t>
  </si>
  <si>
    <t>strange_sort_list</t>
  </si>
  <si>
    <t>需要考虑几种情况，是不是有包可以直接算三角形面积呢？</t>
  </si>
  <si>
    <t>will_it_fly</t>
  </si>
  <si>
    <t>smallest_change</t>
  </si>
  <si>
    <t>?这算basic吗？</t>
  </si>
  <si>
    <t>total_match</t>
  </si>
  <si>
    <t>is_multiply_prime</t>
  </si>
  <si>
    <t>应该有shortcut？</t>
  </si>
  <si>
    <t>Math,Search</t>
  </si>
  <si>
    <t>is_simple_power</t>
  </si>
  <si>
    <t>iscube</t>
  </si>
  <si>
    <t>hex_key</t>
  </si>
  <si>
    <t>Hash Table</t>
  </si>
  <si>
    <t>decimal_to_binary</t>
  </si>
  <si>
    <t>is_happy</t>
  </si>
  <si>
    <t>numerical_letter_grade</t>
  </si>
  <si>
    <t>prime_length</t>
  </si>
  <si>
    <t>Math,String</t>
  </si>
  <si>
    <t>starts_one_ends</t>
  </si>
  <si>
    <t>这个解算是shortcut吗？</t>
  </si>
  <si>
    <t>solve</t>
  </si>
  <si>
    <t>需要知道bin函数</t>
  </si>
  <si>
    <t>add the even elements</t>
  </si>
  <si>
    <t>anti_shuffle</t>
  </si>
  <si>
    <t>get_row</t>
  </si>
  <si>
    <t>需要熟练掌握sorted 函数和匿名函数</t>
  </si>
  <si>
    <t>Matrix, Sorting</t>
  </si>
  <si>
    <t>sort_array</t>
  </si>
  <si>
    <t>encrypt</t>
  </si>
  <si>
    <t>？不知道算不算7</t>
  </si>
  <si>
    <t>next_smallest</t>
  </si>
  <si>
    <t>is_bored</t>
  </si>
  <si>
    <t>any_int</t>
  </si>
  <si>
    <t>encode</t>
  </si>
  <si>
    <t>2,4,7</t>
  </si>
  <si>
    <t>没给什么是vowel</t>
  </si>
  <si>
    <t>skjkasdkd</t>
  </si>
  <si>
    <t>check_dict_case</t>
  </si>
  <si>
    <t>count_up_to</t>
  </si>
  <si>
    <t>multiply</t>
  </si>
  <si>
    <t>count_upper</t>
  </si>
  <si>
    <t>closest_integer</t>
  </si>
  <si>
    <t>String,Math</t>
  </si>
  <si>
    <t>make_a_pile</t>
  </si>
  <si>
    <t>words_string</t>
  </si>
  <si>
    <t>choose_num</t>
  </si>
  <si>
    <t>rounded_avg</t>
  </si>
  <si>
    <t>unique_digits</t>
  </si>
  <si>
    <t>by_length</t>
  </si>
  <si>
    <t>Hash Table,Sorting</t>
  </si>
  <si>
    <t>factorial</t>
  </si>
  <si>
    <t>even_odd_palindrome</t>
  </si>
  <si>
    <t>？不知道这个算啥</t>
  </si>
  <si>
    <t>Array,Math</t>
  </si>
  <si>
    <t>Matrix,Math</t>
  </si>
  <si>
    <t>String,Hash Table</t>
  </si>
  <si>
    <t>Matrix</t>
  </si>
  <si>
    <t>String, Hash Table</t>
  </si>
  <si>
    <t>数据集</t>
  </si>
  <si>
    <t>做了什么分析</t>
  </si>
  <si>
    <t>可以借鉴的部分</t>
  </si>
  <si>
    <t>Doable</t>
  </si>
  <si>
    <t>进度</t>
  </si>
  <si>
    <t>CRUXEval</t>
  </si>
  <si>
    <t>1. Quantitative Analysis:算了HE和CRUXEval分数的相关性，发现除了那些蒸馏的模型比如Phi，其他大部分预训练的Coder都和HE是正相关的；然后分析了他们数据集两个子任务的性能的相关性；
2. CoT性能分析，还算了一下做和不做CoT的相关性分析；
3. 微调分析：微调了一个34B的Code LLaMA再进行测试；
4. Qualitative Analysi：找出GPT4 with/without CoT错误的case，列举了不同错误的情况，比如idea对了，但实现错了，变量没用命名正确等等</t>
  </si>
  <si>
    <t>1和4</t>
  </si>
  <si>
    <t>1,4</t>
  </si>
  <si>
    <t>1完成待更新数据
4待看（来不及了）</t>
  </si>
  <si>
    <t>DS-1000</t>
  </si>
  <si>
    <t>1.提到现有的numpy100上已经有solution被memorize的风险, 于是提出surface perturbations (i.e., the problem changes but the reference solution does not change) and semantic pertur- bations (the reference solution will change), 来测验一下经过pertubation后的ds100上的性能. 观察到模型性能在修改原始题干后下降了, 但是远远比在numpy-100上下降的少, 所以得出结论掩饰的ds100上的问题可能没有被那么的memorize住.
2. 更多就是一些error analysis, 不过没有做的很系统, 只show了case并描述为什么犯错了. 没有后面几个paper定成了几个错误的分类然后统计不同犯错原因那么细</t>
  </si>
  <si>
    <t>Camera Ready Version</t>
  </si>
  <si>
    <t>不管</t>
  </si>
  <si>
    <t>1. 生成表现随模型参数规模增加而增加
2. 生成表现对题目中的测试用例数量不敏感
3. 生成表现对具体的示例比较敏感</t>
  </si>
  <si>
    <t>1放主结果
2放analysis
3放analysis</t>
  </si>
  <si>
    <t>Tomorrow(程老师)</t>
  </si>
  <si>
    <t>进行中，1号看剑桥荣钜时间</t>
  </si>
  <si>
    <t>coderEval</t>
  </si>
  <si>
    <t>1. complementarity and intersection of top performance models
2. Standalone or non-standalone functions(我们似乎不需要做这个, 我们应该都是standalone?)
3. How does the prompt affect the effectiveness?</t>
  </si>
  <si>
    <t>1 可以做成哪些分类上大家都表现的比较好, 哪些分类上都做得不好, 哪些模型在某个分类上比其他的格外好, 哪些是独享的moment
3 还来得及做吗? icse上paper似乎都做了这个</t>
  </si>
  <si>
    <t>1.画图；
3. Tomorrow（云龙）；</t>
  </si>
  <si>
    <t>1皓辰，选gpt3.5，gpt4，deepseek 6b最好的模型</t>
  </si>
  <si>
    <t>对比人写的 docstring 和原始的 docstring 对代码生成的影响，结论是人写的更好（3年以上该代码开发经验的人写的）</t>
  </si>
  <si>
    <t>ClassEval</t>
  </si>
  <si>
    <t>1. Class-level code generation v.s. Method-level code generation.
2. 三种生成方式: holistic, incremental, and compositional generation性能变化
3. 生成方式细分类别下的strategy的改变 Incremental strategy v.s. compositional strategy
4. 做了个error analysis的图</t>
  </si>
  <si>
    <t>4可以参考下,不单单做关于类别的error rate, 同时关于错误类型的error rate</t>
  </si>
  <si>
    <t>4.Tomorrow （不知道谁）</t>
  </si>
  <si>
    <t>gpt4 error distribution，荣钜</t>
  </si>
  <si>
    <t>mlbench</t>
  </si>
  <si>
    <t>1. 做DATA LEAKAGE的分析
2. 做error analysis, 定义了四个类别, Hallucination errors, Lack of knowledge or information, Knowledge manipulation, Syntax errors
3. 不同repo上的error rate
4. 针对提出的benchmark做了个一个对症下药的agent, 分析agent的性能</t>
  </si>
  <si>
    <t>data leakage有现成的东西可以跑一下吗
error analysis感觉做code gen的paper很重要, 似乎思路都是定义错误的类别, 比如从报错信息去看是valueerror还是atrribute error, 或者去看llm犯错的原因, 然后统计因为这些原因犯的错误有多少.</t>
  </si>
  <si>
    <t>2. Tomorrow （剑波）</t>
  </si>
  <si>
    <t>G</t>
  </si>
  <si>
    <t>Break-It-Fix-It</t>
  </si>
  <si>
    <t xml:space="preserve">1. 做了个巨大的大表, table5 来表示Code error categories in GitHub-Python, and repair accuracy(任务本身就是将bad example repair成good one, 和我们不太一样), 定义了一些error 的类型
</t>
  </si>
  <si>
    <t>主要还是error类型的定义, 可以参考一下我们拿来做error analysis</t>
  </si>
  <si>
    <t>Biocoder</t>
  </si>
  <si>
    <t>1. 没啥特别的...主要还是分析了一下四种不同的prompt风格对benchmark上精度的影响.</t>
  </si>
  <si>
    <t>同codereval里提到的 不同prompt造成的影响</t>
  </si>
  <si>
    <t>Prompt 云龙</t>
  </si>
  <si>
    <t>Summary Only：其中提示中仅包含摘要和函数签名。摘要以注释的形式直接添加在签名之上，签名是没有注释的。摘要几乎包含了有关任务的完整细节；然而，它故意没有详细解释上下文是什么。因此，与其他提示类型相比，这个结果最好视为基准。
Uncommented: 我们将摘要重新添加到所有解析的上下文中。因此，整个提示包含了最初导入到文件中的所有导入、全局变量、类、内部类函数等内容。对于超过十行的函数，我们总结了参数、返回类型和逻辑，而不是包含实际的函数代码，以减少使用的标记数量并消除模型不需要的数据。请注意，根据设计，如果使用了这些多余的函数，测试将被视为失败，因为这将是极其低效的代码。
Summary at Bottom: 我们是通过使用前一个提示（未注释）生成这些内容的，然后注释掉所有上下文。请注意，对于超出模型上下文限制的提示，此提示很可能会失败。此外，请注意，由于与Java语法不兼容，无法为Java生成“底部摘要”的结果。我们无法像为Python生成它那样生成此类型的提示。
Summary at Top: 这些提示是从之前的提示生成的（Summary at Bottom）；然而，摘要被复制到了顶部（为了Java而移动）。这是为了具有较短上下文长度的模型而设计的，因为当我们截断提示时，摘要仍然完整，同时还保留了一部分上下文。
Necessary Only：只需我们使用一种混合了语法解析算法和手动注释的方法来确定代码中哪些对象是执行函数所必需的，然后将它们替换原始上下文。</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</si>
</sst>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scheme val="minor"/>
    </font>
    <font>
      <color rgb="FF000000"/>
      <name val="Arial"/>
    </font>
    <font>
      <sz val="9.0"/>
      <color rgb="FF1F1F1F"/>
      <name val="&quot;Google Sans&quot;"/>
    </font>
    <font>
      <color theme="1"/>
      <name val="Arial"/>
      <scheme val="minor"/>
    </font>
    <font>
      <sz val="12.0"/>
      <color rgb="FF1F2328"/>
      <name val="Arial"/>
    </font>
    <font>
      <u/>
      <color rgb="FF0000FF"/>
    </font>
    <font>
      <u/>
      <color rgb="FF0000FF"/>
    </font>
    <font>
      <sz val="11.0"/>
      <color rgb="FF000000"/>
      <name val="Menlo"/>
    </font>
    <font>
      <color theme="1"/>
      <name val="Arial"/>
    </font>
    <font>
      <b/>
      <sz val="13.0"/>
      <color theme="1"/>
      <name val="Arial"/>
    </font>
    <font>
      <sz val="13.0"/>
      <color theme="1"/>
      <name val="Arial"/>
    </font>
    <font>
      <b/>
      <color rgb="FF2C3A4A"/>
      <name val="&quot;Noto Sans&quot;"/>
    </font>
    <font>
      <sz val="9.0"/>
      <color rgb="FF333333"/>
      <name val="&quot;Noto Sans&quot;"/>
    </font>
    <font>
      <b/>
      <sz val="9.0"/>
      <color rgb="FF8C1B13"/>
      <name val="&quot;Noto Sans&quot;"/>
    </font>
    <font>
      <b/>
      <sz val="9.0"/>
      <color rgb="FF2C3A4A"/>
      <name val="&quot;Noto Sans&quot;"/>
    </font>
    <font>
      <b/>
      <sz val="9.0"/>
      <color rgb="FF8C1B13"/>
      <name val="Noto Sans"/>
    </font>
    <font/>
    <font>
      <b/>
      <sz val="11.0"/>
      <color theme="1"/>
      <name val="Arial"/>
    </font>
    <font>
      <sz val="11.0"/>
      <color theme="1"/>
      <name val="Arial"/>
    </font>
    <font>
      <sz val="12.0"/>
      <color theme="1"/>
      <name val="Arial"/>
    </font>
    <font>
      <color theme="1"/>
      <name val="&quot;Helvetica Neue&quot;"/>
    </font>
  </fonts>
  <fills count="7">
    <fill>
      <patternFill patternType="none"/>
    </fill>
    <fill>
      <patternFill patternType="lightGray"/>
    </fill>
    <fill>
      <patternFill patternType="solid">
        <fgColor rgb="FFFFFFFF"/>
        <bgColor rgb="FFFFFFFF"/>
      </patternFill>
    </fill>
    <fill>
      <patternFill patternType="solid">
        <fgColor rgb="FFFCE5CD"/>
        <bgColor rgb="FFFCE5CD"/>
      </patternFill>
    </fill>
    <fill>
      <patternFill patternType="solid">
        <fgColor rgb="FFC9DAF8"/>
        <bgColor rgb="FFC9DAF8"/>
      </patternFill>
    </fill>
    <fill>
      <patternFill patternType="solid">
        <fgColor rgb="FFFF0000"/>
        <bgColor rgb="FFFF0000"/>
      </patternFill>
    </fill>
    <fill>
      <patternFill patternType="solid">
        <fgColor rgb="FFF7F6F4"/>
        <bgColor rgb="FFF7F6F4"/>
      </patternFill>
    </fill>
  </fills>
  <borders count="9">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right style="thin">
        <color rgb="FF000000"/>
      </right>
    </border>
  </borders>
  <cellStyleXfs count="1">
    <xf borderId="0" fillId="0" fontId="0" numFmtId="0" applyAlignment="1" applyFont="1"/>
  </cellStyleXfs>
  <cellXfs count="68">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2" numFmtId="0" xfId="0" applyAlignment="1" applyFont="1">
      <alignment readingOrder="0"/>
    </xf>
    <xf borderId="0" fillId="0" fontId="3" numFmtId="0" xfId="0" applyAlignment="1" applyFont="1">
      <alignment readingOrder="0"/>
    </xf>
    <xf borderId="0" fillId="2" fontId="4" numFmtId="0" xfId="0" applyAlignment="1" applyFont="1">
      <alignment horizontal="left" readingOrder="0"/>
    </xf>
    <xf borderId="0" fillId="0" fontId="3" numFmtId="10" xfId="0" applyAlignment="1" applyFont="1" applyNumberFormat="1">
      <alignment readingOrder="0"/>
    </xf>
    <xf borderId="0" fillId="0" fontId="5" numFmtId="0" xfId="0" applyAlignment="1" applyFont="1">
      <alignment readingOrder="0"/>
    </xf>
    <xf borderId="0" fillId="0" fontId="6" numFmtId="0" xfId="0" applyAlignment="1" applyFont="1">
      <alignment readingOrder="0"/>
    </xf>
    <xf borderId="0" fillId="2" fontId="1" numFmtId="0" xfId="0" applyAlignment="1" applyFont="1">
      <alignment horizontal="left" readingOrder="0"/>
    </xf>
    <xf borderId="0" fillId="0" fontId="7" numFmtId="0" xfId="0" applyAlignment="1" applyFont="1">
      <alignment readingOrder="0"/>
    </xf>
    <xf borderId="0" fillId="2" fontId="4" numFmtId="0" xfId="0" applyAlignment="1" applyFont="1">
      <alignment vertical="bottom"/>
    </xf>
    <xf borderId="0" fillId="0" fontId="8" numFmtId="0" xfId="0" applyAlignment="1" applyFont="1">
      <alignment vertical="bottom"/>
    </xf>
    <xf borderId="1" fillId="3" fontId="9" numFmtId="0" xfId="0" applyAlignment="1" applyBorder="1" applyFill="1" applyFont="1">
      <alignment horizontal="center" vertical="bottom"/>
    </xf>
    <xf borderId="2" fillId="3" fontId="9" numFmtId="0" xfId="0" applyAlignment="1" applyBorder="1" applyFont="1">
      <alignment horizontal="center" vertical="bottom"/>
    </xf>
    <xf borderId="2" fillId="3" fontId="9" numFmtId="0" xfId="0" applyAlignment="1" applyBorder="1" applyFont="1">
      <alignment horizontal="center" readingOrder="0" vertical="bottom"/>
    </xf>
    <xf borderId="1" fillId="4" fontId="3" numFmtId="0" xfId="0" applyBorder="1" applyFill="1" applyFont="1"/>
    <xf borderId="1" fillId="4" fontId="3" numFmtId="0" xfId="0" applyAlignment="1" applyBorder="1" applyFont="1">
      <alignment readingOrder="0"/>
    </xf>
    <xf borderId="3" fillId="0" fontId="10" numFmtId="0" xfId="0" applyAlignment="1" applyBorder="1" applyFont="1">
      <alignment horizontal="right" vertical="bottom"/>
    </xf>
    <xf borderId="4" fillId="0" fontId="10" numFmtId="0" xfId="0" applyAlignment="1" applyBorder="1" applyFont="1">
      <alignment horizontal="right" vertical="bottom"/>
    </xf>
    <xf borderId="4" fillId="0" fontId="10" numFmtId="0" xfId="0" applyAlignment="1" applyBorder="1" applyFont="1">
      <alignment horizontal="right" readingOrder="0" vertical="bottom"/>
    </xf>
    <xf borderId="0" fillId="0" fontId="8" numFmtId="0" xfId="0" applyAlignment="1" applyFont="1">
      <alignment horizontal="right" vertical="bottom"/>
    </xf>
    <xf borderId="3" fillId="5" fontId="10" numFmtId="0" xfId="0" applyAlignment="1" applyBorder="1" applyFill="1" applyFont="1">
      <alignment horizontal="right" vertical="bottom"/>
    </xf>
    <xf borderId="0" fillId="2" fontId="8" numFmtId="0" xfId="0" applyAlignment="1" applyFont="1">
      <alignment horizontal="right" vertical="bottom"/>
    </xf>
    <xf borderId="1" fillId="0" fontId="10" numFmtId="0" xfId="0" applyAlignment="1" applyBorder="1" applyFont="1">
      <alignment horizontal="right" vertical="bottom"/>
    </xf>
    <xf borderId="0" fillId="2" fontId="8" numFmtId="0" xfId="0" applyAlignment="1" applyFont="1">
      <alignment vertical="bottom"/>
    </xf>
    <xf borderId="0" fillId="0" fontId="3" numFmtId="9" xfId="0" applyAlignment="1" applyFont="1" applyNumberFormat="1">
      <alignment readingOrder="0"/>
    </xf>
    <xf borderId="0" fillId="6" fontId="11" numFmtId="0" xfId="0" applyAlignment="1" applyFill="1" applyFont="1">
      <alignment readingOrder="0"/>
    </xf>
    <xf borderId="0" fillId="6" fontId="12" numFmtId="0" xfId="0" applyAlignment="1" applyFont="1">
      <alignment readingOrder="0" shrinkToFit="0" wrapText="1"/>
    </xf>
    <xf borderId="0" fillId="0" fontId="3" numFmtId="0" xfId="0" applyAlignment="1" applyFont="1">
      <alignment readingOrder="0" shrinkToFit="0" wrapText="1"/>
    </xf>
    <xf borderId="0" fillId="6" fontId="12" numFmtId="0" xfId="0" applyAlignment="1" applyFont="1">
      <alignment shrinkToFit="0" wrapText="1"/>
    </xf>
    <xf borderId="0" fillId="6" fontId="13" numFmtId="0" xfId="0" applyAlignment="1" applyFont="1">
      <alignment readingOrder="0"/>
    </xf>
    <xf borderId="0" fillId="6" fontId="14" numFmtId="0" xfId="0" applyAlignment="1" applyFont="1">
      <alignment readingOrder="0"/>
    </xf>
    <xf borderId="0" fillId="6" fontId="13" numFmtId="0" xfId="0" applyAlignment="1" applyFont="1">
      <alignment readingOrder="0" shrinkToFit="0" wrapText="1"/>
    </xf>
    <xf borderId="0" fillId="6" fontId="15" numFmtId="0" xfId="0" applyAlignment="1" applyFont="1">
      <alignment shrinkToFit="0" vertical="bottom" wrapText="1"/>
    </xf>
    <xf borderId="0" fillId="0" fontId="3" numFmtId="0" xfId="0" applyFont="1"/>
    <xf borderId="0" fillId="0" fontId="3" numFmtId="0" xfId="0" applyAlignment="1" applyFont="1">
      <alignment horizontal="center" readingOrder="0"/>
    </xf>
    <xf borderId="1" fillId="0" fontId="3" numFmtId="0" xfId="0" applyAlignment="1" applyBorder="1" applyFont="1">
      <alignment readingOrder="0"/>
    </xf>
    <xf borderId="5" fillId="0" fontId="3" numFmtId="0" xfId="0" applyAlignment="1" applyBorder="1" applyFont="1">
      <alignment horizontal="center" readingOrder="0"/>
    </xf>
    <xf borderId="2" fillId="0" fontId="16" numFmtId="0" xfId="0" applyBorder="1" applyFont="1"/>
    <xf borderId="1" fillId="0" fontId="3" numFmtId="0" xfId="0" applyAlignment="1" applyBorder="1" applyFont="1">
      <alignment readingOrder="0" shrinkToFit="0" wrapText="1"/>
    </xf>
    <xf borderId="6" fillId="0" fontId="3" numFmtId="0" xfId="0" applyAlignment="1" applyBorder="1" applyFont="1">
      <alignment readingOrder="0"/>
    </xf>
    <xf borderId="1" fillId="0" fontId="3" numFmtId="0" xfId="0" applyBorder="1" applyFont="1"/>
    <xf borderId="7" fillId="0" fontId="16" numFmtId="0" xfId="0" applyBorder="1" applyFont="1"/>
    <xf borderId="3" fillId="0" fontId="16" numFmtId="0" xfId="0" applyBorder="1" applyFont="1"/>
    <xf borderId="1" fillId="0" fontId="3" numFmtId="9" xfId="0" applyAlignment="1" applyBorder="1" applyFont="1" applyNumberFormat="1">
      <alignment readingOrder="0"/>
    </xf>
    <xf borderId="1" fillId="0" fontId="3" numFmtId="9" xfId="0" applyBorder="1" applyFont="1" applyNumberFormat="1"/>
    <xf borderId="0" fillId="2" fontId="8" numFmtId="0" xfId="0" applyAlignment="1" applyFont="1">
      <alignment horizontal="center" vertical="bottom"/>
    </xf>
    <xf borderId="0" fillId="0" fontId="8" numFmtId="10" xfId="0" applyAlignment="1" applyFont="1" applyNumberFormat="1">
      <alignment horizontal="right" vertical="bottom"/>
    </xf>
    <xf borderId="1" fillId="3" fontId="17" numFmtId="0" xfId="0" applyAlignment="1" applyBorder="1" applyFont="1">
      <alignment horizontal="center" vertical="bottom"/>
    </xf>
    <xf borderId="1" fillId="0" fontId="18" numFmtId="0" xfId="0" applyAlignment="1" applyBorder="1" applyFont="1">
      <alignment horizontal="right" vertical="bottom"/>
    </xf>
    <xf borderId="1" fillId="0" fontId="18" numFmtId="0" xfId="0" applyAlignment="1" applyBorder="1" applyFont="1">
      <alignment vertical="bottom"/>
    </xf>
    <xf borderId="1" fillId="2" fontId="18" numFmtId="0" xfId="0" applyAlignment="1" applyBorder="1" applyFont="1">
      <alignment vertical="bottom"/>
    </xf>
    <xf borderId="1" fillId="5" fontId="18" numFmtId="0" xfId="0" applyAlignment="1" applyBorder="1" applyFont="1">
      <alignment horizontal="right" vertical="bottom"/>
    </xf>
    <xf borderId="1" fillId="0" fontId="18" numFmtId="0" xfId="0" applyAlignment="1" applyBorder="1" applyFont="1">
      <alignment shrinkToFit="0" vertical="bottom" wrapText="0"/>
    </xf>
    <xf borderId="1" fillId="3" fontId="19" numFmtId="0" xfId="0" applyBorder="1" applyFont="1"/>
    <xf borderId="2" fillId="3" fontId="19" numFmtId="0" xfId="0" applyAlignment="1" applyBorder="1" applyFont="1">
      <alignment shrinkToFit="0" wrapText="1"/>
    </xf>
    <xf borderId="0" fillId="0" fontId="8" numFmtId="0" xfId="0" applyAlignment="1" applyFont="1">
      <alignment readingOrder="0" vertical="bottom"/>
    </xf>
    <xf borderId="3" fillId="0" fontId="19" numFmtId="0" xfId="0" applyBorder="1" applyFont="1"/>
    <xf borderId="4" fillId="0" fontId="19" numFmtId="0" xfId="0" applyAlignment="1" applyBorder="1" applyFont="1">
      <alignment shrinkToFit="0" wrapText="1"/>
    </xf>
    <xf borderId="4" fillId="0" fontId="8" numFmtId="0" xfId="0" applyBorder="1" applyFont="1"/>
    <xf borderId="4" fillId="0" fontId="19" numFmtId="0" xfId="0" applyBorder="1" applyFont="1"/>
    <xf borderId="8" fillId="0" fontId="20" numFmtId="0" xfId="0" applyAlignment="1" applyBorder="1" applyFont="1">
      <alignment vertical="bottom"/>
    </xf>
    <xf borderId="0" fillId="0" fontId="8" numFmtId="0" xfId="0" applyAlignment="1" applyFont="1">
      <alignment readingOrder="0" shrinkToFit="0" vertical="bottom" wrapText="1"/>
    </xf>
    <xf borderId="0" fillId="0" fontId="8" numFmtId="0" xfId="0" applyAlignment="1" applyFont="1">
      <alignment shrinkToFit="0" vertical="bottom" wrapText="1"/>
    </xf>
    <xf borderId="4" fillId="0" fontId="20" numFmtId="0" xfId="0" applyAlignment="1" applyBorder="1" applyFont="1">
      <alignment vertical="bottom"/>
    </xf>
    <xf borderId="0" fillId="0" fontId="8" numFmtId="0" xfId="0" applyAlignment="1" applyFont="1">
      <alignment shrinkToFit="0" vertical="bottom" wrapText="0"/>
    </xf>
    <xf borderId="3" fillId="0" fontId="8" numFmtId="0" xfId="0" applyBorder="1" applyFont="1"/>
    <xf borderId="4" fillId="0" fontId="8"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400">
                <a:solidFill>
                  <a:srgbClr val="757575"/>
                </a:solidFill>
                <a:latin typeface="+mn-lt"/>
              </a:defRPr>
            </a:pPr>
            <a:r>
              <a:rPr b="0" sz="1400">
                <a:solidFill>
                  <a:srgbClr val="757575"/>
                </a:solidFill>
                <a:latin typeface="+mn-lt"/>
              </a:rPr>
              <a:t>Pass@k vs k for DeepSeek-Coder-V2-0724、GPT-4o mini and GPT-4(gpt-4-1106-preview) on MHPP</a:t>
            </a:r>
          </a:p>
        </c:rich>
      </c:tx>
      <c:overlay val="0"/>
    </c:title>
    <c:plotArea>
      <c:layout/>
      <c:lineChart>
        <c:ser>
          <c:idx val="0"/>
          <c:order val="0"/>
          <c:tx>
            <c:strRef>
              <c:f>MHPP_benchmark_final_plan!$B$53</c:f>
            </c:strRef>
          </c:tx>
          <c:spPr>
            <a:ln cmpd="sng" w="9525">
              <a:solidFill>
                <a:srgbClr val="4285F4"/>
              </a:solidFill>
              <a:prstDash val="solid"/>
            </a:ln>
          </c:spPr>
          <c:marker>
            <c:symbol val="none"/>
          </c:marker>
          <c:cat>
            <c:strRef>
              <c:f>MHPP_benchmark_final_plan!$C$52:$J$52</c:f>
            </c:strRef>
          </c:cat>
          <c:val>
            <c:numRef>
              <c:f>MHPP_benchmark_final_plan!$C$53:$J$53</c:f>
              <c:numCache/>
            </c:numRef>
          </c:val>
          <c:smooth val="0"/>
        </c:ser>
        <c:ser>
          <c:idx val="1"/>
          <c:order val="1"/>
          <c:tx>
            <c:strRef>
              <c:f>MHPP_benchmark_final_plan!$B$54</c:f>
            </c:strRef>
          </c:tx>
          <c:spPr>
            <a:ln cmpd="sng" w="9525">
              <a:solidFill>
                <a:srgbClr val="EA4335"/>
              </a:solidFill>
              <a:prstDash val="solid"/>
            </a:ln>
          </c:spPr>
          <c:marker>
            <c:symbol val="none"/>
          </c:marker>
          <c:cat>
            <c:strRef>
              <c:f>MHPP_benchmark_final_plan!$C$52:$J$52</c:f>
            </c:strRef>
          </c:cat>
          <c:val>
            <c:numRef>
              <c:f>MHPP_benchmark_final_plan!$C$54:$J$54</c:f>
              <c:numCache/>
            </c:numRef>
          </c:val>
          <c:smooth val="0"/>
        </c:ser>
        <c:ser>
          <c:idx val="2"/>
          <c:order val="2"/>
          <c:tx>
            <c:strRef>
              <c:f>MHPP_benchmark_final_plan!$B$55</c:f>
            </c:strRef>
          </c:tx>
          <c:spPr>
            <a:ln cmpd="sng" w="9525">
              <a:solidFill>
                <a:srgbClr val="FBBC04"/>
              </a:solidFill>
              <a:prstDash val="solid"/>
            </a:ln>
          </c:spPr>
          <c:marker>
            <c:symbol val="none"/>
          </c:marker>
          <c:cat>
            <c:strRef>
              <c:f>MHPP_benchmark_final_plan!$C$52:$J$52</c:f>
            </c:strRef>
          </c:cat>
          <c:val>
            <c:numRef>
              <c:f>MHPP_benchmark_final_plan!$C$55:$J$55</c:f>
              <c:numCache/>
            </c:numRef>
          </c:val>
          <c:smooth val="0"/>
        </c:ser>
        <c:axId val="2073073694"/>
        <c:axId val="1784871280"/>
      </c:lineChart>
      <c:catAx>
        <c:axId val="2073073694"/>
        <c:scaling>
          <c:orientation val="minMax"/>
        </c:scaling>
        <c:delete val="0"/>
        <c:axPos val="b"/>
        <c:title>
          <c:tx>
            <c:rich>
              <a:bodyPr/>
              <a:lstStyle/>
              <a:p>
                <a:pPr lvl="0">
                  <a:defRPr b="0" sz="1400">
                    <a:solidFill>
                      <a:srgbClr val="000000"/>
                    </a:solidFill>
                    <a:latin typeface="+mn-lt"/>
                  </a:defRPr>
                </a:pPr>
                <a:r>
                  <a:rPr b="0" sz="1400">
                    <a:solidFill>
                      <a:srgbClr val="000000"/>
                    </a:solidFill>
                    <a:latin typeface="+mn-lt"/>
                  </a:rPr>
                  <a:t>k</a:t>
                </a:r>
              </a:p>
            </c:rich>
          </c:tx>
          <c:overlay val="0"/>
        </c:title>
        <c:numFmt formatCode="General" sourceLinked="1"/>
        <c:majorTickMark val="none"/>
        <c:minorTickMark val="none"/>
        <c:spPr/>
        <c:txPr>
          <a:bodyPr/>
          <a:lstStyle/>
          <a:p>
            <a:pPr lvl="0">
              <a:defRPr b="0">
                <a:solidFill>
                  <a:srgbClr val="000000"/>
                </a:solidFill>
                <a:latin typeface="+mn-lt"/>
              </a:defRPr>
            </a:pPr>
          </a:p>
        </c:txPr>
        <c:crossAx val="1784871280"/>
      </c:catAx>
      <c:valAx>
        <c:axId val="1784871280"/>
        <c:scaling>
          <c:orientation val="minMax"/>
          <c:max val="8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400">
                    <a:solidFill>
                      <a:srgbClr val="000000"/>
                    </a:solidFill>
                    <a:latin typeface="+mn-lt"/>
                  </a:defRPr>
                </a:pPr>
                <a:r>
                  <a:rPr b="0" sz="1400">
                    <a:solidFill>
                      <a:srgbClr val="000000"/>
                    </a:solidFill>
                    <a:latin typeface="+mn-lt"/>
                  </a:rPr>
                  <a:t>pass@k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73073694"/>
      </c:valAx>
    </c:plotArea>
    <c:legend>
      <c:legendPos val="tr"/>
      <c:overlay val="1"/>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400">
                <a:solidFill>
                  <a:schemeClr val="dk1"/>
                </a:solidFill>
                <a:latin typeface="+mn-lt"/>
              </a:defRPr>
            </a:pPr>
            <a:r>
              <a:rPr b="0" sz="1400">
                <a:solidFill>
                  <a:schemeClr val="dk1"/>
                </a:solidFill>
                <a:latin typeface="+mn-lt"/>
              </a:rPr>
              <a:t>Table1. The GPT-4 model's Pass@1 performance on each challenge of MHPP across different languages.</a:t>
            </a:r>
          </a:p>
        </c:rich>
      </c:tx>
      <c:overlay val="0"/>
    </c:title>
    <c:plotArea>
      <c:layout/>
      <c:barChart>
        <c:barDir val="col"/>
        <c:ser>
          <c:idx val="0"/>
          <c:order val="0"/>
          <c:tx>
            <c:strRef>
              <c:f>Rebuttal!$K$2</c:f>
            </c:strRef>
          </c:tx>
          <c:spPr>
            <a:solidFill>
              <a:schemeClr val="accent1"/>
            </a:solidFill>
            <a:ln cmpd="sng">
              <a:solidFill>
                <a:srgbClr val="000000"/>
              </a:solidFill>
            </a:ln>
          </c:spPr>
          <c:cat>
            <c:strRef>
              <c:f>Rebuttal!$L$1:$S$1</c:f>
            </c:strRef>
          </c:cat>
          <c:val>
            <c:numRef>
              <c:f>Rebuttal!$L$2:$S$2</c:f>
              <c:numCache/>
            </c:numRef>
          </c:val>
        </c:ser>
        <c:ser>
          <c:idx val="1"/>
          <c:order val="1"/>
          <c:tx>
            <c:strRef>
              <c:f>Rebuttal!$K$3</c:f>
            </c:strRef>
          </c:tx>
          <c:spPr>
            <a:solidFill>
              <a:schemeClr val="accent2"/>
            </a:solidFill>
            <a:ln cmpd="sng">
              <a:solidFill>
                <a:srgbClr val="000000"/>
              </a:solidFill>
            </a:ln>
          </c:spPr>
          <c:cat>
            <c:strRef>
              <c:f>Rebuttal!$L$1:$S$1</c:f>
            </c:strRef>
          </c:cat>
          <c:val>
            <c:numRef>
              <c:f>Rebuttal!$L$3:$S$3</c:f>
              <c:numCache/>
            </c:numRef>
          </c:val>
        </c:ser>
        <c:ser>
          <c:idx val="2"/>
          <c:order val="2"/>
          <c:tx>
            <c:strRef>
              <c:f>Rebuttal!$K$4</c:f>
            </c:strRef>
          </c:tx>
          <c:spPr>
            <a:solidFill>
              <a:schemeClr val="accent3"/>
            </a:solidFill>
            <a:ln cmpd="sng">
              <a:solidFill>
                <a:srgbClr val="000000"/>
              </a:solidFill>
            </a:ln>
          </c:spPr>
          <c:cat>
            <c:strRef>
              <c:f>Rebuttal!$L$1:$S$1</c:f>
            </c:strRef>
          </c:cat>
          <c:val>
            <c:numRef>
              <c:f>Rebuttal!$L$4:$S$4</c:f>
              <c:numCache/>
            </c:numRef>
          </c:val>
        </c:ser>
        <c:axId val="813021345"/>
        <c:axId val="1038846364"/>
      </c:barChart>
      <c:catAx>
        <c:axId val="8130213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38846364"/>
      </c:catAx>
      <c:valAx>
        <c:axId val="10388463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13021345"/>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Accuracy of GPT-4o mini on MHPP for Each Challenge Type</a:t>
            </a:r>
          </a:p>
        </c:rich>
      </c:tx>
      <c:overlay val="0"/>
    </c:title>
    <c:plotArea>
      <c:layout/>
      <c:barChart>
        <c:barDir val="col"/>
        <c:ser>
          <c:idx val="0"/>
          <c:order val="0"/>
          <c:tx>
            <c:v>Easy</c:v>
          </c:tx>
          <c:spPr>
            <a:solidFill>
              <a:schemeClr val="accent1"/>
            </a:solidFill>
            <a:ln cmpd="sng">
              <a:solidFill>
                <a:srgbClr val="000000"/>
              </a:solidFill>
              <a:prstDash val="solid"/>
            </a:ln>
          </c:spPr>
          <c:dPt>
            <c:idx val="0"/>
            <c:spPr>
              <a:solidFill>
                <a:schemeClr val="accent4"/>
              </a:solidFill>
              <a:ln cmpd="sng">
                <a:solidFill>
                  <a:srgbClr val="000000"/>
                </a:solidFill>
              </a:ln>
            </c:spPr>
          </c:dPt>
          <c:dPt>
            <c:idx val="1"/>
            <c:spPr>
              <a:solidFill>
                <a:schemeClr val="accent3"/>
              </a:solidFill>
              <a:ln cmpd="sng">
                <a:solidFill>
                  <a:srgbClr val="000000"/>
                </a:solidFill>
              </a:ln>
            </c:spPr>
          </c:dPt>
          <c:dPt>
            <c:idx val="2"/>
            <c:spPr>
              <a:solidFill>
                <a:schemeClr val="accent4"/>
              </a:solidFill>
              <a:ln cmpd="sng">
                <a:solidFill>
                  <a:srgbClr val="000000"/>
                </a:solidFill>
              </a:ln>
            </c:spPr>
          </c:dPt>
          <c:dPt>
            <c:idx val="3"/>
            <c:spPr>
              <a:solidFill>
                <a:schemeClr val="accent3"/>
              </a:solidFill>
              <a:ln cmpd="sng">
                <a:solidFill>
                  <a:srgbClr val="000000"/>
                </a:solidFill>
              </a:ln>
            </c:spPr>
          </c:dPt>
          <c:dPt>
            <c:idx val="4"/>
            <c:spPr>
              <a:solidFill>
                <a:schemeClr val="accent3"/>
              </a:solidFill>
              <a:ln cmpd="sng">
                <a:solidFill>
                  <a:srgbClr val="000000"/>
                </a:solidFill>
              </a:ln>
            </c:spPr>
          </c:dPt>
          <c:dPt>
            <c:idx val="5"/>
            <c:spPr>
              <a:solidFill>
                <a:schemeClr val="accent2"/>
              </a:solidFill>
              <a:ln cmpd="sng">
                <a:solidFill>
                  <a:srgbClr val="000000"/>
                </a:solidFill>
              </a:ln>
            </c:spPr>
          </c:dPt>
          <c:dPt>
            <c:idx val="6"/>
            <c:spPr>
              <a:solidFill>
                <a:schemeClr val="accent2"/>
              </a:solidFill>
              <a:ln cmpd="sng">
                <a:solidFill>
                  <a:srgbClr val="000000"/>
                </a:solidFill>
              </a:ln>
            </c:spPr>
          </c:dPt>
          <c:cat>
            <c:strRef>
              <c:f>Cache!$H$7:$O$7</c:f>
            </c:strRef>
          </c:cat>
          <c:val>
            <c:numRef>
              <c:f>Cache!$H$8:$O$8</c:f>
              <c:numCache/>
            </c:numRef>
          </c:val>
        </c:ser>
        <c:axId val="286864545"/>
        <c:axId val="778780982"/>
      </c:barChart>
      <c:catAx>
        <c:axId val="2868645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78780982"/>
      </c:catAx>
      <c:valAx>
        <c:axId val="77878098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86864545"/>
      </c:valAx>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2314575</xdr:colOff>
      <xdr:row>55</xdr:row>
      <xdr:rowOff>47625</xdr:rowOff>
    </xdr:from>
    <xdr:ext cx="6962775" cy="5057775"/>
    <xdr:graphicFrame>
      <xdr:nvGraphicFramePr>
        <xdr:cNvPr id="1" name="Chart 1" title="图表"/>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742950</xdr:colOff>
      <xdr:row>4</xdr:row>
      <xdr:rowOff>142875</xdr:rowOff>
    </xdr:from>
    <xdr:ext cx="6657975" cy="3810000"/>
    <xdr:graphicFrame>
      <xdr:nvGraphicFramePr>
        <xdr:cNvPr id="2" name="Chart 2" title="图表"/>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704850</xdr:colOff>
      <xdr:row>8</xdr:row>
      <xdr:rowOff>238125</xdr:rowOff>
    </xdr:from>
    <xdr:ext cx="5562600" cy="3743325"/>
    <xdr:graphicFrame>
      <xdr:nvGraphicFramePr>
        <xdr:cNvPr id="3" name="Chart 3" title="图表"/>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eepmind.google/technologies/gemini/pro/" TargetMode="External"/><Relationship Id="rId22" Type="http://schemas.openxmlformats.org/officeDocument/2006/relationships/hyperlink" Target="https://mistral.ai/news/mistral-nemo/" TargetMode="External"/><Relationship Id="rId21" Type="http://schemas.openxmlformats.org/officeDocument/2006/relationships/hyperlink" Target="https://huggingface.co/deepseek-ai/DeepSeek-V2-Chat" TargetMode="External"/><Relationship Id="rId24" Type="http://schemas.openxmlformats.org/officeDocument/2006/relationships/hyperlink" Target="https://huggingface.co/deepseek-ai/DeepSeek-Coder-V2-Instruct" TargetMode="External"/><Relationship Id="rId23" Type="http://schemas.openxmlformats.org/officeDocument/2006/relationships/hyperlink" Target="https://mistral.ai/news/mistral-large-2407/" TargetMode="External"/><Relationship Id="rId1" Type="http://schemas.openxmlformats.org/officeDocument/2006/relationships/hyperlink" Target="https://huggingface.co/Qwen/Qwen2-1.5B-Instruct" TargetMode="External"/><Relationship Id="rId2" Type="http://schemas.openxmlformats.org/officeDocument/2006/relationships/hyperlink" Target="https://huggingface.co/Qwen/Qwen2-7B-Instruct" TargetMode="External"/><Relationship Id="rId3" Type="http://schemas.openxmlformats.org/officeDocument/2006/relationships/hyperlink" Target="https://huggingface.co/Qwen/Qwen2-57B-A14B-Instruct" TargetMode="External"/><Relationship Id="rId4" Type="http://schemas.openxmlformats.org/officeDocument/2006/relationships/hyperlink" Target="https://huggingface.co/Qwen/Qwen2-72B-Instruct" TargetMode="External"/><Relationship Id="rId9" Type="http://schemas.openxmlformats.org/officeDocument/2006/relationships/hyperlink" Target="https://huggingface.co/deepseek-ai/DeepSeek-V2-Chat" TargetMode="External"/><Relationship Id="rId26" Type="http://schemas.openxmlformats.org/officeDocument/2006/relationships/hyperlink" Target="https://ai.meta.com/blog/meta-llama-3-1/" TargetMode="External"/><Relationship Id="rId25" Type="http://schemas.openxmlformats.org/officeDocument/2006/relationships/hyperlink" Target="https://mistral.ai/news/codestral-mamba/" TargetMode="External"/><Relationship Id="rId28" Type="http://schemas.openxmlformats.org/officeDocument/2006/relationships/hyperlink" Target="https://arxiv.org/abs/2406.11704" TargetMode="External"/><Relationship Id="rId27" Type="http://schemas.openxmlformats.org/officeDocument/2006/relationships/hyperlink" Target="https://ai.meta.com/blog/meta-llama-3-1/" TargetMode="External"/><Relationship Id="rId5" Type="http://schemas.openxmlformats.org/officeDocument/2006/relationships/hyperlink" Target="https://openai.com/index/hello-gpt-4o/" TargetMode="External"/><Relationship Id="rId6" Type="http://schemas.openxmlformats.org/officeDocument/2006/relationships/hyperlink" Target="https://mistral.ai/news/mistral-large/" TargetMode="External"/><Relationship Id="rId29" Type="http://schemas.openxmlformats.org/officeDocument/2006/relationships/hyperlink" Target="https://ai.meta.com/blog/meta-llama-3-1/" TargetMode="External"/><Relationship Id="rId7" Type="http://schemas.openxmlformats.org/officeDocument/2006/relationships/hyperlink" Target="https://docs.mistral.ai/getting-started/models/" TargetMode="External"/><Relationship Id="rId8" Type="http://schemas.openxmlformats.org/officeDocument/2006/relationships/hyperlink" Target="https://mistral.ai/news/codestral/" TargetMode="External"/><Relationship Id="rId31" Type="http://schemas.openxmlformats.org/officeDocument/2006/relationships/hyperlink" Target="https://blog.google/technology/developers/google-gemma-2/" TargetMode="External"/><Relationship Id="rId30" Type="http://schemas.openxmlformats.org/officeDocument/2006/relationships/hyperlink" Target="https://blog.google/technology/developers/google-gemma-2/" TargetMode="External"/><Relationship Id="rId11" Type="http://schemas.openxmlformats.org/officeDocument/2006/relationships/hyperlink" Target="https://www.anthropic.com/news/claude-3-5-sonnet" TargetMode="External"/><Relationship Id="rId33" Type="http://schemas.openxmlformats.org/officeDocument/2006/relationships/hyperlink" Target="https://www.deepseek.com" TargetMode="External"/><Relationship Id="rId10" Type="http://schemas.openxmlformats.org/officeDocument/2006/relationships/hyperlink" Target="https://huggingface.co/deepseek-ai/DeepSeek-Coder-V2-Instruct" TargetMode="External"/><Relationship Id="rId32" Type="http://schemas.openxmlformats.org/officeDocument/2006/relationships/hyperlink" Target="https://blog.google/technology/developers/google-gemma-2/" TargetMode="External"/><Relationship Id="rId13" Type="http://schemas.openxmlformats.org/officeDocument/2006/relationships/hyperlink" Target="https://www.anthropic.com/news/claude-3-family" TargetMode="External"/><Relationship Id="rId12" Type="http://schemas.openxmlformats.org/officeDocument/2006/relationships/hyperlink" Target="https://www.anthropic.com/news/claude-3-family" TargetMode="External"/><Relationship Id="rId34" Type="http://schemas.openxmlformats.org/officeDocument/2006/relationships/drawing" Target="../drawings/drawing1.xml"/><Relationship Id="rId15" Type="http://schemas.openxmlformats.org/officeDocument/2006/relationships/hyperlink" Target="https://huggingface.co/meta-llama/Meta-Llama-3-8B-Instruct" TargetMode="External"/><Relationship Id="rId14" Type="http://schemas.openxmlformats.org/officeDocument/2006/relationships/hyperlink" Target="https://huggingface.co/meta-llama/Meta-Llama-3-70B-Instruct" TargetMode="External"/><Relationship Id="rId17" Type="http://schemas.openxmlformats.org/officeDocument/2006/relationships/hyperlink" Target="https://huggingface.co/microsoft/Phi-3-small-128k-instruct" TargetMode="External"/><Relationship Id="rId16" Type="http://schemas.openxmlformats.org/officeDocument/2006/relationships/hyperlink" Target="https://huggingface.co/microsoft/Phi-3-small-128k-instruct" TargetMode="External"/><Relationship Id="rId19" Type="http://schemas.openxmlformats.org/officeDocument/2006/relationships/hyperlink" Target="https://deepmind.google/technologies/gemini/pro/" TargetMode="External"/><Relationship Id="rId18" Type="http://schemas.openxmlformats.org/officeDocument/2006/relationships/hyperlink" Target="https://openai.com/index/gpt-4o-mini-advancing-cost-efficient-intelligenc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30.63"/>
    <col customWidth="1" min="3" max="3" width="12.13"/>
    <col customWidth="1" min="4" max="4" width="21.13"/>
    <col customWidth="1" min="12" max="12" width="57.75"/>
  </cols>
  <sheetData>
    <row r="1">
      <c r="D1" s="1" t="s">
        <v>0</v>
      </c>
      <c r="E1" s="1" t="s">
        <v>1</v>
      </c>
      <c r="F1" s="1" t="s">
        <v>2</v>
      </c>
      <c r="G1" s="1" t="s">
        <v>3</v>
      </c>
      <c r="H1" s="1" t="s">
        <v>4</v>
      </c>
      <c r="I1" s="1" t="s">
        <v>5</v>
      </c>
      <c r="J1" s="1" t="s">
        <v>6</v>
      </c>
      <c r="K1" s="2" t="s">
        <v>7</v>
      </c>
      <c r="L1" s="3" t="s">
        <v>8</v>
      </c>
    </row>
    <row r="2">
      <c r="A2" s="3" t="s">
        <v>9</v>
      </c>
      <c r="B2" s="4" t="s">
        <v>10</v>
      </c>
      <c r="D2" s="5">
        <v>0.0</v>
      </c>
      <c r="E2" s="5">
        <v>0.05</v>
      </c>
      <c r="F2" s="5">
        <v>0.05</v>
      </c>
      <c r="G2" s="5">
        <v>0.15</v>
      </c>
      <c r="H2" s="5">
        <v>0.1</v>
      </c>
      <c r="I2" s="5">
        <v>0.0</v>
      </c>
      <c r="J2" s="5">
        <v>0.1</v>
      </c>
      <c r="K2" s="5">
        <v>0.0643</v>
      </c>
      <c r="L2" s="6" t="s">
        <v>11</v>
      </c>
    </row>
    <row r="3">
      <c r="A3" s="3" t="s">
        <v>9</v>
      </c>
      <c r="B3" s="4" t="s">
        <v>12</v>
      </c>
      <c r="D3" s="5">
        <v>0.3</v>
      </c>
      <c r="E3" s="5">
        <v>0.25</v>
      </c>
      <c r="F3" s="5">
        <v>0.2</v>
      </c>
      <c r="G3" s="5">
        <v>0.35</v>
      </c>
      <c r="H3" s="5">
        <v>0.35</v>
      </c>
      <c r="I3" s="5">
        <v>0.15</v>
      </c>
      <c r="J3" s="5">
        <v>0.3</v>
      </c>
      <c r="K3" s="5">
        <v>0.2714</v>
      </c>
      <c r="L3" s="6" t="s">
        <v>13</v>
      </c>
    </row>
    <row r="4">
      <c r="A4" s="3" t="s">
        <v>9</v>
      </c>
      <c r="B4" s="4" t="s">
        <v>14</v>
      </c>
      <c r="D4" s="5">
        <v>0.15</v>
      </c>
      <c r="E4" s="5">
        <v>0.3</v>
      </c>
      <c r="F4" s="5">
        <v>0.1</v>
      </c>
      <c r="G4" s="5">
        <v>0.25</v>
      </c>
      <c r="H4" s="5">
        <v>0.25</v>
      </c>
      <c r="I4" s="5">
        <v>0.0</v>
      </c>
      <c r="J4" s="5">
        <v>0.25</v>
      </c>
      <c r="K4" s="5">
        <v>0.1857</v>
      </c>
      <c r="L4" s="6" t="s">
        <v>15</v>
      </c>
    </row>
    <row r="5">
      <c r="A5" s="3" t="s">
        <v>9</v>
      </c>
      <c r="B5" s="4" t="s">
        <v>16</v>
      </c>
      <c r="D5" s="5">
        <v>0.4</v>
      </c>
      <c r="E5" s="5">
        <v>0.5</v>
      </c>
      <c r="F5" s="5">
        <v>0.45</v>
      </c>
      <c r="G5" s="5">
        <v>0.6</v>
      </c>
      <c r="H5" s="5">
        <v>0.3</v>
      </c>
      <c r="I5" s="5">
        <v>0.2</v>
      </c>
      <c r="J5" s="5">
        <v>0.45</v>
      </c>
      <c r="K5" s="5">
        <v>0.4143</v>
      </c>
      <c r="L5" s="6" t="s">
        <v>17</v>
      </c>
    </row>
    <row r="6">
      <c r="A6" s="3" t="s">
        <v>18</v>
      </c>
      <c r="B6" s="4" t="s">
        <v>19</v>
      </c>
      <c r="D6" s="5">
        <v>0.5</v>
      </c>
      <c r="E6" s="5">
        <v>0.7</v>
      </c>
      <c r="F6" s="5">
        <v>0.4</v>
      </c>
      <c r="G6" s="5">
        <v>0.65</v>
      </c>
      <c r="H6" s="5">
        <v>0.45</v>
      </c>
      <c r="I6" s="5">
        <v>0.55</v>
      </c>
      <c r="J6" s="5">
        <v>0.6</v>
      </c>
      <c r="K6" s="5">
        <v>0.55</v>
      </c>
      <c r="L6" s="7" t="s">
        <v>20</v>
      </c>
    </row>
    <row r="7">
      <c r="A7" s="3" t="s">
        <v>9</v>
      </c>
      <c r="B7" s="4" t="s">
        <v>21</v>
      </c>
      <c r="D7" s="5">
        <v>0.2</v>
      </c>
      <c r="E7" s="5">
        <v>0.5</v>
      </c>
      <c r="F7" s="5">
        <v>0.1</v>
      </c>
      <c r="G7" s="5">
        <v>0.3</v>
      </c>
      <c r="H7" s="5">
        <v>0.2</v>
      </c>
      <c r="I7" s="5">
        <v>0.2</v>
      </c>
      <c r="J7" s="5">
        <v>0.35</v>
      </c>
      <c r="K7" s="5">
        <v>0.2643</v>
      </c>
      <c r="L7" s="7" t="s">
        <v>22</v>
      </c>
    </row>
    <row r="8">
      <c r="A8" s="3" t="s">
        <v>9</v>
      </c>
      <c r="B8" s="4" t="s">
        <v>23</v>
      </c>
      <c r="D8" s="5">
        <v>0.1</v>
      </c>
      <c r="E8" s="5">
        <v>0.4</v>
      </c>
      <c r="F8" s="5">
        <v>0.05</v>
      </c>
      <c r="G8" s="5">
        <v>0.15</v>
      </c>
      <c r="H8" s="5">
        <v>0.1</v>
      </c>
      <c r="I8" s="5">
        <v>0.05</v>
      </c>
      <c r="J8" s="5">
        <v>0.35</v>
      </c>
      <c r="K8" s="5">
        <v>0.1714</v>
      </c>
      <c r="L8" s="6" t="s">
        <v>24</v>
      </c>
    </row>
    <row r="9">
      <c r="A9" s="3" t="s">
        <v>9</v>
      </c>
      <c r="B9" s="4" t="s">
        <v>25</v>
      </c>
      <c r="D9" s="5">
        <v>0.25</v>
      </c>
      <c r="E9" s="5">
        <v>0.55</v>
      </c>
      <c r="F9" s="5">
        <v>0.15</v>
      </c>
      <c r="G9" s="5">
        <v>0.45</v>
      </c>
      <c r="H9" s="5">
        <v>0.3</v>
      </c>
      <c r="I9" s="5">
        <v>0.15</v>
      </c>
      <c r="J9" s="5">
        <v>0.5</v>
      </c>
      <c r="K9" s="5">
        <v>0.3357</v>
      </c>
      <c r="L9" s="6" t="s">
        <v>26</v>
      </c>
    </row>
    <row r="10">
      <c r="A10" s="3" t="s">
        <v>9</v>
      </c>
      <c r="B10" s="4" t="s">
        <v>27</v>
      </c>
      <c r="D10" s="5">
        <v>0.4</v>
      </c>
      <c r="E10" s="5">
        <v>0.35</v>
      </c>
      <c r="F10" s="5">
        <v>0.4</v>
      </c>
      <c r="G10" s="5">
        <v>0.55</v>
      </c>
      <c r="H10" s="5">
        <v>0.3</v>
      </c>
      <c r="I10" s="5">
        <v>0.4</v>
      </c>
      <c r="J10" s="5">
        <v>0.3</v>
      </c>
      <c r="K10" s="5">
        <v>0.3857</v>
      </c>
      <c r="L10" s="7" t="s">
        <v>28</v>
      </c>
    </row>
    <row r="11">
      <c r="A11" s="3" t="s">
        <v>9</v>
      </c>
      <c r="B11" s="4" t="s">
        <v>29</v>
      </c>
      <c r="D11" s="5">
        <v>0.45</v>
      </c>
      <c r="E11" s="5">
        <v>0.55</v>
      </c>
      <c r="F11" s="5">
        <v>0.4</v>
      </c>
      <c r="G11" s="5">
        <v>0.6</v>
      </c>
      <c r="H11" s="5">
        <v>0.55</v>
      </c>
      <c r="I11" s="5">
        <v>0.3</v>
      </c>
      <c r="J11" s="5">
        <v>0.55</v>
      </c>
      <c r="K11" s="5">
        <v>0.4857</v>
      </c>
      <c r="L11" s="6" t="s">
        <v>30</v>
      </c>
    </row>
    <row r="12">
      <c r="A12" s="3" t="s">
        <v>9</v>
      </c>
      <c r="B12" s="4" t="s">
        <v>31</v>
      </c>
      <c r="D12" s="5">
        <v>0.4</v>
      </c>
      <c r="E12" s="5">
        <v>0.8</v>
      </c>
      <c r="F12" s="5">
        <v>0.35</v>
      </c>
      <c r="G12" s="5">
        <v>0.6</v>
      </c>
      <c r="H12" s="5">
        <v>0.6</v>
      </c>
      <c r="I12" s="5">
        <v>0.55</v>
      </c>
      <c r="J12" s="5">
        <v>0.75</v>
      </c>
      <c r="K12" s="5">
        <v>0.5786</v>
      </c>
      <c r="L12" s="7" t="s">
        <v>32</v>
      </c>
    </row>
    <row r="13">
      <c r="A13" s="3" t="s">
        <v>9</v>
      </c>
      <c r="B13" s="4" t="s">
        <v>33</v>
      </c>
      <c r="D13" s="5">
        <v>0.25</v>
      </c>
      <c r="E13" s="5">
        <v>0.45</v>
      </c>
      <c r="F13" s="5">
        <v>0.2</v>
      </c>
      <c r="G13" s="5">
        <v>0.5</v>
      </c>
      <c r="H13" s="5">
        <v>0.3</v>
      </c>
      <c r="I13" s="5">
        <v>0.2</v>
      </c>
      <c r="J13" s="5">
        <v>0.3</v>
      </c>
      <c r="K13" s="5">
        <v>0.3143</v>
      </c>
      <c r="L13" s="6" t="s">
        <v>34</v>
      </c>
    </row>
    <row r="14">
      <c r="A14" s="3" t="s">
        <v>9</v>
      </c>
      <c r="B14" s="4" t="s">
        <v>35</v>
      </c>
      <c r="D14" s="5">
        <v>0.25</v>
      </c>
      <c r="E14" s="5">
        <v>0.3</v>
      </c>
      <c r="F14" s="5">
        <v>0.1</v>
      </c>
      <c r="G14" s="5">
        <v>0.5</v>
      </c>
      <c r="H14" s="5">
        <v>0.25</v>
      </c>
      <c r="I14" s="5">
        <v>0.1</v>
      </c>
      <c r="J14" s="5">
        <v>0.4</v>
      </c>
      <c r="K14" s="5">
        <v>0.2714</v>
      </c>
      <c r="L14" s="7" t="s">
        <v>34</v>
      </c>
    </row>
    <row r="15">
      <c r="A15" s="8" t="s">
        <v>36</v>
      </c>
      <c r="B15" s="4" t="s">
        <v>37</v>
      </c>
      <c r="D15" s="5">
        <v>0.35</v>
      </c>
      <c r="E15" s="5">
        <v>0.5</v>
      </c>
      <c r="F15" s="5">
        <v>0.25</v>
      </c>
      <c r="G15" s="5">
        <v>0.55</v>
      </c>
      <c r="H15" s="5">
        <v>0.4</v>
      </c>
      <c r="I15" s="5">
        <v>0.35</v>
      </c>
      <c r="J15" s="5">
        <v>0.55</v>
      </c>
      <c r="K15" s="5">
        <v>0.4214</v>
      </c>
      <c r="L15" s="7" t="s">
        <v>38</v>
      </c>
    </row>
    <row r="16">
      <c r="A16" s="3" t="s">
        <v>9</v>
      </c>
      <c r="B16" s="4" t="s">
        <v>39</v>
      </c>
      <c r="D16" s="5">
        <v>0.2</v>
      </c>
      <c r="E16" s="5">
        <v>0.45</v>
      </c>
      <c r="F16" s="5">
        <v>0.15</v>
      </c>
      <c r="G16" s="5">
        <v>0.3</v>
      </c>
      <c r="H16" s="5">
        <v>0.15</v>
      </c>
      <c r="I16" s="5">
        <v>0.1</v>
      </c>
      <c r="J16" s="5">
        <v>0.3</v>
      </c>
      <c r="K16" s="5">
        <v>0.2357</v>
      </c>
      <c r="L16" s="6" t="s">
        <v>40</v>
      </c>
    </row>
    <row r="17">
      <c r="A17" s="3" t="s">
        <v>41</v>
      </c>
      <c r="B17" s="4" t="s">
        <v>42</v>
      </c>
      <c r="D17" s="5">
        <v>0.3</v>
      </c>
      <c r="E17" s="5">
        <v>0.25</v>
      </c>
      <c r="F17" s="5">
        <v>0.05</v>
      </c>
      <c r="G17" s="5">
        <v>0.25</v>
      </c>
      <c r="H17" s="5">
        <v>0.2</v>
      </c>
      <c r="I17" s="5">
        <v>0.2</v>
      </c>
      <c r="J17" s="5">
        <v>0.25</v>
      </c>
      <c r="K17" s="5">
        <v>0.2143</v>
      </c>
      <c r="L17" s="7" t="s">
        <v>43</v>
      </c>
    </row>
    <row r="18">
      <c r="A18" s="3" t="s">
        <v>41</v>
      </c>
      <c r="B18" s="4" t="s">
        <v>44</v>
      </c>
      <c r="D18" s="5">
        <v>0.25</v>
      </c>
      <c r="E18" s="5">
        <v>0.35</v>
      </c>
      <c r="F18" s="5">
        <v>0.25</v>
      </c>
      <c r="G18" s="5">
        <v>0.3</v>
      </c>
      <c r="H18" s="5">
        <v>0.25</v>
      </c>
      <c r="I18" s="5">
        <v>0.25</v>
      </c>
      <c r="J18" s="5">
        <v>0.25</v>
      </c>
      <c r="K18" s="5">
        <v>0.271</v>
      </c>
      <c r="L18" s="6" t="s">
        <v>45</v>
      </c>
    </row>
    <row r="19">
      <c r="A19" s="3" t="s">
        <v>46</v>
      </c>
      <c r="B19" s="4" t="s">
        <v>47</v>
      </c>
      <c r="D19" s="5">
        <v>0.5</v>
      </c>
      <c r="E19" s="5">
        <v>0.65</v>
      </c>
      <c r="F19" s="5">
        <v>0.35</v>
      </c>
      <c r="G19" s="5">
        <v>0.7</v>
      </c>
      <c r="H19" s="5">
        <v>0.5</v>
      </c>
      <c r="I19" s="5">
        <v>0.35</v>
      </c>
      <c r="J19" s="5">
        <v>0.55</v>
      </c>
      <c r="K19" s="5">
        <v>0.5143</v>
      </c>
      <c r="L19" s="6" t="s">
        <v>48</v>
      </c>
    </row>
    <row r="20">
      <c r="A20" s="3" t="s">
        <v>46</v>
      </c>
      <c r="B20" s="4" t="s">
        <v>49</v>
      </c>
      <c r="D20" s="5">
        <v>0.3</v>
      </c>
      <c r="E20" s="5">
        <v>0.45</v>
      </c>
      <c r="F20" s="5">
        <v>0.3</v>
      </c>
      <c r="G20" s="5">
        <v>0.4</v>
      </c>
      <c r="H20" s="5">
        <v>0.2</v>
      </c>
      <c r="I20" s="5">
        <v>0.15</v>
      </c>
      <c r="J20" s="5">
        <v>0.4</v>
      </c>
      <c r="K20" s="5">
        <v>0.3143</v>
      </c>
      <c r="L20" s="6" t="s">
        <v>50</v>
      </c>
    </row>
    <row r="21">
      <c r="A21" s="3" t="s">
        <v>46</v>
      </c>
      <c r="B21" s="4" t="s">
        <v>51</v>
      </c>
      <c r="D21" s="5">
        <v>0.25</v>
      </c>
      <c r="E21" s="5">
        <v>0.45</v>
      </c>
      <c r="F21" s="5">
        <v>0.4</v>
      </c>
      <c r="G21" s="5">
        <v>0.6</v>
      </c>
      <c r="H21" s="5">
        <v>0.45</v>
      </c>
      <c r="I21" s="5">
        <v>0.25</v>
      </c>
      <c r="J21" s="5">
        <v>0.6</v>
      </c>
      <c r="K21" s="5">
        <v>0.4286</v>
      </c>
      <c r="L21" s="6" t="s">
        <v>50</v>
      </c>
    </row>
    <row r="22">
      <c r="A22" s="3" t="s">
        <v>9</v>
      </c>
      <c r="B22" s="4" t="s">
        <v>52</v>
      </c>
      <c r="D22" s="5">
        <v>0.5</v>
      </c>
      <c r="E22" s="5">
        <v>0.55</v>
      </c>
      <c r="F22" s="5">
        <v>0.35</v>
      </c>
      <c r="G22" s="5">
        <v>0.55</v>
      </c>
      <c r="H22" s="5">
        <v>0.5</v>
      </c>
      <c r="I22" s="5">
        <v>0.35</v>
      </c>
      <c r="J22" s="5">
        <v>0.6</v>
      </c>
      <c r="K22" s="5">
        <v>0.4857</v>
      </c>
      <c r="L22" s="6" t="s">
        <v>28</v>
      </c>
    </row>
    <row r="23">
      <c r="A23" s="3" t="s">
        <v>9</v>
      </c>
      <c r="B23" s="4" t="s">
        <v>53</v>
      </c>
      <c r="D23" s="5">
        <v>0.15</v>
      </c>
      <c r="E23" s="5">
        <v>0.3</v>
      </c>
      <c r="F23" s="5">
        <v>0.05</v>
      </c>
      <c r="G23" s="5">
        <v>0.35</v>
      </c>
      <c r="H23" s="5">
        <v>0.25</v>
      </c>
      <c r="I23" s="5">
        <v>0.05</v>
      </c>
      <c r="J23" s="5">
        <v>0.35</v>
      </c>
      <c r="K23" s="5">
        <v>0.2143</v>
      </c>
      <c r="L23" s="6" t="s">
        <v>54</v>
      </c>
    </row>
    <row r="24">
      <c r="A24" s="3" t="s">
        <v>9</v>
      </c>
      <c r="B24" s="4" t="s">
        <v>55</v>
      </c>
      <c r="D24" s="5">
        <v>0.55</v>
      </c>
      <c r="E24" s="5">
        <v>0.6</v>
      </c>
      <c r="F24" s="5">
        <v>0.35</v>
      </c>
      <c r="G24" s="5">
        <v>0.6</v>
      </c>
      <c r="H24" s="5">
        <v>0.45</v>
      </c>
      <c r="I24" s="5">
        <v>0.45</v>
      </c>
      <c r="J24" s="5">
        <v>0.55</v>
      </c>
      <c r="K24" s="5">
        <v>0.5071</v>
      </c>
      <c r="L24" s="6" t="s">
        <v>56</v>
      </c>
    </row>
    <row r="25">
      <c r="A25" s="3" t="s">
        <v>9</v>
      </c>
      <c r="B25" s="4" t="s">
        <v>57</v>
      </c>
      <c r="D25" s="5">
        <v>0.5</v>
      </c>
      <c r="E25" s="5">
        <v>0.55</v>
      </c>
      <c r="F25" s="5">
        <v>0.4</v>
      </c>
      <c r="G25" s="5">
        <v>0.75</v>
      </c>
      <c r="H25" s="5">
        <v>0.5</v>
      </c>
      <c r="I25" s="5">
        <v>0.35</v>
      </c>
      <c r="J25" s="5">
        <v>0.65</v>
      </c>
      <c r="K25" s="5">
        <v>0.5286</v>
      </c>
      <c r="L25" s="6" t="s">
        <v>30</v>
      </c>
    </row>
    <row r="26">
      <c r="A26" s="3" t="s">
        <v>9</v>
      </c>
      <c r="B26" s="4" t="s">
        <v>58</v>
      </c>
      <c r="D26" s="5">
        <v>0.3</v>
      </c>
      <c r="E26" s="5">
        <v>0.35</v>
      </c>
      <c r="F26" s="5">
        <v>0.15</v>
      </c>
      <c r="G26" s="5">
        <v>0.3</v>
      </c>
      <c r="H26" s="5">
        <v>0.15</v>
      </c>
      <c r="I26" s="5">
        <v>0.15</v>
      </c>
      <c r="J26" s="5">
        <v>0.35</v>
      </c>
      <c r="K26" s="5">
        <v>0.25</v>
      </c>
      <c r="L26" s="6" t="s">
        <v>59</v>
      </c>
    </row>
    <row r="27">
      <c r="A27" s="3" t="s">
        <v>9</v>
      </c>
      <c r="B27" s="4" t="s">
        <v>60</v>
      </c>
      <c r="D27" s="5">
        <v>0.25</v>
      </c>
      <c r="E27" s="5">
        <v>0.3</v>
      </c>
      <c r="F27" s="5">
        <v>0.2</v>
      </c>
      <c r="G27" s="5">
        <v>0.3</v>
      </c>
      <c r="H27" s="5">
        <v>0.3</v>
      </c>
      <c r="I27" s="5">
        <v>0.1</v>
      </c>
      <c r="J27" s="5">
        <v>0.3</v>
      </c>
      <c r="K27" s="5">
        <v>0.25</v>
      </c>
      <c r="L27" s="6" t="s">
        <v>61</v>
      </c>
    </row>
    <row r="28">
      <c r="A28" s="3" t="s">
        <v>9</v>
      </c>
      <c r="B28" s="4" t="s">
        <v>62</v>
      </c>
      <c r="D28" s="5">
        <v>0.3</v>
      </c>
      <c r="E28" s="5">
        <v>0.5</v>
      </c>
      <c r="F28" s="5">
        <v>0.3</v>
      </c>
      <c r="G28" s="5">
        <v>0.5</v>
      </c>
      <c r="H28" s="5">
        <v>0.35</v>
      </c>
      <c r="I28" s="5">
        <v>0.3</v>
      </c>
      <c r="J28" s="5">
        <v>0.45</v>
      </c>
      <c r="K28" s="5">
        <v>0.3857</v>
      </c>
      <c r="L28" s="6" t="s">
        <v>61</v>
      </c>
    </row>
    <row r="29">
      <c r="A29" s="3" t="s">
        <v>9</v>
      </c>
      <c r="B29" s="4" t="s">
        <v>63</v>
      </c>
      <c r="D29" s="5">
        <v>0.35</v>
      </c>
      <c r="E29" s="5">
        <v>0.45</v>
      </c>
      <c r="F29" s="5">
        <v>0.2</v>
      </c>
      <c r="G29" s="5">
        <v>0.25</v>
      </c>
      <c r="H29" s="5">
        <v>0.25</v>
      </c>
      <c r="I29" s="5">
        <v>0.1</v>
      </c>
      <c r="J29" s="5">
        <v>0.5</v>
      </c>
      <c r="K29" s="5">
        <v>0.3</v>
      </c>
      <c r="L29" s="6" t="s">
        <v>64</v>
      </c>
    </row>
    <row r="30">
      <c r="A30" s="3" t="s">
        <v>9</v>
      </c>
      <c r="B30" s="4" t="s">
        <v>65</v>
      </c>
      <c r="D30" s="5">
        <v>0.4</v>
      </c>
      <c r="E30" s="5">
        <v>0.5</v>
      </c>
      <c r="F30" s="5">
        <v>0.4</v>
      </c>
      <c r="G30" s="5">
        <v>0.6</v>
      </c>
      <c r="H30" s="5">
        <v>0.5</v>
      </c>
      <c r="I30" s="5">
        <v>0.4</v>
      </c>
      <c r="J30" s="5">
        <v>0.45</v>
      </c>
      <c r="K30" s="5">
        <v>0.4643</v>
      </c>
      <c r="L30" s="6" t="s">
        <v>61</v>
      </c>
    </row>
    <row r="31">
      <c r="A31" s="3" t="s">
        <v>9</v>
      </c>
      <c r="B31" s="3" t="s">
        <v>66</v>
      </c>
      <c r="D31" s="5">
        <v>0.1</v>
      </c>
      <c r="E31" s="5">
        <v>0.15</v>
      </c>
      <c r="F31" s="5">
        <v>0.05</v>
      </c>
      <c r="G31" s="5">
        <v>0.2</v>
      </c>
      <c r="H31" s="5">
        <v>0.15</v>
      </c>
      <c r="I31" s="5">
        <v>0.0</v>
      </c>
      <c r="J31" s="5">
        <v>0.25</v>
      </c>
      <c r="K31" s="5">
        <v>0.1286</v>
      </c>
      <c r="L31" s="6" t="s">
        <v>67</v>
      </c>
    </row>
    <row r="32">
      <c r="A32" s="3" t="s">
        <v>9</v>
      </c>
      <c r="B32" s="3" t="s">
        <v>68</v>
      </c>
      <c r="D32" s="5">
        <v>0.25</v>
      </c>
      <c r="E32" s="5">
        <v>0.25</v>
      </c>
      <c r="F32" s="5">
        <v>0.2</v>
      </c>
      <c r="G32" s="5">
        <v>0.25</v>
      </c>
      <c r="H32" s="5">
        <v>0.2</v>
      </c>
      <c r="I32" s="5">
        <v>0.1</v>
      </c>
      <c r="J32" s="5">
        <v>0.3</v>
      </c>
      <c r="K32" s="5">
        <v>0.2214</v>
      </c>
      <c r="L32" s="6" t="s">
        <v>67</v>
      </c>
    </row>
    <row r="33">
      <c r="A33" s="3" t="s">
        <v>9</v>
      </c>
      <c r="B33" s="3" t="s">
        <v>69</v>
      </c>
      <c r="D33" s="5">
        <v>0.3</v>
      </c>
      <c r="E33" s="5">
        <v>0.5</v>
      </c>
      <c r="F33" s="5">
        <v>0.2</v>
      </c>
      <c r="G33" s="5">
        <v>0.4</v>
      </c>
      <c r="H33" s="5">
        <v>0.2</v>
      </c>
      <c r="I33" s="5">
        <v>0.35</v>
      </c>
      <c r="J33" s="5">
        <v>0.55</v>
      </c>
      <c r="K33" s="5">
        <v>0.3571</v>
      </c>
      <c r="L33" s="6" t="s">
        <v>67</v>
      </c>
    </row>
    <row r="34">
      <c r="A34" s="3" t="s">
        <v>9</v>
      </c>
      <c r="B34" s="4" t="s">
        <v>70</v>
      </c>
      <c r="D34" s="5">
        <v>0.25</v>
      </c>
      <c r="E34" s="5">
        <v>0.55</v>
      </c>
      <c r="F34" s="5">
        <v>0.5</v>
      </c>
      <c r="G34" s="5">
        <v>0.7</v>
      </c>
      <c r="H34" s="5">
        <v>0.45</v>
      </c>
      <c r="I34" s="5">
        <v>0.2</v>
      </c>
      <c r="J34" s="5">
        <v>0.55</v>
      </c>
      <c r="K34" s="5">
        <v>0.4571</v>
      </c>
      <c r="L34" s="7" t="s">
        <v>71</v>
      </c>
    </row>
    <row r="35">
      <c r="A35" s="3"/>
      <c r="B35" s="4"/>
    </row>
    <row r="36">
      <c r="A36" s="3" t="s">
        <v>72</v>
      </c>
      <c r="B36" s="4" t="s">
        <v>73</v>
      </c>
    </row>
    <row r="37">
      <c r="A37" s="3" t="s">
        <v>72</v>
      </c>
      <c r="B37" s="4" t="s">
        <v>74</v>
      </c>
    </row>
    <row r="38">
      <c r="A38" s="3" t="s">
        <v>75</v>
      </c>
      <c r="B38" s="3" t="s">
        <v>76</v>
      </c>
      <c r="D38" s="5">
        <v>0.1</v>
      </c>
      <c r="E38" s="5">
        <v>0.05</v>
      </c>
      <c r="F38" s="5">
        <v>0.05</v>
      </c>
      <c r="G38" s="5">
        <v>0.2</v>
      </c>
      <c r="H38" s="5">
        <v>0.05</v>
      </c>
      <c r="I38" s="5">
        <v>0.05</v>
      </c>
      <c r="J38" s="5">
        <v>0.15</v>
      </c>
      <c r="K38" s="5">
        <v>0.0929</v>
      </c>
    </row>
    <row r="39">
      <c r="A39" s="3" t="s">
        <v>75</v>
      </c>
      <c r="B39" s="3" t="s">
        <v>77</v>
      </c>
      <c r="D39" s="5">
        <v>0.1</v>
      </c>
      <c r="E39" s="5">
        <v>0.2</v>
      </c>
      <c r="F39" s="5">
        <v>0.25</v>
      </c>
      <c r="G39" s="5">
        <v>0.3</v>
      </c>
      <c r="H39" s="5">
        <v>0.05</v>
      </c>
      <c r="I39" s="5">
        <v>0.1</v>
      </c>
      <c r="J39" s="5">
        <v>0.2</v>
      </c>
      <c r="K39" s="5">
        <v>0.1714</v>
      </c>
    </row>
    <row r="42">
      <c r="B42" s="9"/>
    </row>
    <row r="47">
      <c r="A47" s="4"/>
    </row>
    <row r="52">
      <c r="C52" s="3">
        <v>1.0</v>
      </c>
      <c r="D52" s="3">
        <v>2.0</v>
      </c>
      <c r="E52" s="3">
        <v>3.0</v>
      </c>
      <c r="F52" s="3">
        <v>4.0</v>
      </c>
      <c r="G52" s="3">
        <v>5.0</v>
      </c>
      <c r="H52" s="3">
        <v>10.0</v>
      </c>
      <c r="I52" s="3">
        <v>15.0</v>
      </c>
      <c r="J52" s="3">
        <v>20.0</v>
      </c>
    </row>
    <row r="53">
      <c r="B53" s="4" t="s">
        <v>57</v>
      </c>
      <c r="C53" s="3">
        <v>49.19</v>
      </c>
      <c r="D53" s="3">
        <v>53.27</v>
      </c>
      <c r="E53" s="3">
        <v>55.35</v>
      </c>
      <c r="F53" s="3">
        <v>56.72</v>
      </c>
      <c r="G53" s="3">
        <v>57.74</v>
      </c>
      <c r="H53" s="3">
        <v>60.91</v>
      </c>
      <c r="I53" s="3">
        <v>62.82</v>
      </c>
      <c r="J53" s="3">
        <v>64.21</v>
      </c>
    </row>
    <row r="54">
      <c r="B54" s="4" t="s">
        <v>47</v>
      </c>
      <c r="C54" s="3">
        <v>49.01</v>
      </c>
      <c r="D54" s="3">
        <v>55.29</v>
      </c>
      <c r="E54" s="3">
        <v>58.63</v>
      </c>
      <c r="F54" s="3">
        <v>60.86</v>
      </c>
      <c r="G54" s="3">
        <v>62.5</v>
      </c>
      <c r="H54" s="3">
        <v>67.28</v>
      </c>
      <c r="I54" s="3">
        <v>69.91</v>
      </c>
      <c r="J54" s="3">
        <v>71.71</v>
      </c>
    </row>
    <row r="55">
      <c r="B55" s="3" t="s">
        <v>78</v>
      </c>
      <c r="C55" s="3">
        <v>47.79</v>
      </c>
      <c r="D55" s="3">
        <v>56.22</v>
      </c>
      <c r="E55" s="3">
        <v>60.59</v>
      </c>
      <c r="F55" s="3">
        <v>63.52</v>
      </c>
      <c r="G55" s="3">
        <v>65.72</v>
      </c>
      <c r="H55" s="3">
        <v>72.06</v>
      </c>
      <c r="I55" s="3">
        <v>75.31</v>
      </c>
      <c r="J55" s="3">
        <v>77.37</v>
      </c>
    </row>
    <row r="57">
      <c r="D57" s="10"/>
    </row>
    <row r="58">
      <c r="C58" s="10"/>
      <c r="D58" s="10"/>
    </row>
    <row r="59">
      <c r="B59" s="4"/>
      <c r="C59" s="10"/>
      <c r="D59" s="11"/>
    </row>
    <row r="60">
      <c r="C60" s="11"/>
    </row>
  </sheetData>
  <hyperlinks>
    <hyperlink r:id="rId1" ref="L2"/>
    <hyperlink r:id="rId2" ref="L3"/>
    <hyperlink r:id="rId3" ref="L4"/>
    <hyperlink r:id="rId4" ref="L5"/>
    <hyperlink r:id="rId5" ref="L6"/>
    <hyperlink r:id="rId6" ref="L7"/>
    <hyperlink r:id="rId7" ref="L8"/>
    <hyperlink r:id="rId8" ref="L9"/>
    <hyperlink r:id="rId9" ref="L10"/>
    <hyperlink r:id="rId10" ref="L11"/>
    <hyperlink r:id="rId11" ref="L12"/>
    <hyperlink r:id="rId12" ref="L13"/>
    <hyperlink r:id="rId13" ref="L14"/>
    <hyperlink r:id="rId14" ref="L15"/>
    <hyperlink r:id="rId15" ref="L16"/>
    <hyperlink r:id="rId16" ref="L17"/>
    <hyperlink r:id="rId17" ref="L18"/>
    <hyperlink r:id="rId18" ref="L19"/>
    <hyperlink r:id="rId19" ref="L20"/>
    <hyperlink r:id="rId20" ref="L21"/>
    <hyperlink r:id="rId21" ref="L22"/>
    <hyperlink r:id="rId22" ref="L23"/>
    <hyperlink r:id="rId23" ref="L24"/>
    <hyperlink r:id="rId24" ref="L25"/>
    <hyperlink r:id="rId25" ref="L26"/>
    <hyperlink r:id="rId26" ref="L27"/>
    <hyperlink r:id="rId27" ref="L28"/>
    <hyperlink r:id="rId28" ref="L29"/>
    <hyperlink r:id="rId29" ref="L30"/>
    <hyperlink r:id="rId30" ref="L31"/>
    <hyperlink r:id="rId31" ref="L32"/>
    <hyperlink r:id="rId32" ref="L33"/>
    <hyperlink r:id="rId33" ref="L34"/>
  </hyperlinks>
  <drawing r:id="rId3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9.13"/>
    <col customWidth="1" min="3" max="3" width="13.0"/>
    <col customWidth="1" min="4" max="4" width="16.0"/>
    <col customWidth="1" min="11" max="11" width="14.5"/>
  </cols>
  <sheetData>
    <row r="1">
      <c r="A1" s="12" t="s">
        <v>79</v>
      </c>
      <c r="B1" s="13" t="s">
        <v>80</v>
      </c>
      <c r="C1" s="13" t="s">
        <v>81</v>
      </c>
      <c r="D1" s="13" t="s">
        <v>82</v>
      </c>
      <c r="E1" s="13" t="s">
        <v>83</v>
      </c>
      <c r="F1" s="13" t="s">
        <v>84</v>
      </c>
      <c r="G1" s="14" t="s">
        <v>85</v>
      </c>
      <c r="H1" s="14" t="s">
        <v>86</v>
      </c>
      <c r="I1" s="14" t="s">
        <v>87</v>
      </c>
      <c r="J1" s="13" t="s">
        <v>88</v>
      </c>
      <c r="K1" s="13" t="s">
        <v>89</v>
      </c>
      <c r="M1" s="15" t="s">
        <v>90</v>
      </c>
      <c r="N1" s="16">
        <v>2.0</v>
      </c>
      <c r="O1" s="16">
        <f t="shared" ref="O1:O8" si="1">N1/V1*100</f>
        <v>4.444444444</v>
      </c>
      <c r="P1" s="11"/>
      <c r="Q1" s="15" t="s">
        <v>90</v>
      </c>
      <c r="R1" s="16">
        <v>7.0</v>
      </c>
      <c r="S1" s="15">
        <f t="shared" ref="S1:S8" si="2">R1/V1*100</f>
        <v>15.55555556</v>
      </c>
      <c r="T1" s="11"/>
      <c r="U1" s="16" t="s">
        <v>90</v>
      </c>
      <c r="V1" s="16">
        <v>45.0</v>
      </c>
      <c r="W1" s="16">
        <f t="shared" ref="W1:W8" si="3">V1/$V$9*100</f>
        <v>19.39655172</v>
      </c>
      <c r="X1" s="11"/>
      <c r="Y1" s="11"/>
    </row>
    <row r="2">
      <c r="A2" s="17">
        <v>0.0</v>
      </c>
      <c r="B2" s="18">
        <v>0.0</v>
      </c>
      <c r="C2" s="18">
        <v>0.0</v>
      </c>
      <c r="D2" s="18">
        <v>0.0</v>
      </c>
      <c r="E2" s="18">
        <v>0.0</v>
      </c>
      <c r="F2" s="18">
        <v>0.0</v>
      </c>
      <c r="G2" s="18">
        <v>0.0</v>
      </c>
      <c r="H2" s="19">
        <v>0.0</v>
      </c>
      <c r="I2" s="19">
        <v>0.0</v>
      </c>
      <c r="J2" s="18">
        <v>0.0</v>
      </c>
      <c r="K2" s="18">
        <v>0.0</v>
      </c>
      <c r="M2" s="15" t="s">
        <v>0</v>
      </c>
      <c r="N2" s="16">
        <v>1.0</v>
      </c>
      <c r="O2" s="16">
        <f t="shared" si="1"/>
        <v>20</v>
      </c>
      <c r="P2" s="11"/>
      <c r="Q2" s="15" t="s">
        <v>0</v>
      </c>
      <c r="R2" s="16">
        <v>1.0</v>
      </c>
      <c r="S2" s="15">
        <f t="shared" si="2"/>
        <v>20</v>
      </c>
      <c r="T2" s="11"/>
      <c r="U2" s="16" t="s">
        <v>0</v>
      </c>
      <c r="V2" s="16">
        <v>5.0</v>
      </c>
      <c r="W2" s="16">
        <f t="shared" si="3"/>
        <v>2.155172414</v>
      </c>
      <c r="X2" s="20"/>
      <c r="Y2" s="20"/>
    </row>
    <row r="3">
      <c r="A3" s="17">
        <v>1.0</v>
      </c>
      <c r="B3" s="18">
        <v>6.0</v>
      </c>
      <c r="C3" s="18">
        <v>6.0</v>
      </c>
      <c r="D3" s="18">
        <v>6.0</v>
      </c>
      <c r="E3" s="18">
        <v>6.0</v>
      </c>
      <c r="F3" s="18">
        <v>6.0</v>
      </c>
      <c r="G3" s="18">
        <v>6.0</v>
      </c>
      <c r="H3" s="19">
        <v>0.0</v>
      </c>
      <c r="I3" s="19">
        <v>0.0</v>
      </c>
      <c r="J3" s="18">
        <v>0.0</v>
      </c>
      <c r="K3" s="18">
        <v>0.0</v>
      </c>
      <c r="M3" s="16" t="s">
        <v>91</v>
      </c>
      <c r="N3" s="16">
        <v>5.0</v>
      </c>
      <c r="O3" s="16">
        <f t="shared" si="1"/>
        <v>14.28571429</v>
      </c>
      <c r="P3" s="11"/>
      <c r="Q3" s="16" t="s">
        <v>91</v>
      </c>
      <c r="R3" s="16">
        <v>14.0</v>
      </c>
      <c r="S3" s="15">
        <f t="shared" si="2"/>
        <v>40</v>
      </c>
      <c r="T3" s="11"/>
      <c r="U3" s="16" t="s">
        <v>91</v>
      </c>
      <c r="V3" s="16">
        <v>35.0</v>
      </c>
      <c r="W3" s="16">
        <f t="shared" si="3"/>
        <v>15.0862069</v>
      </c>
      <c r="X3" s="20"/>
      <c r="Y3" s="20"/>
    </row>
    <row r="4">
      <c r="A4" s="17">
        <v>2.0</v>
      </c>
      <c r="B4" s="18">
        <v>7.0</v>
      </c>
      <c r="C4" s="18">
        <v>7.0</v>
      </c>
      <c r="D4" s="18">
        <v>7.0</v>
      </c>
      <c r="E4" s="18">
        <v>7.0</v>
      </c>
      <c r="F4" s="18">
        <v>7.0</v>
      </c>
      <c r="G4" s="18">
        <v>7.0</v>
      </c>
      <c r="H4" s="19">
        <v>0.0</v>
      </c>
      <c r="I4" s="19">
        <v>0.0</v>
      </c>
      <c r="J4" s="18">
        <v>0.0</v>
      </c>
      <c r="K4" s="18">
        <v>0.0</v>
      </c>
      <c r="M4" s="15" t="s">
        <v>2</v>
      </c>
      <c r="N4" s="16">
        <v>3.0</v>
      </c>
      <c r="O4" s="16">
        <f t="shared" si="1"/>
        <v>23.07692308</v>
      </c>
      <c r="P4" s="11"/>
      <c r="Q4" s="15" t="s">
        <v>2</v>
      </c>
      <c r="R4" s="16">
        <v>3.0</v>
      </c>
      <c r="S4" s="15">
        <f t="shared" si="2"/>
        <v>23.07692308</v>
      </c>
      <c r="T4" s="11"/>
      <c r="U4" s="16" t="s">
        <v>2</v>
      </c>
      <c r="V4" s="16">
        <v>13.0</v>
      </c>
      <c r="W4" s="16">
        <f t="shared" si="3"/>
        <v>5.603448276</v>
      </c>
      <c r="X4" s="20"/>
      <c r="Y4" s="20"/>
    </row>
    <row r="5">
      <c r="A5" s="17">
        <v>3.0</v>
      </c>
      <c r="B5" s="18">
        <v>4.0</v>
      </c>
      <c r="C5" s="18">
        <v>4.0</v>
      </c>
      <c r="D5" s="18">
        <v>4.0</v>
      </c>
      <c r="E5" s="18">
        <v>4.0</v>
      </c>
      <c r="F5" s="18">
        <v>4.0</v>
      </c>
      <c r="G5" s="18">
        <v>4.0</v>
      </c>
      <c r="H5" s="19">
        <v>1.0</v>
      </c>
      <c r="I5" s="19">
        <v>0.0</v>
      </c>
      <c r="J5" s="18">
        <v>0.0</v>
      </c>
      <c r="K5" s="18">
        <v>0.0</v>
      </c>
      <c r="M5" s="15" t="s">
        <v>3</v>
      </c>
      <c r="N5" s="16">
        <v>6.0</v>
      </c>
      <c r="O5" s="16">
        <f t="shared" si="1"/>
        <v>15.38461538</v>
      </c>
      <c r="P5" s="11"/>
      <c r="Q5" s="15" t="s">
        <v>3</v>
      </c>
      <c r="R5" s="16">
        <v>8.0</v>
      </c>
      <c r="S5" s="15">
        <f t="shared" si="2"/>
        <v>20.51282051</v>
      </c>
      <c r="T5" s="11"/>
      <c r="U5" s="16" t="s">
        <v>3</v>
      </c>
      <c r="V5" s="16">
        <v>39.0</v>
      </c>
      <c r="W5" s="16">
        <f t="shared" si="3"/>
        <v>16.81034483</v>
      </c>
      <c r="X5" s="20"/>
      <c r="Y5" s="20"/>
    </row>
    <row r="6">
      <c r="A6" s="17">
        <v>4.0</v>
      </c>
      <c r="B6" s="18">
        <v>2.0</v>
      </c>
      <c r="C6" s="18">
        <v>2.0</v>
      </c>
      <c r="D6" s="18">
        <v>2.0</v>
      </c>
      <c r="E6" s="18">
        <v>2.0</v>
      </c>
      <c r="F6" s="18">
        <v>2.0</v>
      </c>
      <c r="G6" s="18">
        <v>2.0</v>
      </c>
      <c r="H6" s="19">
        <v>1.0</v>
      </c>
      <c r="I6" s="19">
        <v>0.0</v>
      </c>
      <c r="J6" s="18">
        <v>0.0</v>
      </c>
      <c r="K6" s="18">
        <v>0.0</v>
      </c>
      <c r="M6" s="15" t="s">
        <v>4</v>
      </c>
      <c r="N6" s="16">
        <v>2.0</v>
      </c>
      <c r="O6" s="16">
        <f t="shared" si="1"/>
        <v>15.38461538</v>
      </c>
      <c r="P6" s="11"/>
      <c r="Q6" s="15" t="s">
        <v>4</v>
      </c>
      <c r="R6" s="16">
        <v>5.0</v>
      </c>
      <c r="S6" s="15">
        <f t="shared" si="2"/>
        <v>38.46153846</v>
      </c>
      <c r="T6" s="11"/>
      <c r="U6" s="16" t="s">
        <v>4</v>
      </c>
      <c r="V6" s="16">
        <v>13.0</v>
      </c>
      <c r="W6" s="16">
        <f t="shared" si="3"/>
        <v>5.603448276</v>
      </c>
      <c r="X6" s="20"/>
      <c r="Y6" s="20"/>
    </row>
    <row r="7">
      <c r="A7" s="17">
        <v>5.0</v>
      </c>
      <c r="B7" s="18" t="s">
        <v>92</v>
      </c>
      <c r="C7" s="18">
        <v>0.0</v>
      </c>
      <c r="D7" s="18">
        <v>0.0</v>
      </c>
      <c r="E7" s="18">
        <v>0.0</v>
      </c>
      <c r="F7" s="18" t="s">
        <v>92</v>
      </c>
      <c r="G7" s="18" t="s">
        <v>92</v>
      </c>
      <c r="H7" s="19">
        <v>1.0</v>
      </c>
      <c r="I7" s="19">
        <v>0.0</v>
      </c>
      <c r="J7" s="18">
        <v>0.0</v>
      </c>
      <c r="K7" s="18">
        <v>0.0</v>
      </c>
      <c r="M7" s="15" t="s">
        <v>5</v>
      </c>
      <c r="N7" s="16">
        <v>10.0</v>
      </c>
      <c r="O7" s="16">
        <f t="shared" si="1"/>
        <v>33.33333333</v>
      </c>
      <c r="P7" s="11"/>
      <c r="Q7" s="15" t="s">
        <v>5</v>
      </c>
      <c r="R7" s="16">
        <v>10.0</v>
      </c>
      <c r="S7" s="15">
        <f t="shared" si="2"/>
        <v>33.33333333</v>
      </c>
      <c r="T7" s="11"/>
      <c r="U7" s="16" t="s">
        <v>5</v>
      </c>
      <c r="V7" s="16">
        <v>30.0</v>
      </c>
      <c r="W7" s="16">
        <f t="shared" si="3"/>
        <v>12.93103448</v>
      </c>
      <c r="X7" s="20"/>
      <c r="Y7" s="20"/>
    </row>
    <row r="8">
      <c r="A8" s="17">
        <v>6.0</v>
      </c>
      <c r="B8" s="18">
        <v>6.0</v>
      </c>
      <c r="C8" s="18">
        <v>6.0</v>
      </c>
      <c r="D8" s="18">
        <v>6.0</v>
      </c>
      <c r="E8" s="18">
        <v>6.0</v>
      </c>
      <c r="F8" s="18">
        <v>6.0</v>
      </c>
      <c r="G8" s="18">
        <v>6.0</v>
      </c>
      <c r="H8" s="19">
        <v>1.0</v>
      </c>
      <c r="I8" s="19">
        <v>0.0</v>
      </c>
      <c r="J8" s="18">
        <v>0.0</v>
      </c>
      <c r="K8" s="18">
        <v>0.0</v>
      </c>
      <c r="M8" s="15" t="s">
        <v>6</v>
      </c>
      <c r="N8" s="16">
        <v>3.0</v>
      </c>
      <c r="O8" s="16">
        <f t="shared" si="1"/>
        <v>5.769230769</v>
      </c>
      <c r="P8" s="11"/>
      <c r="Q8" s="15" t="s">
        <v>6</v>
      </c>
      <c r="R8" s="16">
        <v>9.0</v>
      </c>
      <c r="S8" s="15">
        <f t="shared" si="2"/>
        <v>17.30769231</v>
      </c>
      <c r="T8" s="11"/>
      <c r="U8" s="16" t="s">
        <v>6</v>
      </c>
      <c r="V8" s="16">
        <v>52.0</v>
      </c>
      <c r="W8" s="16">
        <f t="shared" si="3"/>
        <v>22.4137931</v>
      </c>
      <c r="X8" s="20"/>
      <c r="Y8" s="20"/>
    </row>
    <row r="9">
      <c r="A9" s="17">
        <v>7.0</v>
      </c>
      <c r="B9" s="18" t="s">
        <v>93</v>
      </c>
      <c r="C9" s="18">
        <v>0.0</v>
      </c>
      <c r="D9" s="18">
        <v>0.0</v>
      </c>
      <c r="E9" s="18">
        <v>0.0</v>
      </c>
      <c r="F9" s="18" t="s">
        <v>93</v>
      </c>
      <c r="G9" s="18" t="s">
        <v>93</v>
      </c>
      <c r="H9" s="19">
        <v>1.0</v>
      </c>
      <c r="I9" s="19">
        <v>0.0</v>
      </c>
      <c r="J9" s="18">
        <v>0.0</v>
      </c>
      <c r="K9" s="18">
        <v>0.0</v>
      </c>
      <c r="M9" s="16" t="s">
        <v>88</v>
      </c>
      <c r="N9" s="15">
        <f>SUM(N1:N8)</f>
        <v>32</v>
      </c>
      <c r="O9" s="16"/>
      <c r="P9" s="11"/>
      <c r="Q9" s="16" t="s">
        <v>94</v>
      </c>
      <c r="R9" s="15">
        <f>sum(R1:R8)</f>
        <v>57</v>
      </c>
      <c r="S9" s="15"/>
      <c r="T9" s="11"/>
      <c r="U9" s="16"/>
      <c r="V9" s="16">
        <f>SUM(V1:V8)</f>
        <v>232</v>
      </c>
      <c r="W9" s="16"/>
      <c r="X9" s="20"/>
      <c r="Y9" s="20"/>
    </row>
    <row r="10">
      <c r="A10" s="17">
        <v>8.0</v>
      </c>
      <c r="B10" s="18">
        <v>0.0</v>
      </c>
      <c r="C10" s="18">
        <v>0.0</v>
      </c>
      <c r="D10" s="18">
        <v>0.0</v>
      </c>
      <c r="E10" s="18">
        <v>0.0</v>
      </c>
      <c r="F10" s="18">
        <v>0.0</v>
      </c>
      <c r="G10" s="18">
        <v>0.0</v>
      </c>
      <c r="H10" s="19">
        <v>1.0</v>
      </c>
      <c r="I10" s="19">
        <v>0.0</v>
      </c>
      <c r="J10" s="18">
        <v>0.0</v>
      </c>
      <c r="K10" s="18">
        <v>0.0</v>
      </c>
      <c r="N10" s="11"/>
      <c r="O10" s="20"/>
      <c r="P10" s="11"/>
      <c r="Q10" s="20"/>
      <c r="R10" s="20"/>
      <c r="S10" s="20"/>
      <c r="T10" s="11"/>
      <c r="U10" s="11"/>
      <c r="V10" s="11"/>
      <c r="W10" s="20"/>
      <c r="X10" s="20"/>
      <c r="Y10" s="11"/>
    </row>
    <row r="11">
      <c r="A11" s="17">
        <v>9.0</v>
      </c>
      <c r="B11" s="18" t="s">
        <v>95</v>
      </c>
      <c r="C11" s="18" t="s">
        <v>95</v>
      </c>
      <c r="D11" s="18">
        <v>1.0</v>
      </c>
      <c r="E11" s="18">
        <v>1.0</v>
      </c>
      <c r="F11" s="18">
        <v>1.0</v>
      </c>
      <c r="G11" s="18" t="s">
        <v>95</v>
      </c>
      <c r="H11" s="19">
        <v>1.0</v>
      </c>
      <c r="I11" s="19">
        <v>0.0</v>
      </c>
      <c r="J11" s="18">
        <v>0.0</v>
      </c>
      <c r="K11" s="18">
        <v>0.0</v>
      </c>
      <c r="M11" s="15" t="s">
        <v>90</v>
      </c>
      <c r="N11" s="16">
        <v>4.0</v>
      </c>
      <c r="O11" s="15">
        <f t="shared" ref="O11:O18" si="4">N11/V1*100</f>
        <v>8.888888889</v>
      </c>
      <c r="P11" s="11"/>
      <c r="Q11" s="15" t="s">
        <v>90</v>
      </c>
      <c r="R11" s="16">
        <v>5.0</v>
      </c>
      <c r="S11" s="15">
        <f t="shared" ref="S11:S18" si="5">R11/V1*100</f>
        <v>11.11111111</v>
      </c>
      <c r="T11" s="11"/>
      <c r="U11" s="11"/>
      <c r="V11" s="11"/>
      <c r="W11" s="11"/>
      <c r="X11" s="11"/>
      <c r="Y11" s="11"/>
    </row>
    <row r="12">
      <c r="A12" s="21">
        <v>10.0</v>
      </c>
      <c r="B12" s="18">
        <v>6.0</v>
      </c>
      <c r="C12" s="18">
        <v>6.0</v>
      </c>
      <c r="D12" s="18">
        <v>6.0</v>
      </c>
      <c r="E12" s="18">
        <v>6.0</v>
      </c>
      <c r="F12" s="18">
        <v>6.0</v>
      </c>
      <c r="G12" s="18">
        <v>6.0</v>
      </c>
      <c r="H12" s="19">
        <v>0.0</v>
      </c>
      <c r="I12" s="19">
        <v>0.0</v>
      </c>
      <c r="J12" s="18">
        <v>1.0</v>
      </c>
      <c r="K12" s="18">
        <v>0.0</v>
      </c>
      <c r="M12" s="15" t="s">
        <v>0</v>
      </c>
      <c r="N12" s="16">
        <v>1.0</v>
      </c>
      <c r="O12" s="15">
        <f t="shared" si="4"/>
        <v>20</v>
      </c>
      <c r="P12" s="11"/>
      <c r="Q12" s="15" t="s">
        <v>0</v>
      </c>
      <c r="R12" s="16">
        <v>1.0</v>
      </c>
      <c r="S12" s="15">
        <f t="shared" si="5"/>
        <v>20</v>
      </c>
      <c r="T12" s="20"/>
      <c r="U12" s="20"/>
      <c r="V12" s="11"/>
      <c r="W12" s="20"/>
      <c r="X12" s="20"/>
      <c r="Y12" s="20"/>
    </row>
    <row r="13">
      <c r="A13" s="17">
        <v>11.0</v>
      </c>
      <c r="B13" s="18">
        <v>4.0</v>
      </c>
      <c r="C13" s="18">
        <v>4.0</v>
      </c>
      <c r="D13" s="18">
        <v>4.0</v>
      </c>
      <c r="E13" s="18">
        <v>4.0</v>
      </c>
      <c r="F13" s="18">
        <v>4.0</v>
      </c>
      <c r="G13" s="18">
        <v>4.0</v>
      </c>
      <c r="H13" s="19">
        <v>0.0</v>
      </c>
      <c r="I13" s="19">
        <v>0.0</v>
      </c>
      <c r="J13" s="18">
        <v>0.0</v>
      </c>
      <c r="K13" s="18">
        <v>0.0</v>
      </c>
      <c r="M13" s="16" t="s">
        <v>91</v>
      </c>
      <c r="N13" s="16">
        <v>10.0</v>
      </c>
      <c r="O13" s="15">
        <f t="shared" si="4"/>
        <v>28.57142857</v>
      </c>
      <c r="P13" s="11"/>
      <c r="Q13" s="16" t="s">
        <v>91</v>
      </c>
      <c r="R13" s="16">
        <v>14.0</v>
      </c>
      <c r="S13" s="15">
        <f t="shared" si="5"/>
        <v>40</v>
      </c>
      <c r="T13" s="20"/>
      <c r="U13" s="20"/>
      <c r="V13" s="11"/>
      <c r="W13" s="20"/>
      <c r="X13" s="20"/>
      <c r="Y13" s="20"/>
    </row>
    <row r="14">
      <c r="A14" s="17">
        <v>12.0</v>
      </c>
      <c r="B14" s="18" t="s">
        <v>96</v>
      </c>
      <c r="C14" s="18" t="s">
        <v>96</v>
      </c>
      <c r="D14" s="18">
        <v>5.0</v>
      </c>
      <c r="E14" s="18">
        <v>5.0</v>
      </c>
      <c r="F14" s="18" t="s">
        <v>96</v>
      </c>
      <c r="G14" s="18" t="s">
        <v>96</v>
      </c>
      <c r="H14" s="19">
        <v>1.0</v>
      </c>
      <c r="I14" s="19">
        <v>0.0</v>
      </c>
      <c r="J14" s="18">
        <v>0.0</v>
      </c>
      <c r="K14" s="18">
        <v>0.0</v>
      </c>
      <c r="M14" s="15" t="s">
        <v>2</v>
      </c>
      <c r="N14" s="16">
        <v>5.0</v>
      </c>
      <c r="O14" s="15">
        <f t="shared" si="4"/>
        <v>38.46153846</v>
      </c>
      <c r="P14" s="11"/>
      <c r="Q14" s="15" t="s">
        <v>2</v>
      </c>
      <c r="R14" s="16">
        <v>3.0</v>
      </c>
      <c r="S14" s="15">
        <f t="shared" si="5"/>
        <v>23.07692308</v>
      </c>
      <c r="T14" s="20"/>
      <c r="U14" s="20"/>
      <c r="V14" s="11"/>
      <c r="W14" s="20"/>
      <c r="X14" s="20"/>
      <c r="Y14" s="20"/>
    </row>
    <row r="15">
      <c r="A15" s="17">
        <v>13.0</v>
      </c>
      <c r="B15" s="18" t="s">
        <v>97</v>
      </c>
      <c r="C15" s="18" t="s">
        <v>97</v>
      </c>
      <c r="D15" s="18">
        <v>7.0</v>
      </c>
      <c r="E15" s="18">
        <v>7.0</v>
      </c>
      <c r="F15" s="18" t="s">
        <v>97</v>
      </c>
      <c r="G15" s="18" t="s">
        <v>97</v>
      </c>
      <c r="H15" s="19">
        <v>0.0</v>
      </c>
      <c r="I15" s="19">
        <v>0.0</v>
      </c>
      <c r="J15" s="18">
        <v>0.0</v>
      </c>
      <c r="K15" s="18">
        <v>0.0</v>
      </c>
      <c r="M15" s="15" t="s">
        <v>3</v>
      </c>
      <c r="N15" s="16">
        <v>8.0</v>
      </c>
      <c r="O15" s="15">
        <f t="shared" si="4"/>
        <v>20.51282051</v>
      </c>
      <c r="P15" s="11"/>
      <c r="Q15" s="15" t="s">
        <v>3</v>
      </c>
      <c r="R15" s="16">
        <v>10.0</v>
      </c>
      <c r="S15" s="15">
        <f t="shared" si="5"/>
        <v>25.64102564</v>
      </c>
      <c r="T15" s="20"/>
      <c r="U15" s="20"/>
      <c r="V15" s="11"/>
      <c r="W15" s="20"/>
      <c r="X15" s="20"/>
      <c r="Y15" s="20"/>
    </row>
    <row r="16">
      <c r="A16" s="17">
        <v>14.0</v>
      </c>
      <c r="B16" s="18" t="s">
        <v>98</v>
      </c>
      <c r="C16" s="18">
        <v>0.0</v>
      </c>
      <c r="D16" s="18">
        <v>0.0</v>
      </c>
      <c r="E16" s="18">
        <v>0.0</v>
      </c>
      <c r="F16" s="18">
        <v>0.0</v>
      </c>
      <c r="G16" s="18" t="s">
        <v>98</v>
      </c>
      <c r="H16" s="19">
        <v>1.0</v>
      </c>
      <c r="I16" s="19">
        <v>0.0</v>
      </c>
      <c r="J16" s="18">
        <v>0.0</v>
      </c>
      <c r="K16" s="18">
        <v>0.0</v>
      </c>
      <c r="M16" s="15" t="s">
        <v>4</v>
      </c>
      <c r="N16" s="16">
        <v>2.0</v>
      </c>
      <c r="O16" s="15">
        <f t="shared" si="4"/>
        <v>15.38461538</v>
      </c>
      <c r="P16" s="11"/>
      <c r="Q16" s="15" t="s">
        <v>4</v>
      </c>
      <c r="R16" s="16">
        <v>4.0</v>
      </c>
      <c r="S16" s="15">
        <f t="shared" si="5"/>
        <v>30.76923077</v>
      </c>
      <c r="T16" s="20"/>
      <c r="U16" s="20"/>
      <c r="V16" s="11"/>
      <c r="W16" s="20"/>
      <c r="X16" s="20"/>
      <c r="Y16" s="20"/>
    </row>
    <row r="17">
      <c r="A17" s="17">
        <v>15.0</v>
      </c>
      <c r="B17" s="18" t="s">
        <v>93</v>
      </c>
      <c r="C17" s="18">
        <v>0.0</v>
      </c>
      <c r="D17" s="18">
        <v>0.0</v>
      </c>
      <c r="E17" s="18">
        <v>0.0</v>
      </c>
      <c r="F17" s="18" t="s">
        <v>93</v>
      </c>
      <c r="G17" s="18" t="s">
        <v>93</v>
      </c>
      <c r="H17" s="19">
        <v>0.0</v>
      </c>
      <c r="I17" s="19">
        <v>0.0</v>
      </c>
      <c r="J17" s="18">
        <v>0.0</v>
      </c>
      <c r="K17" s="18">
        <v>0.0</v>
      </c>
      <c r="M17" s="15" t="s">
        <v>5</v>
      </c>
      <c r="N17" s="16">
        <v>17.0</v>
      </c>
      <c r="O17" s="15">
        <f t="shared" si="4"/>
        <v>56.66666667</v>
      </c>
      <c r="P17" s="11"/>
      <c r="Q17" s="15" t="s">
        <v>5</v>
      </c>
      <c r="R17" s="16">
        <v>12.0</v>
      </c>
      <c r="S17" s="15">
        <f t="shared" si="5"/>
        <v>40</v>
      </c>
      <c r="T17" s="20"/>
      <c r="U17" s="20"/>
      <c r="V17" s="11"/>
      <c r="W17" s="20"/>
      <c r="X17" s="20"/>
      <c r="Y17" s="20"/>
    </row>
    <row r="18">
      <c r="A18" s="17">
        <v>16.0</v>
      </c>
      <c r="B18" s="18">
        <v>7.0</v>
      </c>
      <c r="C18" s="18">
        <v>7.0</v>
      </c>
      <c r="D18" s="18">
        <v>7.0</v>
      </c>
      <c r="E18" s="18">
        <v>7.0</v>
      </c>
      <c r="F18" s="18">
        <v>7.0</v>
      </c>
      <c r="G18" s="18">
        <v>7.0</v>
      </c>
      <c r="H18" s="19">
        <v>0.0</v>
      </c>
      <c r="I18" s="19">
        <v>0.0</v>
      </c>
      <c r="J18" s="18">
        <v>0.0</v>
      </c>
      <c r="K18" s="18">
        <v>0.0</v>
      </c>
      <c r="M18" s="15" t="s">
        <v>6</v>
      </c>
      <c r="N18" s="16">
        <v>4.0</v>
      </c>
      <c r="O18" s="15">
        <f t="shared" si="4"/>
        <v>7.692307692</v>
      </c>
      <c r="P18" s="11"/>
      <c r="Q18" s="15" t="s">
        <v>6</v>
      </c>
      <c r="R18" s="16">
        <v>7.0</v>
      </c>
      <c r="S18" s="15">
        <f t="shared" si="5"/>
        <v>13.46153846</v>
      </c>
      <c r="T18" s="20"/>
      <c r="U18" s="20"/>
      <c r="V18" s="11"/>
      <c r="W18" s="20"/>
      <c r="X18" s="20"/>
      <c r="Y18" s="20"/>
    </row>
    <row r="19">
      <c r="A19" s="17">
        <v>17.0</v>
      </c>
      <c r="B19" s="18">
        <v>2.0</v>
      </c>
      <c r="C19" s="18">
        <v>2.0</v>
      </c>
      <c r="D19" s="18">
        <v>2.0</v>
      </c>
      <c r="E19" s="18">
        <v>2.0</v>
      </c>
      <c r="F19" s="18">
        <v>2.0</v>
      </c>
      <c r="G19" s="18">
        <v>2.0</v>
      </c>
      <c r="H19" s="19">
        <v>1.0</v>
      </c>
      <c r="I19" s="19">
        <v>0.0</v>
      </c>
      <c r="J19" s="18">
        <v>0.0</v>
      </c>
      <c r="K19" s="18">
        <v>0.0</v>
      </c>
      <c r="M19" s="16" t="s">
        <v>99</v>
      </c>
      <c r="N19" s="15">
        <f>sum(N11:N18)</f>
        <v>51</v>
      </c>
      <c r="O19" s="15"/>
      <c r="P19" s="11"/>
      <c r="Q19" s="16" t="s">
        <v>86</v>
      </c>
      <c r="R19" s="15">
        <f>sum(R11:R18)</f>
        <v>56</v>
      </c>
      <c r="S19" s="15"/>
      <c r="T19" s="20"/>
      <c r="U19" s="20"/>
      <c r="V19" s="11"/>
      <c r="W19" s="20"/>
      <c r="X19" s="20"/>
      <c r="Y19" s="20"/>
    </row>
    <row r="20">
      <c r="A20" s="17">
        <v>18.0</v>
      </c>
      <c r="B20" s="18">
        <v>0.0</v>
      </c>
      <c r="C20" s="18">
        <v>0.0</v>
      </c>
      <c r="D20" s="18">
        <v>0.0</v>
      </c>
      <c r="E20" s="18">
        <v>0.0</v>
      </c>
      <c r="F20" s="18">
        <v>0.0</v>
      </c>
      <c r="G20" s="18">
        <v>0.0</v>
      </c>
      <c r="H20" s="19">
        <v>0.0</v>
      </c>
      <c r="I20" s="19">
        <v>0.0</v>
      </c>
      <c r="J20" s="18">
        <v>0.0</v>
      </c>
      <c r="K20" s="18">
        <v>0.0</v>
      </c>
      <c r="N20" s="11"/>
      <c r="O20" s="20"/>
      <c r="P20" s="11"/>
      <c r="Q20" s="20"/>
      <c r="R20" s="20"/>
      <c r="S20" s="20"/>
      <c r="T20" s="11"/>
      <c r="U20" s="11"/>
      <c r="V20" s="11"/>
      <c r="W20" s="20"/>
      <c r="X20" s="20"/>
      <c r="Y20" s="11"/>
    </row>
    <row r="21">
      <c r="A21" s="17">
        <v>19.0</v>
      </c>
      <c r="B21" s="18" t="s">
        <v>100</v>
      </c>
      <c r="C21" s="18">
        <v>0.0</v>
      </c>
      <c r="D21" s="18">
        <v>0.0</v>
      </c>
      <c r="E21" s="18">
        <v>0.0</v>
      </c>
      <c r="F21" s="18" t="s">
        <v>100</v>
      </c>
      <c r="G21" s="18" t="s">
        <v>100</v>
      </c>
      <c r="H21" s="19">
        <v>0.0</v>
      </c>
      <c r="I21" s="19">
        <v>0.0</v>
      </c>
      <c r="J21" s="18">
        <v>0.0</v>
      </c>
      <c r="K21" s="18">
        <v>0.0</v>
      </c>
      <c r="N21" s="11"/>
      <c r="O21" s="11"/>
      <c r="P21" s="11"/>
      <c r="Q21" s="11"/>
      <c r="R21" s="11"/>
      <c r="S21" s="11"/>
      <c r="T21" s="11"/>
      <c r="U21" s="11"/>
      <c r="V21" s="11"/>
      <c r="W21" s="11"/>
      <c r="X21" s="11"/>
      <c r="Y21" s="11"/>
    </row>
    <row r="22">
      <c r="A22" s="17">
        <v>20.0</v>
      </c>
      <c r="B22" s="18">
        <v>6.0</v>
      </c>
      <c r="C22" s="18">
        <v>6.0</v>
      </c>
      <c r="D22" s="18">
        <v>6.0</v>
      </c>
      <c r="E22" s="18">
        <v>6.0</v>
      </c>
      <c r="F22" s="18">
        <v>6.0</v>
      </c>
      <c r="G22" s="18">
        <v>6.0</v>
      </c>
      <c r="H22" s="19">
        <v>1.0</v>
      </c>
      <c r="I22" s="19">
        <v>0.0</v>
      </c>
      <c r="J22" s="18">
        <v>0.0</v>
      </c>
      <c r="K22" s="18">
        <v>0.0</v>
      </c>
      <c r="N22" s="22"/>
      <c r="O22" s="22"/>
      <c r="P22" s="11"/>
      <c r="Q22" s="20"/>
      <c r="R22" s="20"/>
      <c r="S22" s="20"/>
      <c r="T22" s="20"/>
      <c r="U22" s="20"/>
      <c r="V22" s="11"/>
      <c r="W22" s="20"/>
      <c r="X22" s="20"/>
      <c r="Y22" s="20"/>
    </row>
    <row r="23">
      <c r="A23" s="17">
        <v>21.0</v>
      </c>
      <c r="B23" s="18" t="s">
        <v>101</v>
      </c>
      <c r="C23" s="18" t="s">
        <v>101</v>
      </c>
      <c r="D23" s="18">
        <v>7.0</v>
      </c>
      <c r="E23" s="18">
        <v>7.0</v>
      </c>
      <c r="F23" s="18" t="s">
        <v>101</v>
      </c>
      <c r="G23" s="18" t="s">
        <v>101</v>
      </c>
      <c r="H23" s="19">
        <v>1.0</v>
      </c>
      <c r="I23" s="19">
        <v>0.0</v>
      </c>
      <c r="J23" s="18">
        <v>0.0</v>
      </c>
      <c r="K23" s="18">
        <v>0.0</v>
      </c>
      <c r="N23" s="22"/>
      <c r="O23" s="22"/>
      <c r="P23" s="11"/>
      <c r="Q23" s="20"/>
      <c r="R23" s="20"/>
      <c r="S23" s="20"/>
      <c r="T23" s="20"/>
      <c r="U23" s="20"/>
      <c r="V23" s="11"/>
      <c r="W23" s="20"/>
      <c r="X23" s="20"/>
      <c r="Y23" s="20"/>
    </row>
    <row r="24">
      <c r="A24" s="17">
        <v>22.0</v>
      </c>
      <c r="B24" s="18">
        <v>7.0</v>
      </c>
      <c r="C24" s="18">
        <v>7.0</v>
      </c>
      <c r="D24" s="18">
        <v>7.0</v>
      </c>
      <c r="E24" s="18">
        <v>7.0</v>
      </c>
      <c r="F24" s="18">
        <v>7.0</v>
      </c>
      <c r="G24" s="18">
        <v>7.0</v>
      </c>
      <c r="H24" s="19">
        <v>1.0</v>
      </c>
      <c r="I24" s="19">
        <v>0.0</v>
      </c>
      <c r="J24" s="18">
        <v>0.0</v>
      </c>
      <c r="K24" s="18">
        <v>0.0</v>
      </c>
      <c r="N24" s="22"/>
      <c r="O24" s="22"/>
      <c r="P24" s="11"/>
      <c r="Q24" s="20"/>
      <c r="R24" s="20"/>
      <c r="S24" s="20"/>
      <c r="T24" s="20"/>
      <c r="U24" s="20"/>
      <c r="V24" s="11"/>
      <c r="W24" s="20"/>
      <c r="X24" s="20"/>
      <c r="Y24" s="20"/>
    </row>
    <row r="25">
      <c r="A25" s="17">
        <v>23.0</v>
      </c>
      <c r="B25" s="18" t="s">
        <v>93</v>
      </c>
      <c r="C25" s="18">
        <v>0.0</v>
      </c>
      <c r="D25" s="18">
        <v>0.0</v>
      </c>
      <c r="E25" s="18">
        <v>0.0</v>
      </c>
      <c r="F25" s="18" t="s">
        <v>93</v>
      </c>
      <c r="G25" s="23" t="s">
        <v>93</v>
      </c>
      <c r="H25" s="19">
        <v>0.0</v>
      </c>
      <c r="I25" s="19">
        <v>0.0</v>
      </c>
      <c r="J25" s="18">
        <v>0.0</v>
      </c>
      <c r="K25" s="18">
        <v>1.0</v>
      </c>
      <c r="N25" s="22"/>
      <c r="O25" s="22"/>
      <c r="P25" s="11"/>
      <c r="Q25" s="20"/>
      <c r="R25" s="20"/>
      <c r="S25" s="20"/>
      <c r="T25" s="20"/>
      <c r="U25" s="20"/>
      <c r="V25" s="11"/>
      <c r="W25" s="20"/>
      <c r="X25" s="20"/>
      <c r="Y25" s="20"/>
    </row>
    <row r="26">
      <c r="A26" s="17">
        <v>24.0</v>
      </c>
      <c r="B26" s="18">
        <v>7.0</v>
      </c>
      <c r="C26" s="18">
        <v>7.0</v>
      </c>
      <c r="D26" s="18">
        <v>7.0</v>
      </c>
      <c r="E26" s="18">
        <v>7.0</v>
      </c>
      <c r="F26" s="18">
        <v>7.0</v>
      </c>
      <c r="G26" s="18">
        <v>7.0</v>
      </c>
      <c r="H26" s="19">
        <v>0.0</v>
      </c>
      <c r="I26" s="19">
        <v>0.0</v>
      </c>
      <c r="J26" s="18">
        <v>0.0</v>
      </c>
      <c r="K26" s="18">
        <v>0.0</v>
      </c>
      <c r="N26" s="22"/>
      <c r="O26" s="22"/>
      <c r="P26" s="11"/>
      <c r="Q26" s="20"/>
      <c r="R26" s="20"/>
      <c r="S26" s="20"/>
      <c r="T26" s="20"/>
      <c r="U26" s="20"/>
      <c r="V26" s="11"/>
      <c r="W26" s="20"/>
      <c r="X26" s="20"/>
      <c r="Y26" s="20"/>
    </row>
    <row r="27">
      <c r="A27" s="17">
        <v>25.0</v>
      </c>
      <c r="B27" s="18" t="s">
        <v>102</v>
      </c>
      <c r="C27" s="18" t="s">
        <v>102</v>
      </c>
      <c r="D27" s="18">
        <v>7.0</v>
      </c>
      <c r="E27" s="18">
        <v>7.0</v>
      </c>
      <c r="F27" s="18" t="s">
        <v>102</v>
      </c>
      <c r="G27" s="18" t="s">
        <v>102</v>
      </c>
      <c r="H27" s="19">
        <v>1.0</v>
      </c>
      <c r="I27" s="19">
        <v>0.0</v>
      </c>
      <c r="J27" s="18">
        <v>0.0</v>
      </c>
      <c r="K27" s="18">
        <v>0.0</v>
      </c>
      <c r="N27" s="22"/>
      <c r="O27" s="22"/>
      <c r="P27" s="11"/>
      <c r="Q27" s="20"/>
      <c r="R27" s="20"/>
      <c r="S27" s="20"/>
      <c r="T27" s="20"/>
      <c r="U27" s="20"/>
      <c r="V27" s="11"/>
      <c r="W27" s="20"/>
      <c r="X27" s="20"/>
      <c r="Y27" s="20"/>
    </row>
    <row r="28">
      <c r="A28" s="17">
        <v>26.0</v>
      </c>
      <c r="B28" s="18">
        <v>7.0</v>
      </c>
      <c r="C28" s="18">
        <v>7.0</v>
      </c>
      <c r="D28" s="18">
        <v>7.0</v>
      </c>
      <c r="E28" s="18">
        <v>7.0</v>
      </c>
      <c r="F28" s="18">
        <v>7.0</v>
      </c>
      <c r="G28" s="18">
        <v>7.0</v>
      </c>
      <c r="H28" s="19">
        <v>1.0</v>
      </c>
      <c r="I28" s="19">
        <v>0.0</v>
      </c>
      <c r="J28" s="18">
        <v>0.0</v>
      </c>
      <c r="K28" s="18">
        <v>0.0</v>
      </c>
      <c r="N28" s="22"/>
      <c r="O28" s="22"/>
      <c r="P28" s="11"/>
      <c r="Q28" s="20"/>
      <c r="R28" s="20"/>
      <c r="S28" s="20"/>
      <c r="T28" s="20"/>
      <c r="U28" s="20"/>
      <c r="V28" s="11"/>
      <c r="W28" s="20"/>
      <c r="X28" s="20"/>
      <c r="Y28" s="20"/>
    </row>
    <row r="29">
      <c r="A29" s="17">
        <v>27.0</v>
      </c>
      <c r="B29" s="18">
        <v>7.0</v>
      </c>
      <c r="C29" s="18">
        <v>7.0</v>
      </c>
      <c r="D29" s="18">
        <v>7.0</v>
      </c>
      <c r="E29" s="18">
        <v>7.0</v>
      </c>
      <c r="F29" s="18">
        <v>7.0</v>
      </c>
      <c r="G29" s="18">
        <v>7.0</v>
      </c>
      <c r="H29" s="19">
        <v>0.0</v>
      </c>
      <c r="I29" s="19">
        <v>0.0</v>
      </c>
      <c r="J29" s="18">
        <v>0.0</v>
      </c>
      <c r="K29" s="18">
        <v>0.0</v>
      </c>
      <c r="N29" s="22"/>
      <c r="O29" s="22"/>
      <c r="P29" s="11"/>
      <c r="Q29" s="20"/>
      <c r="R29" s="20"/>
      <c r="S29" s="20"/>
      <c r="T29" s="20"/>
      <c r="U29" s="20"/>
      <c r="V29" s="11"/>
      <c r="W29" s="20"/>
      <c r="X29" s="20"/>
      <c r="Y29" s="20"/>
    </row>
    <row r="30">
      <c r="A30" s="17">
        <v>28.0</v>
      </c>
      <c r="B30" s="18">
        <v>7.0</v>
      </c>
      <c r="C30" s="18">
        <v>7.0</v>
      </c>
      <c r="D30" s="18">
        <v>7.0</v>
      </c>
      <c r="E30" s="18">
        <v>7.0</v>
      </c>
      <c r="F30" s="18">
        <v>7.0</v>
      </c>
      <c r="G30" s="18">
        <v>7.0</v>
      </c>
      <c r="H30" s="19">
        <v>1.0</v>
      </c>
      <c r="I30" s="19">
        <v>0.0</v>
      </c>
      <c r="J30" s="18">
        <v>0.0</v>
      </c>
      <c r="K30" s="18">
        <v>0.0</v>
      </c>
      <c r="N30" s="24"/>
      <c r="O30" s="22"/>
      <c r="P30" s="11"/>
      <c r="Q30" s="20"/>
      <c r="R30" s="20"/>
      <c r="S30" s="20"/>
      <c r="T30" s="11"/>
      <c r="U30" s="11"/>
      <c r="V30" s="11"/>
      <c r="W30" s="20"/>
      <c r="X30" s="20"/>
      <c r="Y30" s="11"/>
    </row>
    <row r="31">
      <c r="A31" s="17">
        <v>29.0</v>
      </c>
      <c r="B31" s="18">
        <v>7.0</v>
      </c>
      <c r="C31" s="18">
        <v>7.0</v>
      </c>
      <c r="D31" s="18">
        <v>7.0</v>
      </c>
      <c r="E31" s="18">
        <v>7.0</v>
      </c>
      <c r="F31" s="18">
        <v>7.0</v>
      </c>
      <c r="G31" s="18">
        <v>7.0</v>
      </c>
      <c r="H31" s="19">
        <v>1.0</v>
      </c>
      <c r="I31" s="19">
        <v>0.0</v>
      </c>
      <c r="J31" s="18">
        <v>0.0</v>
      </c>
      <c r="K31" s="18">
        <v>0.0</v>
      </c>
      <c r="N31" s="11"/>
      <c r="O31" s="11"/>
      <c r="P31" s="11"/>
      <c r="Q31" s="11"/>
      <c r="R31" s="11"/>
      <c r="S31" s="11"/>
      <c r="T31" s="11"/>
      <c r="U31" s="11"/>
      <c r="V31" s="11"/>
      <c r="W31" s="11"/>
      <c r="X31" s="11"/>
      <c r="Y31" s="11"/>
    </row>
    <row r="32">
      <c r="A32" s="17">
        <v>30.0</v>
      </c>
      <c r="B32" s="18">
        <v>0.0</v>
      </c>
      <c r="C32" s="18">
        <v>0.0</v>
      </c>
      <c r="D32" s="18">
        <v>0.0</v>
      </c>
      <c r="E32" s="18">
        <v>0.0</v>
      </c>
      <c r="F32" s="18">
        <v>0.0</v>
      </c>
      <c r="G32" s="18">
        <v>0.0</v>
      </c>
      <c r="H32" s="19">
        <v>0.0</v>
      </c>
      <c r="I32" s="19">
        <v>0.0</v>
      </c>
      <c r="J32" s="18">
        <v>0.0</v>
      </c>
      <c r="K32" s="18">
        <v>0.0</v>
      </c>
      <c r="N32" s="11"/>
      <c r="O32" s="11"/>
      <c r="P32" s="11"/>
      <c r="Q32" s="11"/>
      <c r="R32" s="11"/>
      <c r="S32" s="11"/>
      <c r="T32" s="11"/>
      <c r="U32" s="11"/>
      <c r="V32" s="11"/>
      <c r="W32" s="11"/>
      <c r="X32" s="11"/>
      <c r="Y32" s="11"/>
    </row>
    <row r="33">
      <c r="A33" s="17">
        <v>31.0</v>
      </c>
      <c r="B33" s="18" t="s">
        <v>101</v>
      </c>
      <c r="C33" s="18" t="s">
        <v>101</v>
      </c>
      <c r="D33" s="18">
        <v>7.0</v>
      </c>
      <c r="E33" s="18">
        <v>4.0</v>
      </c>
      <c r="F33" s="18" t="s">
        <v>101</v>
      </c>
      <c r="G33" s="18" t="s">
        <v>101</v>
      </c>
      <c r="H33" s="19">
        <v>0.0</v>
      </c>
      <c r="I33" s="19">
        <v>0.0</v>
      </c>
      <c r="J33" s="18">
        <v>0.0</v>
      </c>
      <c r="K33" s="18">
        <v>0.0</v>
      </c>
      <c r="N33" s="11"/>
      <c r="O33" s="11"/>
      <c r="P33" s="11"/>
      <c r="Q33" s="11"/>
      <c r="R33" s="11"/>
      <c r="S33" s="11"/>
      <c r="T33" s="11"/>
      <c r="U33" s="11"/>
      <c r="V33" s="11"/>
      <c r="W33" s="11"/>
      <c r="X33" s="11"/>
      <c r="Y33" s="11"/>
    </row>
    <row r="34">
      <c r="A34" s="17">
        <v>32.0</v>
      </c>
      <c r="B34" s="18" t="s">
        <v>103</v>
      </c>
      <c r="C34" s="18" t="s">
        <v>103</v>
      </c>
      <c r="D34" s="18">
        <v>4.0</v>
      </c>
      <c r="E34" s="18">
        <v>4.0</v>
      </c>
      <c r="F34" s="18">
        <v>4.0</v>
      </c>
      <c r="G34" s="18" t="s">
        <v>103</v>
      </c>
      <c r="H34" s="19">
        <v>1.0</v>
      </c>
      <c r="I34" s="19">
        <v>1.0</v>
      </c>
      <c r="J34" s="18">
        <v>0.0</v>
      </c>
      <c r="K34" s="18">
        <v>0.0</v>
      </c>
      <c r="N34" s="11"/>
      <c r="O34" s="11"/>
      <c r="P34" s="11"/>
      <c r="Q34" s="11"/>
      <c r="R34" s="11"/>
      <c r="S34" s="11"/>
      <c r="T34" s="11"/>
      <c r="U34" s="11"/>
      <c r="V34" s="11"/>
      <c r="W34" s="11"/>
      <c r="X34" s="11"/>
      <c r="Y34" s="11"/>
    </row>
    <row r="35">
      <c r="A35" s="17">
        <v>33.0</v>
      </c>
      <c r="B35" s="18" t="s">
        <v>104</v>
      </c>
      <c r="C35" s="18" t="s">
        <v>104</v>
      </c>
      <c r="D35" s="18">
        <v>3.0</v>
      </c>
      <c r="E35" s="18">
        <v>3.0</v>
      </c>
      <c r="F35" s="18">
        <v>3.0</v>
      </c>
      <c r="G35" s="18" t="s">
        <v>104</v>
      </c>
      <c r="H35" s="19">
        <v>0.0</v>
      </c>
      <c r="I35" s="19">
        <v>1.0</v>
      </c>
      <c r="J35" s="18">
        <v>0.0</v>
      </c>
      <c r="K35" s="18">
        <v>0.0</v>
      </c>
      <c r="Y35" s="11"/>
    </row>
    <row r="36">
      <c r="A36" s="17">
        <v>34.0</v>
      </c>
      <c r="B36" s="18">
        <v>7.0</v>
      </c>
      <c r="C36" s="18">
        <v>7.0</v>
      </c>
      <c r="D36" s="18">
        <v>7.0</v>
      </c>
      <c r="E36" s="18">
        <v>7.0</v>
      </c>
      <c r="F36" s="18">
        <v>7.0</v>
      </c>
      <c r="G36" s="18">
        <v>7.0</v>
      </c>
      <c r="H36" s="19">
        <v>0.0</v>
      </c>
      <c r="I36" s="19">
        <v>0.0</v>
      </c>
      <c r="J36" s="18">
        <v>0.0</v>
      </c>
      <c r="K36" s="18">
        <v>0.0</v>
      </c>
      <c r="Y36" s="11"/>
    </row>
    <row r="37">
      <c r="A37" s="17">
        <v>35.0</v>
      </c>
      <c r="B37" s="18" t="s">
        <v>93</v>
      </c>
      <c r="C37" s="18">
        <v>0.0</v>
      </c>
      <c r="D37" s="18">
        <v>0.0</v>
      </c>
      <c r="E37" s="18">
        <v>0.0</v>
      </c>
      <c r="F37" s="18" t="s">
        <v>93</v>
      </c>
      <c r="G37" s="18" t="s">
        <v>93</v>
      </c>
      <c r="H37" s="19">
        <v>0.0</v>
      </c>
      <c r="I37" s="19">
        <v>0.0</v>
      </c>
      <c r="J37" s="18">
        <v>0.0</v>
      </c>
      <c r="K37" s="18">
        <v>0.0</v>
      </c>
      <c r="Y37" s="11"/>
    </row>
    <row r="38">
      <c r="A38" s="17">
        <v>36.0</v>
      </c>
      <c r="B38" s="18">
        <v>6.0</v>
      </c>
      <c r="C38" s="18">
        <v>6.0</v>
      </c>
      <c r="D38" s="18">
        <v>6.0</v>
      </c>
      <c r="E38" s="18">
        <v>6.0</v>
      </c>
      <c r="F38" s="18">
        <v>6.0</v>
      </c>
      <c r="G38" s="18">
        <v>6.0</v>
      </c>
      <c r="H38" s="19">
        <v>0.0</v>
      </c>
      <c r="I38" s="19">
        <v>0.0</v>
      </c>
      <c r="J38" s="18">
        <v>0.0</v>
      </c>
      <c r="K38" s="18">
        <v>0.0</v>
      </c>
      <c r="Y38" s="11"/>
    </row>
    <row r="39">
      <c r="A39" s="17">
        <v>37.0</v>
      </c>
      <c r="B39" s="18">
        <v>6.0</v>
      </c>
      <c r="C39" s="18">
        <v>6.0</v>
      </c>
      <c r="D39" s="18">
        <v>6.0</v>
      </c>
      <c r="E39" s="18">
        <v>6.0</v>
      </c>
      <c r="F39" s="18">
        <v>6.0</v>
      </c>
      <c r="G39" s="18">
        <v>6.0</v>
      </c>
      <c r="H39" s="19">
        <v>0.0</v>
      </c>
      <c r="I39" s="19">
        <v>0.0</v>
      </c>
      <c r="J39" s="18">
        <v>0.0</v>
      </c>
      <c r="K39" s="18">
        <v>0.0</v>
      </c>
      <c r="Y39" s="11"/>
    </row>
    <row r="40">
      <c r="A40" s="17">
        <v>38.0</v>
      </c>
      <c r="B40" s="18" t="s">
        <v>105</v>
      </c>
      <c r="C40" s="18" t="s">
        <v>105</v>
      </c>
      <c r="D40" s="18">
        <v>2.0</v>
      </c>
      <c r="E40" s="18">
        <v>2.0</v>
      </c>
      <c r="F40" s="18" t="s">
        <v>105</v>
      </c>
      <c r="G40" s="18" t="s">
        <v>105</v>
      </c>
      <c r="H40" s="19">
        <v>0.0</v>
      </c>
      <c r="I40" s="19">
        <v>0.0</v>
      </c>
      <c r="J40" s="18">
        <v>0.0</v>
      </c>
      <c r="K40" s="18">
        <v>0.0</v>
      </c>
      <c r="Y40" s="11"/>
    </row>
    <row r="41">
      <c r="A41" s="17">
        <v>39.0</v>
      </c>
      <c r="B41" s="18" t="s">
        <v>103</v>
      </c>
      <c r="C41" s="18" t="s">
        <v>103</v>
      </c>
      <c r="D41" s="18">
        <v>4.0</v>
      </c>
      <c r="E41" s="18">
        <v>4.0</v>
      </c>
      <c r="F41" s="18">
        <v>4.0</v>
      </c>
      <c r="G41" s="18" t="s">
        <v>103</v>
      </c>
      <c r="H41" s="19">
        <v>0.0</v>
      </c>
      <c r="I41" s="19">
        <v>1.0</v>
      </c>
      <c r="J41" s="18">
        <v>0.0</v>
      </c>
      <c r="K41" s="18">
        <v>0.0</v>
      </c>
      <c r="Y41" s="11"/>
    </row>
    <row r="42">
      <c r="A42" s="17">
        <v>40.0</v>
      </c>
      <c r="B42" s="18" t="s">
        <v>95</v>
      </c>
      <c r="C42" s="18" t="s">
        <v>95</v>
      </c>
      <c r="D42" s="18">
        <v>1.0</v>
      </c>
      <c r="E42" s="18">
        <v>6.0</v>
      </c>
      <c r="F42" s="18">
        <v>1.0</v>
      </c>
      <c r="G42" s="18" t="s">
        <v>95</v>
      </c>
      <c r="H42" s="19">
        <v>0.0</v>
      </c>
      <c r="I42" s="19">
        <v>0.0</v>
      </c>
      <c r="J42" s="18">
        <v>0.0</v>
      </c>
      <c r="K42" s="18">
        <v>0.0</v>
      </c>
      <c r="Y42" s="11"/>
    </row>
    <row r="43">
      <c r="A43" s="21">
        <v>41.0</v>
      </c>
      <c r="B43" s="18">
        <v>4.0</v>
      </c>
      <c r="C43" s="18">
        <v>4.0</v>
      </c>
      <c r="D43" s="18">
        <v>4.0</v>
      </c>
      <c r="E43" s="18">
        <v>4.0</v>
      </c>
      <c r="F43" s="18">
        <v>4.0</v>
      </c>
      <c r="G43" s="18">
        <v>4.0</v>
      </c>
      <c r="H43" s="19">
        <v>1.0</v>
      </c>
      <c r="I43" s="19">
        <v>1.0</v>
      </c>
      <c r="J43" s="18">
        <v>1.0</v>
      </c>
      <c r="K43" s="18">
        <v>0.0</v>
      </c>
      <c r="Y43" s="11"/>
    </row>
    <row r="44">
      <c r="A44" s="17">
        <v>42.0</v>
      </c>
      <c r="B44" s="18">
        <v>0.0</v>
      </c>
      <c r="C44" s="18">
        <v>0.0</v>
      </c>
      <c r="D44" s="18">
        <v>0.0</v>
      </c>
      <c r="E44" s="18">
        <v>0.0</v>
      </c>
      <c r="F44" s="18">
        <v>0.0</v>
      </c>
      <c r="G44" s="18">
        <v>0.0</v>
      </c>
      <c r="H44" s="19">
        <v>0.0</v>
      </c>
      <c r="I44" s="19">
        <v>0.0</v>
      </c>
      <c r="J44" s="18">
        <v>0.0</v>
      </c>
      <c r="K44" s="18">
        <v>0.0</v>
      </c>
      <c r="N44" s="11"/>
      <c r="O44" s="11"/>
      <c r="P44" s="11"/>
      <c r="Q44" s="11"/>
      <c r="R44" s="11"/>
      <c r="S44" s="11"/>
      <c r="T44" s="11"/>
      <c r="U44" s="11"/>
      <c r="V44" s="11"/>
      <c r="W44" s="11"/>
      <c r="X44" s="11"/>
      <c r="Y44" s="11"/>
    </row>
    <row r="45">
      <c r="A45" s="17">
        <v>43.0</v>
      </c>
      <c r="B45" s="18" t="s">
        <v>95</v>
      </c>
      <c r="C45" s="18" t="s">
        <v>95</v>
      </c>
      <c r="D45" s="18">
        <v>1.0</v>
      </c>
      <c r="E45" s="18">
        <v>6.0</v>
      </c>
      <c r="F45" s="18">
        <v>1.0</v>
      </c>
      <c r="G45" s="18" t="s">
        <v>95</v>
      </c>
      <c r="H45" s="19">
        <v>0.0</v>
      </c>
      <c r="I45" s="19">
        <v>0.0</v>
      </c>
      <c r="J45" s="18">
        <v>0.0</v>
      </c>
      <c r="K45" s="18">
        <v>0.0</v>
      </c>
      <c r="N45" s="11"/>
      <c r="O45" s="11"/>
      <c r="P45" s="11"/>
      <c r="Q45" s="11"/>
      <c r="R45" s="11"/>
      <c r="S45" s="11"/>
      <c r="T45" s="11"/>
      <c r="U45" s="11"/>
      <c r="V45" s="11"/>
      <c r="W45" s="11"/>
      <c r="X45" s="11"/>
      <c r="Y45" s="11"/>
    </row>
    <row r="46">
      <c r="A46" s="17">
        <v>44.0</v>
      </c>
      <c r="B46" s="18" t="s">
        <v>106</v>
      </c>
      <c r="C46" s="18" t="s">
        <v>106</v>
      </c>
      <c r="D46" s="18">
        <v>7.0</v>
      </c>
      <c r="E46" s="18">
        <v>7.0</v>
      </c>
      <c r="F46" s="18">
        <v>7.0</v>
      </c>
      <c r="G46" s="18" t="s">
        <v>106</v>
      </c>
      <c r="H46" s="19">
        <v>0.0</v>
      </c>
      <c r="I46" s="19">
        <v>0.0</v>
      </c>
      <c r="J46" s="18">
        <v>0.0</v>
      </c>
      <c r="K46" s="18">
        <v>0.0</v>
      </c>
      <c r="N46" s="11"/>
      <c r="O46" s="11"/>
      <c r="P46" s="11"/>
      <c r="Q46" s="11"/>
      <c r="R46" s="11"/>
      <c r="S46" s="11"/>
      <c r="T46" s="11"/>
      <c r="U46" s="11"/>
      <c r="V46" s="11"/>
      <c r="W46" s="11"/>
      <c r="X46" s="11"/>
      <c r="Y46" s="11"/>
    </row>
    <row r="47">
      <c r="A47" s="17">
        <v>45.0</v>
      </c>
      <c r="B47" s="18">
        <v>4.0</v>
      </c>
      <c r="C47" s="18">
        <v>4.0</v>
      </c>
      <c r="D47" s="18">
        <v>4.0</v>
      </c>
      <c r="E47" s="18">
        <v>4.0</v>
      </c>
      <c r="F47" s="18">
        <v>4.0</v>
      </c>
      <c r="G47" s="18">
        <v>4.0</v>
      </c>
      <c r="H47" s="19">
        <v>0.0</v>
      </c>
      <c r="I47" s="19">
        <v>0.0</v>
      </c>
      <c r="J47" s="18">
        <v>0.0</v>
      </c>
      <c r="K47" s="18">
        <v>0.0</v>
      </c>
      <c r="N47" s="11"/>
      <c r="O47" s="20"/>
      <c r="P47" s="11"/>
      <c r="Q47" s="20"/>
      <c r="R47" s="20"/>
      <c r="S47" s="11"/>
      <c r="T47" s="20"/>
      <c r="U47" s="20"/>
      <c r="V47" s="11"/>
      <c r="W47" s="11"/>
      <c r="X47" s="11"/>
      <c r="Y47" s="11"/>
    </row>
    <row r="48">
      <c r="A48" s="17">
        <v>46.0</v>
      </c>
      <c r="B48" s="18" t="s">
        <v>107</v>
      </c>
      <c r="C48" s="18" t="s">
        <v>107</v>
      </c>
      <c r="D48" s="18">
        <v>2.0</v>
      </c>
      <c r="E48" s="18">
        <v>2.0</v>
      </c>
      <c r="F48" s="18" t="s">
        <v>107</v>
      </c>
      <c r="G48" s="18" t="s">
        <v>107</v>
      </c>
      <c r="H48" s="19">
        <v>0.0</v>
      </c>
      <c r="I48" s="19">
        <v>0.0</v>
      </c>
      <c r="J48" s="18">
        <v>0.0</v>
      </c>
      <c r="K48" s="18">
        <v>0.0</v>
      </c>
      <c r="N48" s="11"/>
      <c r="O48" s="20"/>
      <c r="P48" s="11"/>
      <c r="Q48" s="20"/>
      <c r="R48" s="20"/>
      <c r="S48" s="11"/>
      <c r="T48" s="20"/>
      <c r="U48" s="20"/>
      <c r="V48" s="11"/>
      <c r="W48" s="11"/>
      <c r="X48" s="11"/>
      <c r="Y48" s="11"/>
    </row>
    <row r="49">
      <c r="A49" s="17">
        <v>47.0</v>
      </c>
      <c r="B49" s="18">
        <v>7.0</v>
      </c>
      <c r="C49" s="18">
        <v>7.0</v>
      </c>
      <c r="D49" s="18">
        <v>7.0</v>
      </c>
      <c r="E49" s="18">
        <v>7.0</v>
      </c>
      <c r="F49" s="18">
        <v>7.0</v>
      </c>
      <c r="G49" s="18">
        <v>7.0</v>
      </c>
      <c r="H49" s="19">
        <v>0.0</v>
      </c>
      <c r="I49" s="19">
        <v>0.0</v>
      </c>
      <c r="J49" s="18">
        <v>0.0</v>
      </c>
      <c r="K49" s="18">
        <v>0.0</v>
      </c>
      <c r="N49" s="11"/>
      <c r="O49" s="20"/>
      <c r="P49" s="11"/>
      <c r="Q49" s="20"/>
      <c r="R49" s="20"/>
      <c r="S49" s="11"/>
      <c r="T49" s="20"/>
      <c r="U49" s="20"/>
      <c r="V49" s="11"/>
      <c r="W49" s="11"/>
      <c r="X49" s="11"/>
      <c r="Y49" s="11"/>
    </row>
    <row r="50">
      <c r="A50" s="17">
        <v>48.0</v>
      </c>
      <c r="B50" s="18" t="s">
        <v>101</v>
      </c>
      <c r="C50" s="18" t="s">
        <v>101</v>
      </c>
      <c r="D50" s="18">
        <v>4.0</v>
      </c>
      <c r="E50" s="18">
        <v>7.0</v>
      </c>
      <c r="F50" s="18" t="s">
        <v>101</v>
      </c>
      <c r="G50" s="17">
        <v>4.0</v>
      </c>
      <c r="H50" s="19">
        <v>0.0</v>
      </c>
      <c r="I50" s="19">
        <v>0.0</v>
      </c>
      <c r="J50" s="18">
        <v>0.0</v>
      </c>
      <c r="K50" s="18">
        <v>1.0</v>
      </c>
      <c r="N50" s="11"/>
      <c r="O50" s="20"/>
      <c r="P50" s="11"/>
      <c r="Q50" s="20"/>
      <c r="R50" s="20"/>
      <c r="S50" s="11"/>
      <c r="T50" s="20"/>
      <c r="U50" s="20"/>
      <c r="V50" s="11"/>
      <c r="W50" s="11"/>
      <c r="X50" s="11"/>
      <c r="Y50" s="11"/>
    </row>
    <row r="51">
      <c r="A51" s="17">
        <v>49.0</v>
      </c>
      <c r="B51" s="18" t="s">
        <v>108</v>
      </c>
      <c r="C51" s="18" t="s">
        <v>108</v>
      </c>
      <c r="D51" s="18">
        <v>4.0</v>
      </c>
      <c r="E51" s="18">
        <v>4.0</v>
      </c>
      <c r="F51" s="18" t="s">
        <v>108</v>
      </c>
      <c r="G51" s="18" t="s">
        <v>108</v>
      </c>
      <c r="H51" s="19">
        <v>0.0</v>
      </c>
      <c r="I51" s="19">
        <v>0.0</v>
      </c>
      <c r="J51" s="18">
        <v>0.0</v>
      </c>
      <c r="K51" s="18">
        <v>0.0</v>
      </c>
      <c r="N51" s="11"/>
      <c r="O51" s="20"/>
      <c r="P51" s="11"/>
      <c r="Q51" s="20"/>
      <c r="R51" s="20"/>
      <c r="S51" s="11"/>
      <c r="T51" s="20"/>
      <c r="U51" s="20"/>
      <c r="V51" s="11"/>
      <c r="W51" s="11"/>
      <c r="X51" s="11"/>
      <c r="Y51" s="11"/>
    </row>
    <row r="52">
      <c r="A52" s="17">
        <v>50.0</v>
      </c>
      <c r="B52" s="18" t="s">
        <v>109</v>
      </c>
      <c r="C52" s="18" t="s">
        <v>109</v>
      </c>
      <c r="D52" s="18">
        <v>2.0</v>
      </c>
      <c r="E52" s="18">
        <v>7.0</v>
      </c>
      <c r="F52" s="18">
        <v>7.0</v>
      </c>
      <c r="G52" s="18" t="s">
        <v>109</v>
      </c>
      <c r="H52" s="19">
        <v>0.0</v>
      </c>
      <c r="I52" s="19">
        <v>0.0</v>
      </c>
      <c r="J52" s="18">
        <v>0.0</v>
      </c>
      <c r="K52" s="18">
        <v>0.0</v>
      </c>
      <c r="N52" s="11"/>
      <c r="O52" s="20"/>
      <c r="P52" s="11"/>
      <c r="Q52" s="20"/>
      <c r="R52" s="20"/>
      <c r="S52" s="11"/>
      <c r="T52" s="20"/>
      <c r="U52" s="20"/>
      <c r="V52" s="11"/>
      <c r="W52" s="11"/>
      <c r="X52" s="11"/>
      <c r="Y52" s="11"/>
    </row>
    <row r="53">
      <c r="A53" s="17">
        <v>51.0</v>
      </c>
      <c r="B53" s="18">
        <v>4.0</v>
      </c>
      <c r="C53" s="18">
        <v>4.0</v>
      </c>
      <c r="D53" s="18">
        <v>4.0</v>
      </c>
      <c r="E53" s="18">
        <v>4.0</v>
      </c>
      <c r="F53" s="18">
        <v>4.0</v>
      </c>
      <c r="G53" s="17">
        <v>4.0</v>
      </c>
      <c r="H53" s="19">
        <v>0.0</v>
      </c>
      <c r="I53" s="19">
        <v>0.0</v>
      </c>
      <c r="J53" s="18">
        <v>0.0</v>
      </c>
      <c r="K53" s="18">
        <v>1.0</v>
      </c>
      <c r="N53" s="11"/>
      <c r="O53" s="20"/>
      <c r="P53" s="11"/>
      <c r="Q53" s="20"/>
      <c r="R53" s="20"/>
      <c r="S53" s="11"/>
      <c r="T53" s="20"/>
      <c r="U53" s="20"/>
      <c r="V53" s="11"/>
      <c r="W53" s="11"/>
      <c r="X53" s="11"/>
      <c r="Y53" s="11"/>
    </row>
    <row r="54">
      <c r="A54" s="17">
        <v>52.0</v>
      </c>
      <c r="B54" s="18">
        <v>0.0</v>
      </c>
      <c r="C54" s="18">
        <v>0.0</v>
      </c>
      <c r="D54" s="18">
        <v>0.0</v>
      </c>
      <c r="E54" s="18">
        <v>0.0</v>
      </c>
      <c r="F54" s="18">
        <v>0.0</v>
      </c>
      <c r="G54" s="17">
        <v>0.0</v>
      </c>
      <c r="H54" s="19">
        <v>0.0</v>
      </c>
      <c r="I54" s="19">
        <v>0.0</v>
      </c>
      <c r="J54" s="18">
        <v>0.0</v>
      </c>
      <c r="K54" s="18">
        <v>1.0</v>
      </c>
      <c r="N54" s="11"/>
      <c r="O54" s="20"/>
      <c r="P54" s="11"/>
      <c r="Q54" s="20"/>
      <c r="R54" s="20"/>
      <c r="S54" s="11"/>
      <c r="T54" s="20"/>
      <c r="U54" s="20"/>
      <c r="V54" s="11"/>
      <c r="W54" s="11"/>
      <c r="X54" s="11"/>
      <c r="Y54" s="11"/>
    </row>
    <row r="55">
      <c r="A55" s="17">
        <v>53.0</v>
      </c>
      <c r="B55" s="18">
        <v>0.0</v>
      </c>
      <c r="C55" s="18">
        <v>0.0</v>
      </c>
      <c r="D55" s="18">
        <v>0.0</v>
      </c>
      <c r="E55" s="18">
        <v>0.0</v>
      </c>
      <c r="F55" s="18">
        <v>0.0</v>
      </c>
      <c r="G55" s="18">
        <v>0.0</v>
      </c>
      <c r="H55" s="19">
        <v>0.0</v>
      </c>
      <c r="I55" s="19">
        <v>0.0</v>
      </c>
      <c r="J55" s="18">
        <v>0.0</v>
      </c>
      <c r="K55" s="18">
        <v>0.0</v>
      </c>
      <c r="N55" s="11"/>
      <c r="O55" s="11"/>
      <c r="P55" s="11"/>
      <c r="Q55" s="11"/>
      <c r="R55" s="11"/>
      <c r="S55" s="11"/>
      <c r="T55" s="11"/>
      <c r="U55" s="11"/>
      <c r="V55" s="11"/>
      <c r="W55" s="11"/>
      <c r="X55" s="11"/>
      <c r="Y55" s="11"/>
    </row>
    <row r="56">
      <c r="A56" s="17">
        <v>54.0</v>
      </c>
      <c r="B56" s="18" t="s">
        <v>93</v>
      </c>
      <c r="C56" s="18">
        <v>0.0</v>
      </c>
      <c r="D56" s="18">
        <v>0.0</v>
      </c>
      <c r="E56" s="18">
        <v>0.0</v>
      </c>
      <c r="F56" s="18" t="s">
        <v>93</v>
      </c>
      <c r="G56" s="18" t="s">
        <v>93</v>
      </c>
      <c r="H56" s="19">
        <v>1.0</v>
      </c>
      <c r="I56" s="19">
        <v>1.0</v>
      </c>
      <c r="J56" s="18">
        <v>0.0</v>
      </c>
      <c r="K56" s="18">
        <v>0.0</v>
      </c>
      <c r="N56" s="11"/>
      <c r="O56" s="11"/>
      <c r="P56" s="11"/>
      <c r="Q56" s="11"/>
      <c r="R56" s="11"/>
      <c r="S56" s="11"/>
      <c r="T56" s="11"/>
      <c r="U56" s="11"/>
      <c r="V56" s="11"/>
      <c r="W56" s="11"/>
      <c r="X56" s="11"/>
      <c r="Y56" s="11"/>
    </row>
    <row r="57">
      <c r="A57" s="17">
        <v>55.0</v>
      </c>
      <c r="B57" s="18" t="s">
        <v>110</v>
      </c>
      <c r="C57" s="18" t="s">
        <v>110</v>
      </c>
      <c r="D57" s="18">
        <v>4.0</v>
      </c>
      <c r="E57" s="18">
        <v>4.0</v>
      </c>
      <c r="F57" s="18" t="s">
        <v>110</v>
      </c>
      <c r="G57" s="18" t="s">
        <v>110</v>
      </c>
      <c r="H57" s="19">
        <v>1.0</v>
      </c>
      <c r="I57" s="19">
        <v>1.0</v>
      </c>
      <c r="J57" s="18">
        <v>0.0</v>
      </c>
      <c r="K57" s="18">
        <v>0.0</v>
      </c>
      <c r="N57" s="11"/>
      <c r="O57" s="11"/>
      <c r="P57" s="11"/>
      <c r="Q57" s="11"/>
      <c r="R57" s="11"/>
      <c r="S57" s="11"/>
      <c r="T57" s="11"/>
      <c r="U57" s="11"/>
      <c r="V57" s="11"/>
      <c r="W57" s="11"/>
      <c r="X57" s="11"/>
      <c r="Y57" s="11"/>
    </row>
    <row r="58">
      <c r="A58" s="17">
        <v>56.0</v>
      </c>
      <c r="B58" s="18">
        <v>7.0</v>
      </c>
      <c r="C58" s="18">
        <v>7.0</v>
      </c>
      <c r="D58" s="18">
        <v>7.0</v>
      </c>
      <c r="E58" s="18">
        <v>7.0</v>
      </c>
      <c r="F58" s="18">
        <v>7.0</v>
      </c>
      <c r="G58" s="18">
        <v>7.0</v>
      </c>
      <c r="H58" s="19">
        <v>0.0</v>
      </c>
      <c r="I58" s="19">
        <v>0.0</v>
      </c>
      <c r="J58" s="18">
        <v>0.0</v>
      </c>
      <c r="K58" s="18">
        <v>0.0</v>
      </c>
      <c r="N58" s="11"/>
      <c r="O58" s="20"/>
      <c r="T58" s="11"/>
      <c r="U58" s="11"/>
      <c r="V58" s="11"/>
      <c r="W58" s="11"/>
      <c r="X58" s="11"/>
      <c r="Y58" s="11"/>
    </row>
    <row r="59">
      <c r="A59" s="21">
        <v>57.0</v>
      </c>
      <c r="B59" s="18" t="s">
        <v>97</v>
      </c>
      <c r="C59" s="18" t="s">
        <v>97</v>
      </c>
      <c r="D59" s="18">
        <v>7.0</v>
      </c>
      <c r="E59" s="18">
        <v>3.0</v>
      </c>
      <c r="F59" s="18" t="s">
        <v>97</v>
      </c>
      <c r="G59" s="18" t="s">
        <v>97</v>
      </c>
      <c r="H59" s="19">
        <v>0.0</v>
      </c>
      <c r="I59" s="19">
        <v>0.0</v>
      </c>
      <c r="J59" s="18">
        <v>1.0</v>
      </c>
      <c r="K59" s="18">
        <v>0.0</v>
      </c>
      <c r="N59" s="11"/>
      <c r="O59" s="20"/>
      <c r="T59" s="11"/>
      <c r="U59" s="11"/>
      <c r="V59" s="11"/>
      <c r="W59" s="11"/>
      <c r="X59" s="11"/>
      <c r="Y59" s="11"/>
    </row>
    <row r="60">
      <c r="A60" s="17">
        <v>58.0</v>
      </c>
      <c r="B60" s="18">
        <v>6.0</v>
      </c>
      <c r="C60" s="18">
        <v>6.0</v>
      </c>
      <c r="D60" s="18">
        <v>6.0</v>
      </c>
      <c r="E60" s="18">
        <v>6.0</v>
      </c>
      <c r="F60" s="18">
        <v>6.0</v>
      </c>
      <c r="G60" s="18">
        <v>6.0</v>
      </c>
      <c r="H60" s="19">
        <v>0.0</v>
      </c>
      <c r="I60" s="19">
        <v>0.0</v>
      </c>
      <c r="J60" s="18">
        <v>0.0</v>
      </c>
      <c r="K60" s="18">
        <v>0.0</v>
      </c>
      <c r="N60" s="11"/>
      <c r="O60" s="20"/>
      <c r="T60" s="11"/>
      <c r="U60" s="11"/>
      <c r="V60" s="11"/>
      <c r="W60" s="11"/>
      <c r="X60" s="11"/>
      <c r="Y60" s="11"/>
    </row>
    <row r="61">
      <c r="A61" s="17">
        <v>59.0</v>
      </c>
      <c r="B61" s="18" t="s">
        <v>103</v>
      </c>
      <c r="C61" s="18" t="s">
        <v>103</v>
      </c>
      <c r="D61" s="18">
        <v>4.0</v>
      </c>
      <c r="E61" s="18">
        <v>4.0</v>
      </c>
      <c r="F61" s="18">
        <v>4.0</v>
      </c>
      <c r="G61" s="18" t="s">
        <v>103</v>
      </c>
      <c r="H61" s="19">
        <v>0.0</v>
      </c>
      <c r="I61" s="19">
        <v>0.0</v>
      </c>
      <c r="J61" s="18">
        <v>0.0</v>
      </c>
      <c r="K61" s="18">
        <v>0.0</v>
      </c>
      <c r="N61" s="11"/>
      <c r="O61" s="20"/>
      <c r="T61" s="11"/>
      <c r="U61" s="11"/>
      <c r="V61" s="11"/>
      <c r="W61" s="11"/>
      <c r="X61" s="11"/>
      <c r="Y61" s="11"/>
    </row>
    <row r="62">
      <c r="A62" s="17">
        <v>60.0</v>
      </c>
      <c r="B62" s="18" t="s">
        <v>97</v>
      </c>
      <c r="C62" s="18" t="s">
        <v>97</v>
      </c>
      <c r="D62" s="18">
        <v>3.0</v>
      </c>
      <c r="E62" s="18">
        <v>7.0</v>
      </c>
      <c r="F62" s="18" t="s">
        <v>97</v>
      </c>
      <c r="G62" s="18" t="s">
        <v>97</v>
      </c>
      <c r="H62" s="19">
        <v>0.0</v>
      </c>
      <c r="I62" s="19">
        <v>0.0</v>
      </c>
      <c r="J62" s="18">
        <v>0.0</v>
      </c>
      <c r="K62" s="18">
        <v>0.0</v>
      </c>
      <c r="N62" s="11"/>
      <c r="O62" s="20"/>
      <c r="T62" s="11"/>
      <c r="U62" s="11"/>
      <c r="V62" s="11"/>
      <c r="W62" s="11"/>
      <c r="X62" s="11"/>
      <c r="Y62" s="11"/>
    </row>
    <row r="63">
      <c r="A63" s="17">
        <v>61.0</v>
      </c>
      <c r="B63" s="18">
        <v>7.0</v>
      </c>
      <c r="C63" s="18">
        <v>7.0</v>
      </c>
      <c r="D63" s="18">
        <v>7.0</v>
      </c>
      <c r="E63" s="18">
        <v>7.0</v>
      </c>
      <c r="F63" s="18">
        <v>7.0</v>
      </c>
      <c r="G63" s="18">
        <v>7.0</v>
      </c>
      <c r="H63" s="19">
        <v>0.0</v>
      </c>
      <c r="I63" s="19">
        <v>0.0</v>
      </c>
      <c r="J63" s="18">
        <v>0.0</v>
      </c>
      <c r="K63" s="18">
        <v>0.0</v>
      </c>
      <c r="N63" s="11"/>
      <c r="O63" s="20"/>
      <c r="T63" s="11"/>
      <c r="U63" s="11"/>
      <c r="V63" s="11"/>
      <c r="W63" s="11"/>
      <c r="X63" s="11"/>
      <c r="Y63" s="11"/>
    </row>
    <row r="64">
      <c r="A64" s="17">
        <v>62.0</v>
      </c>
      <c r="B64" s="18">
        <v>4.0</v>
      </c>
      <c r="C64" s="18">
        <v>4.0</v>
      </c>
      <c r="D64" s="18">
        <v>4.0</v>
      </c>
      <c r="E64" s="18">
        <v>4.0</v>
      </c>
      <c r="F64" s="18">
        <v>4.0</v>
      </c>
      <c r="G64" s="18">
        <v>4.0</v>
      </c>
      <c r="H64" s="19">
        <v>0.0</v>
      </c>
      <c r="I64" s="19">
        <v>0.0</v>
      </c>
      <c r="J64" s="18">
        <v>0.0</v>
      </c>
      <c r="K64" s="18">
        <v>0.0</v>
      </c>
      <c r="N64" s="11"/>
      <c r="O64" s="20"/>
      <c r="T64" s="11"/>
      <c r="U64" s="11"/>
      <c r="V64" s="11"/>
      <c r="W64" s="11"/>
      <c r="X64" s="11"/>
      <c r="Y64" s="11"/>
    </row>
    <row r="65">
      <c r="A65" s="17">
        <v>63.0</v>
      </c>
      <c r="B65" s="18" t="s">
        <v>107</v>
      </c>
      <c r="C65" s="18" t="s">
        <v>107</v>
      </c>
      <c r="D65" s="18">
        <v>2.0</v>
      </c>
      <c r="E65" s="18">
        <v>2.0</v>
      </c>
      <c r="F65" s="18" t="s">
        <v>107</v>
      </c>
      <c r="G65" s="17" t="s">
        <v>107</v>
      </c>
      <c r="H65" s="19">
        <v>0.0</v>
      </c>
      <c r="I65" s="19">
        <v>0.0</v>
      </c>
      <c r="J65" s="18">
        <v>0.0</v>
      </c>
      <c r="K65" s="18">
        <v>1.0</v>
      </c>
      <c r="N65" s="11"/>
      <c r="O65" s="20"/>
      <c r="T65" s="11"/>
      <c r="U65" s="11"/>
      <c r="V65" s="11"/>
      <c r="W65" s="11"/>
      <c r="X65" s="11"/>
      <c r="Y65" s="11"/>
    </row>
    <row r="66">
      <c r="A66" s="17">
        <v>64.0</v>
      </c>
      <c r="B66" s="18">
        <v>2.0</v>
      </c>
      <c r="C66" s="18">
        <v>2.0</v>
      </c>
      <c r="D66" s="18">
        <v>2.0</v>
      </c>
      <c r="E66" s="18">
        <v>2.0</v>
      </c>
      <c r="F66" s="18">
        <v>2.0</v>
      </c>
      <c r="G66" s="17">
        <v>2.0</v>
      </c>
      <c r="H66" s="19">
        <v>0.0</v>
      </c>
      <c r="I66" s="19">
        <v>0.0</v>
      </c>
      <c r="J66" s="18">
        <v>0.0</v>
      </c>
      <c r="K66" s="18">
        <v>1.0</v>
      </c>
      <c r="N66" s="11"/>
      <c r="O66" s="11"/>
      <c r="T66" s="11"/>
      <c r="U66" s="11"/>
      <c r="V66" s="11"/>
      <c r="W66" s="11"/>
      <c r="X66" s="11"/>
      <c r="Y66" s="11"/>
    </row>
    <row r="67">
      <c r="A67" s="17">
        <v>65.0</v>
      </c>
      <c r="B67" s="18" t="s">
        <v>106</v>
      </c>
      <c r="C67" s="18" t="s">
        <v>106</v>
      </c>
      <c r="D67" s="18">
        <v>7.0</v>
      </c>
      <c r="E67" s="18">
        <v>6.0</v>
      </c>
      <c r="F67" s="18" t="s">
        <v>106</v>
      </c>
      <c r="G67" s="18" t="s">
        <v>106</v>
      </c>
      <c r="H67" s="19">
        <v>0.0</v>
      </c>
      <c r="I67" s="19">
        <v>0.0</v>
      </c>
      <c r="J67" s="18">
        <v>0.0</v>
      </c>
      <c r="K67" s="18">
        <v>0.0</v>
      </c>
      <c r="N67" s="11"/>
      <c r="O67" s="11"/>
      <c r="P67" s="11"/>
      <c r="Q67" s="11"/>
      <c r="R67" s="11"/>
      <c r="S67" s="11"/>
      <c r="T67" s="11"/>
      <c r="U67" s="11"/>
      <c r="V67" s="11"/>
      <c r="W67" s="11"/>
      <c r="X67" s="11"/>
      <c r="Y67" s="11"/>
    </row>
    <row r="68">
      <c r="A68" s="17">
        <v>66.0</v>
      </c>
      <c r="B68" s="18" t="s">
        <v>101</v>
      </c>
      <c r="C68" s="18" t="s">
        <v>101</v>
      </c>
      <c r="D68" s="18">
        <v>7.0</v>
      </c>
      <c r="E68" s="18">
        <v>7.0</v>
      </c>
      <c r="F68" s="18" t="s">
        <v>101</v>
      </c>
      <c r="G68" s="17">
        <v>4.0</v>
      </c>
      <c r="H68" s="19">
        <v>0.0</v>
      </c>
      <c r="I68" s="19">
        <v>0.0</v>
      </c>
      <c r="J68" s="18">
        <v>0.0</v>
      </c>
      <c r="K68" s="18">
        <v>1.0</v>
      </c>
      <c r="N68" s="11"/>
      <c r="O68" s="11"/>
      <c r="P68" s="11"/>
      <c r="Q68" s="11"/>
      <c r="R68" s="11"/>
      <c r="S68" s="11"/>
      <c r="T68" s="11"/>
      <c r="U68" s="11"/>
      <c r="V68" s="11"/>
      <c r="W68" s="11"/>
      <c r="X68" s="11"/>
      <c r="Y68" s="11"/>
    </row>
    <row r="69">
      <c r="A69" s="17">
        <v>67.0</v>
      </c>
      <c r="B69" s="18">
        <v>2.0</v>
      </c>
      <c r="C69" s="18">
        <v>2.0</v>
      </c>
      <c r="D69" s="18">
        <v>2.0</v>
      </c>
      <c r="E69" s="18">
        <v>2.0</v>
      </c>
      <c r="F69" s="18">
        <v>2.0</v>
      </c>
      <c r="G69" s="18">
        <v>2.0</v>
      </c>
      <c r="H69" s="19">
        <v>1.0</v>
      </c>
      <c r="I69" s="19">
        <v>1.0</v>
      </c>
      <c r="J69" s="18">
        <v>0.0</v>
      </c>
      <c r="K69" s="18">
        <v>0.0</v>
      </c>
      <c r="N69" s="11"/>
      <c r="O69" s="11"/>
      <c r="P69" s="11"/>
      <c r="Q69" s="11"/>
      <c r="R69" s="11"/>
      <c r="S69" s="11"/>
      <c r="T69" s="11"/>
      <c r="U69" s="11"/>
      <c r="V69" s="11"/>
      <c r="W69" s="11"/>
      <c r="X69" s="11"/>
      <c r="Y69" s="11"/>
    </row>
    <row r="70">
      <c r="A70" s="17">
        <v>68.0</v>
      </c>
      <c r="B70" s="18" t="s">
        <v>111</v>
      </c>
      <c r="C70" s="18" t="s">
        <v>111</v>
      </c>
      <c r="D70" s="18">
        <v>2.0</v>
      </c>
      <c r="E70" s="18">
        <v>2.0</v>
      </c>
      <c r="F70" s="18">
        <v>2.0</v>
      </c>
      <c r="G70" s="17" t="s">
        <v>111</v>
      </c>
      <c r="H70" s="19">
        <v>0.0</v>
      </c>
      <c r="I70" s="19">
        <v>1.0</v>
      </c>
      <c r="J70" s="18">
        <v>0.0</v>
      </c>
      <c r="K70" s="18">
        <v>1.0</v>
      </c>
      <c r="N70" s="11"/>
      <c r="O70" s="11"/>
      <c r="P70" s="11"/>
      <c r="Q70" s="11"/>
      <c r="R70" s="11"/>
      <c r="S70" s="11"/>
      <c r="T70" s="11"/>
      <c r="U70" s="11"/>
      <c r="V70" s="11"/>
      <c r="W70" s="11"/>
      <c r="X70" s="11"/>
      <c r="Y70" s="11"/>
    </row>
    <row r="71">
      <c r="A71" s="17">
        <v>69.0</v>
      </c>
      <c r="B71" s="18">
        <v>6.0</v>
      </c>
      <c r="C71" s="18">
        <v>6.0</v>
      </c>
      <c r="D71" s="18">
        <v>6.0</v>
      </c>
      <c r="E71" s="18">
        <v>6.0</v>
      </c>
      <c r="F71" s="18">
        <v>6.0</v>
      </c>
      <c r="G71" s="18">
        <v>6.0</v>
      </c>
      <c r="H71" s="19">
        <v>0.0</v>
      </c>
      <c r="I71" s="19">
        <v>1.0</v>
      </c>
      <c r="J71" s="18">
        <v>0.0</v>
      </c>
      <c r="K71" s="18">
        <v>0.0</v>
      </c>
      <c r="N71" s="11"/>
      <c r="O71" s="11"/>
      <c r="P71" s="11"/>
      <c r="Q71" s="11"/>
      <c r="R71" s="11"/>
      <c r="S71" s="11"/>
      <c r="T71" s="11"/>
      <c r="U71" s="11"/>
      <c r="V71" s="11"/>
      <c r="W71" s="11"/>
      <c r="X71" s="11"/>
      <c r="Y71" s="11"/>
    </row>
    <row r="72">
      <c r="A72" s="17">
        <v>70.0</v>
      </c>
      <c r="B72" s="18">
        <v>2.0</v>
      </c>
      <c r="C72" s="18">
        <v>2.0</v>
      </c>
      <c r="D72" s="18">
        <v>2.0</v>
      </c>
      <c r="E72" s="18">
        <v>2.0</v>
      </c>
      <c r="F72" s="18">
        <v>2.0</v>
      </c>
      <c r="G72" s="18">
        <v>2.0</v>
      </c>
      <c r="H72" s="19">
        <v>0.0</v>
      </c>
      <c r="I72" s="19">
        <v>0.0</v>
      </c>
      <c r="J72" s="18">
        <v>0.0</v>
      </c>
      <c r="K72" s="18">
        <v>0.0</v>
      </c>
      <c r="N72" s="11"/>
      <c r="O72" s="11"/>
      <c r="P72" s="11"/>
      <c r="Q72" s="11"/>
      <c r="R72" s="11"/>
      <c r="S72" s="11"/>
      <c r="T72" s="11"/>
      <c r="U72" s="11"/>
      <c r="V72" s="11"/>
      <c r="W72" s="11"/>
      <c r="X72" s="11"/>
      <c r="Y72" s="11"/>
    </row>
    <row r="73">
      <c r="A73" s="17">
        <v>71.0</v>
      </c>
      <c r="B73" s="18" t="s">
        <v>112</v>
      </c>
      <c r="C73" s="18" t="s">
        <v>112</v>
      </c>
      <c r="D73" s="18">
        <v>5.0</v>
      </c>
      <c r="E73" s="18">
        <v>5.0</v>
      </c>
      <c r="F73" s="18">
        <v>5.0</v>
      </c>
      <c r="G73" s="18" t="s">
        <v>112</v>
      </c>
      <c r="H73" s="19">
        <v>0.0</v>
      </c>
      <c r="I73" s="19">
        <v>0.0</v>
      </c>
      <c r="J73" s="18">
        <v>0.0</v>
      </c>
      <c r="K73" s="18">
        <v>0.0</v>
      </c>
      <c r="N73" s="11"/>
      <c r="O73" s="11"/>
      <c r="P73" s="11"/>
      <c r="Q73" s="11"/>
      <c r="R73" s="11"/>
      <c r="S73" s="11"/>
      <c r="T73" s="11"/>
      <c r="U73" s="11"/>
      <c r="V73" s="11"/>
      <c r="W73" s="11"/>
      <c r="X73" s="11"/>
      <c r="Y73" s="11"/>
    </row>
    <row r="74">
      <c r="A74" s="17">
        <v>72.0</v>
      </c>
      <c r="B74" s="18" t="s">
        <v>113</v>
      </c>
      <c r="C74" s="18" t="s">
        <v>113</v>
      </c>
      <c r="D74" s="18">
        <v>2.0</v>
      </c>
      <c r="E74" s="18">
        <v>2.0</v>
      </c>
      <c r="F74" s="18">
        <v>2.0</v>
      </c>
      <c r="G74" s="17" t="s">
        <v>113</v>
      </c>
      <c r="H74" s="19">
        <v>0.0</v>
      </c>
      <c r="I74" s="19">
        <v>0.0</v>
      </c>
      <c r="J74" s="18">
        <v>0.0</v>
      </c>
      <c r="K74" s="18">
        <v>1.0</v>
      </c>
    </row>
    <row r="75">
      <c r="A75" s="17">
        <v>73.0</v>
      </c>
      <c r="B75" s="18" t="s">
        <v>114</v>
      </c>
      <c r="C75" s="18">
        <v>0.0</v>
      </c>
      <c r="D75" s="18">
        <v>0.0</v>
      </c>
      <c r="E75" s="18">
        <v>0.0</v>
      </c>
      <c r="F75" s="18" t="s">
        <v>114</v>
      </c>
      <c r="G75" s="18" t="s">
        <v>114</v>
      </c>
      <c r="H75" s="19">
        <v>0.0</v>
      </c>
      <c r="I75" s="19">
        <v>0.0</v>
      </c>
      <c r="J75" s="18">
        <v>0.0</v>
      </c>
      <c r="K75" s="18">
        <v>0.0</v>
      </c>
    </row>
    <row r="76">
      <c r="A76" s="17">
        <v>74.0</v>
      </c>
      <c r="B76" s="18">
        <v>0.0</v>
      </c>
      <c r="C76" s="18">
        <v>0.0</v>
      </c>
      <c r="D76" s="18">
        <v>0.0</v>
      </c>
      <c r="E76" s="18">
        <v>0.0</v>
      </c>
      <c r="F76" s="18">
        <v>0.0</v>
      </c>
      <c r="G76" s="17">
        <v>0.0</v>
      </c>
      <c r="H76" s="19">
        <v>0.0</v>
      </c>
      <c r="I76" s="19">
        <v>0.0</v>
      </c>
      <c r="J76" s="18">
        <v>0.0</v>
      </c>
      <c r="K76" s="18">
        <v>1.0</v>
      </c>
    </row>
    <row r="77">
      <c r="A77" s="21">
        <v>75.0</v>
      </c>
      <c r="B77" s="18">
        <v>6.0</v>
      </c>
      <c r="C77" s="18">
        <v>6.0</v>
      </c>
      <c r="D77" s="18">
        <v>6.0</v>
      </c>
      <c r="E77" s="18">
        <v>6.0</v>
      </c>
      <c r="F77" s="18">
        <v>6.0</v>
      </c>
      <c r="G77" s="18">
        <v>6.0</v>
      </c>
      <c r="H77" s="19">
        <v>1.0</v>
      </c>
      <c r="I77" s="19">
        <v>1.0</v>
      </c>
      <c r="J77" s="18">
        <v>1.0</v>
      </c>
      <c r="K77" s="18">
        <v>0.0</v>
      </c>
    </row>
    <row r="78">
      <c r="A78" s="17">
        <v>76.0</v>
      </c>
      <c r="B78" s="18" t="s">
        <v>114</v>
      </c>
      <c r="C78" s="18">
        <v>0.0</v>
      </c>
      <c r="D78" s="18">
        <v>0.0</v>
      </c>
      <c r="E78" s="18">
        <v>0.0</v>
      </c>
      <c r="F78" s="18" t="s">
        <v>114</v>
      </c>
      <c r="G78" s="18" t="s">
        <v>114</v>
      </c>
      <c r="H78" s="19">
        <v>1.0</v>
      </c>
      <c r="I78" s="19">
        <v>0.0</v>
      </c>
      <c r="J78" s="18">
        <v>0.0</v>
      </c>
      <c r="K78" s="18">
        <v>0.0</v>
      </c>
    </row>
    <row r="79">
      <c r="A79" s="17">
        <v>77.0</v>
      </c>
      <c r="B79" s="18" t="s">
        <v>102</v>
      </c>
      <c r="C79" s="18" t="s">
        <v>102</v>
      </c>
      <c r="D79" s="18">
        <v>7.0</v>
      </c>
      <c r="E79" s="18">
        <v>3.0</v>
      </c>
      <c r="F79" s="18" t="s">
        <v>102</v>
      </c>
      <c r="G79" s="17">
        <v>4.0</v>
      </c>
      <c r="H79" s="19">
        <v>1.0</v>
      </c>
      <c r="I79" s="19">
        <v>0.0</v>
      </c>
      <c r="J79" s="18">
        <v>0.0</v>
      </c>
      <c r="K79" s="18">
        <v>1.0</v>
      </c>
    </row>
    <row r="80">
      <c r="A80" s="17">
        <v>78.0</v>
      </c>
      <c r="B80" s="18">
        <v>2.0</v>
      </c>
      <c r="C80" s="18">
        <v>2.0</v>
      </c>
      <c r="D80" s="18">
        <v>2.0</v>
      </c>
      <c r="E80" s="18">
        <v>2.0</v>
      </c>
      <c r="F80" s="18">
        <v>2.0</v>
      </c>
      <c r="G80" s="17">
        <v>2.0</v>
      </c>
      <c r="H80" s="19">
        <v>0.0</v>
      </c>
      <c r="I80" s="19">
        <v>0.0</v>
      </c>
      <c r="J80" s="18">
        <v>0.0</v>
      </c>
      <c r="K80" s="18">
        <v>1.0</v>
      </c>
    </row>
    <row r="81">
      <c r="A81" s="17">
        <v>79.0</v>
      </c>
      <c r="B81" s="18" t="s">
        <v>93</v>
      </c>
      <c r="C81" s="18">
        <v>0.0</v>
      </c>
      <c r="D81" s="18">
        <v>0.0</v>
      </c>
      <c r="E81" s="18">
        <v>0.0</v>
      </c>
      <c r="F81" s="18" t="s">
        <v>93</v>
      </c>
      <c r="G81" s="18" t="s">
        <v>93</v>
      </c>
      <c r="H81" s="19">
        <v>0.0</v>
      </c>
      <c r="I81" s="19">
        <v>0.0</v>
      </c>
      <c r="J81" s="18">
        <v>0.0</v>
      </c>
      <c r="K81" s="18">
        <v>0.0</v>
      </c>
    </row>
    <row r="82">
      <c r="A82" s="17">
        <v>80.0</v>
      </c>
      <c r="B82" s="18" t="s">
        <v>107</v>
      </c>
      <c r="C82" s="18" t="s">
        <v>107</v>
      </c>
      <c r="D82" s="18">
        <v>5.0</v>
      </c>
      <c r="E82" s="18">
        <v>2.0</v>
      </c>
      <c r="F82" s="18" t="s">
        <v>107</v>
      </c>
      <c r="G82" s="17" t="s">
        <v>107</v>
      </c>
      <c r="H82" s="19">
        <v>0.0</v>
      </c>
      <c r="I82" s="19">
        <v>0.0</v>
      </c>
      <c r="J82" s="18">
        <v>0.0</v>
      </c>
      <c r="K82" s="18">
        <v>1.0</v>
      </c>
    </row>
    <row r="83">
      <c r="A83" s="17">
        <v>81.0</v>
      </c>
      <c r="B83" s="18" t="s">
        <v>114</v>
      </c>
      <c r="C83" s="18">
        <v>0.0</v>
      </c>
      <c r="D83" s="18">
        <v>0.0</v>
      </c>
      <c r="E83" s="18">
        <v>0.0</v>
      </c>
      <c r="F83" s="18" t="s">
        <v>114</v>
      </c>
      <c r="G83" s="17" t="s">
        <v>114</v>
      </c>
      <c r="H83" s="19">
        <v>0.0</v>
      </c>
      <c r="I83" s="19">
        <v>0.0</v>
      </c>
      <c r="J83" s="18">
        <v>0.0</v>
      </c>
      <c r="K83" s="18">
        <v>1.0</v>
      </c>
    </row>
    <row r="84">
      <c r="A84" s="21">
        <v>82.0</v>
      </c>
      <c r="B84" s="18" t="s">
        <v>110</v>
      </c>
      <c r="C84" s="18" t="s">
        <v>110</v>
      </c>
      <c r="D84" s="18">
        <v>4.0</v>
      </c>
      <c r="E84" s="18">
        <v>5.0</v>
      </c>
      <c r="F84" s="18" t="s">
        <v>110</v>
      </c>
      <c r="G84" s="18" t="s">
        <v>110</v>
      </c>
      <c r="H84" s="19">
        <v>0.0</v>
      </c>
      <c r="I84" s="19">
        <v>0.0</v>
      </c>
      <c r="J84" s="18">
        <v>1.0</v>
      </c>
      <c r="K84" s="18">
        <v>0.0</v>
      </c>
    </row>
    <row r="85">
      <c r="A85" s="21">
        <v>83.0</v>
      </c>
      <c r="B85" s="18">
        <v>3.0</v>
      </c>
      <c r="C85" s="18">
        <v>3.0</v>
      </c>
      <c r="D85" s="18">
        <v>3.0</v>
      </c>
      <c r="E85" s="18">
        <v>3.0</v>
      </c>
      <c r="F85" s="18">
        <v>3.0</v>
      </c>
      <c r="G85" s="17">
        <v>3.0</v>
      </c>
      <c r="H85" s="19">
        <v>1.0</v>
      </c>
      <c r="I85" s="19">
        <v>1.0</v>
      </c>
      <c r="J85" s="18">
        <v>1.0</v>
      </c>
      <c r="K85" s="18">
        <v>1.0</v>
      </c>
    </row>
    <row r="86">
      <c r="A86" s="21">
        <v>84.0</v>
      </c>
      <c r="B86" s="18">
        <v>7.0</v>
      </c>
      <c r="C86" s="18">
        <v>7.0</v>
      </c>
      <c r="D86" s="18">
        <v>7.0</v>
      </c>
      <c r="E86" s="18">
        <v>7.0</v>
      </c>
      <c r="F86" s="18">
        <v>7.0</v>
      </c>
      <c r="G86" s="18">
        <v>7.0</v>
      </c>
      <c r="H86" s="19">
        <v>1.0</v>
      </c>
      <c r="I86" s="19">
        <v>1.0</v>
      </c>
      <c r="J86" s="18">
        <v>1.0</v>
      </c>
      <c r="K86" s="18">
        <v>0.0</v>
      </c>
    </row>
    <row r="87">
      <c r="A87" s="17">
        <v>85.0</v>
      </c>
      <c r="B87" s="18" t="s">
        <v>106</v>
      </c>
      <c r="C87" s="18" t="s">
        <v>106</v>
      </c>
      <c r="D87" s="18">
        <v>7.0</v>
      </c>
      <c r="E87" s="18">
        <v>7.0</v>
      </c>
      <c r="F87" s="18">
        <v>7.0</v>
      </c>
      <c r="G87" s="18" t="s">
        <v>106</v>
      </c>
      <c r="H87" s="19">
        <v>0.0</v>
      </c>
      <c r="I87" s="19">
        <v>0.0</v>
      </c>
      <c r="J87" s="18">
        <v>0.0</v>
      </c>
      <c r="K87" s="18">
        <v>0.0</v>
      </c>
    </row>
    <row r="88">
      <c r="A88" s="17">
        <v>86.0</v>
      </c>
      <c r="B88" s="18" t="s">
        <v>113</v>
      </c>
      <c r="C88" s="18" t="s">
        <v>113</v>
      </c>
      <c r="D88" s="18">
        <v>2.0</v>
      </c>
      <c r="E88" s="18">
        <v>2.0</v>
      </c>
      <c r="F88" s="18">
        <v>2.0</v>
      </c>
      <c r="G88" s="17" t="s">
        <v>113</v>
      </c>
      <c r="H88" s="19">
        <v>0.0</v>
      </c>
      <c r="I88" s="19">
        <v>0.0</v>
      </c>
      <c r="J88" s="18">
        <v>0.0</v>
      </c>
      <c r="K88" s="18">
        <v>1.0</v>
      </c>
    </row>
    <row r="89">
      <c r="A89" s="17">
        <v>87.0</v>
      </c>
      <c r="B89" s="18" t="s">
        <v>113</v>
      </c>
      <c r="C89" s="18" t="s">
        <v>113</v>
      </c>
      <c r="D89" s="18">
        <v>2.0</v>
      </c>
      <c r="E89" s="18">
        <v>2.0</v>
      </c>
      <c r="F89" s="18">
        <v>2.0</v>
      </c>
      <c r="G89" s="18" t="s">
        <v>113</v>
      </c>
      <c r="H89" s="19">
        <v>0.0</v>
      </c>
      <c r="I89" s="19">
        <v>1.0</v>
      </c>
      <c r="J89" s="18">
        <v>0.0</v>
      </c>
      <c r="K89" s="18">
        <v>0.0</v>
      </c>
    </row>
    <row r="90">
      <c r="A90" s="17">
        <v>88.0</v>
      </c>
      <c r="B90" s="18" t="s">
        <v>115</v>
      </c>
      <c r="C90" s="18" t="s">
        <v>115</v>
      </c>
      <c r="D90" s="18">
        <v>7.0</v>
      </c>
      <c r="E90" s="18">
        <v>7.0</v>
      </c>
      <c r="F90" s="18" t="s">
        <v>115</v>
      </c>
      <c r="G90" s="17">
        <v>5.0</v>
      </c>
      <c r="H90" s="19">
        <v>0.0</v>
      </c>
      <c r="I90" s="19">
        <v>0.0</v>
      </c>
      <c r="J90" s="18">
        <v>0.0</v>
      </c>
      <c r="K90" s="18">
        <v>1.0</v>
      </c>
    </row>
    <row r="91">
      <c r="A91" s="17">
        <v>89.0</v>
      </c>
      <c r="B91" s="18" t="s">
        <v>105</v>
      </c>
      <c r="C91" s="18" t="s">
        <v>105</v>
      </c>
      <c r="D91" s="18">
        <v>2.0</v>
      </c>
      <c r="E91" s="18">
        <v>2.0</v>
      </c>
      <c r="F91" s="18" t="s">
        <v>105</v>
      </c>
      <c r="G91" s="17" t="s">
        <v>105</v>
      </c>
      <c r="H91" s="19">
        <v>0.0</v>
      </c>
      <c r="I91" s="19">
        <v>0.0</v>
      </c>
      <c r="J91" s="18">
        <v>0.0</v>
      </c>
      <c r="K91" s="18">
        <v>1.0</v>
      </c>
    </row>
    <row r="92">
      <c r="A92" s="17">
        <v>90.0</v>
      </c>
      <c r="B92" s="18" t="s">
        <v>115</v>
      </c>
      <c r="C92" s="18" t="s">
        <v>115</v>
      </c>
      <c r="D92" s="18">
        <v>7.0</v>
      </c>
      <c r="E92" s="18">
        <v>5.0</v>
      </c>
      <c r="F92" s="18" t="s">
        <v>115</v>
      </c>
      <c r="G92" s="17">
        <v>5.0</v>
      </c>
      <c r="H92" s="19">
        <v>0.0</v>
      </c>
      <c r="I92" s="19">
        <v>0.0</v>
      </c>
      <c r="J92" s="18">
        <v>0.0</v>
      </c>
      <c r="K92" s="18">
        <v>1.0</v>
      </c>
    </row>
    <row r="93">
      <c r="A93" s="21">
        <v>91.0</v>
      </c>
      <c r="B93" s="18" t="s">
        <v>116</v>
      </c>
      <c r="C93" s="18" t="s">
        <v>116</v>
      </c>
      <c r="D93" s="18">
        <v>7.0</v>
      </c>
      <c r="E93" s="18">
        <v>2.0</v>
      </c>
      <c r="F93" s="18" t="s">
        <v>116</v>
      </c>
      <c r="G93" s="17">
        <v>2.0</v>
      </c>
      <c r="H93" s="19">
        <v>1.0</v>
      </c>
      <c r="I93" s="19">
        <v>1.0</v>
      </c>
      <c r="J93" s="18">
        <v>1.0</v>
      </c>
      <c r="K93" s="18">
        <v>1.0</v>
      </c>
    </row>
    <row r="94">
      <c r="A94" s="17">
        <v>92.0</v>
      </c>
      <c r="B94" s="18" t="s">
        <v>93</v>
      </c>
      <c r="C94" s="18">
        <v>0.0</v>
      </c>
      <c r="D94" s="18">
        <v>0.0</v>
      </c>
      <c r="E94" s="18">
        <v>0.0</v>
      </c>
      <c r="F94" s="18" t="s">
        <v>93</v>
      </c>
      <c r="G94" s="17" t="s">
        <v>93</v>
      </c>
      <c r="H94" s="19">
        <v>0.0</v>
      </c>
      <c r="I94" s="19">
        <v>0.0</v>
      </c>
      <c r="J94" s="18">
        <v>0.0</v>
      </c>
      <c r="K94" s="18">
        <v>1.0</v>
      </c>
    </row>
    <row r="95">
      <c r="A95" s="21">
        <v>93.0</v>
      </c>
      <c r="B95" s="18" t="s">
        <v>117</v>
      </c>
      <c r="C95" s="18" t="s">
        <v>117</v>
      </c>
      <c r="D95" s="18">
        <v>7.0</v>
      </c>
      <c r="E95" s="18">
        <v>4.0</v>
      </c>
      <c r="F95" s="18">
        <v>4.0</v>
      </c>
      <c r="G95" s="19">
        <v>4.0</v>
      </c>
      <c r="H95" s="19">
        <v>1.0</v>
      </c>
      <c r="I95" s="19">
        <v>1.0</v>
      </c>
      <c r="J95" s="18">
        <v>1.0</v>
      </c>
      <c r="K95" s="18">
        <v>0.0</v>
      </c>
    </row>
    <row r="96">
      <c r="A96" s="21">
        <v>94.0</v>
      </c>
      <c r="B96" s="18">
        <v>6.0</v>
      </c>
      <c r="C96" s="18">
        <v>6.0</v>
      </c>
      <c r="D96" s="18">
        <v>6.0</v>
      </c>
      <c r="E96" s="18">
        <v>6.0</v>
      </c>
      <c r="F96" s="18">
        <v>6.0</v>
      </c>
      <c r="G96" s="18">
        <v>6.0</v>
      </c>
      <c r="H96" s="19">
        <v>1.0</v>
      </c>
      <c r="I96" s="19">
        <v>1.0</v>
      </c>
      <c r="J96" s="18">
        <v>1.0</v>
      </c>
      <c r="K96" s="18">
        <v>0.0</v>
      </c>
    </row>
    <row r="97">
      <c r="A97" s="17">
        <v>95.0</v>
      </c>
      <c r="B97" s="18" t="s">
        <v>115</v>
      </c>
      <c r="C97" s="18" t="s">
        <v>115</v>
      </c>
      <c r="D97" s="18">
        <v>5.0</v>
      </c>
      <c r="E97" s="18">
        <v>5.0</v>
      </c>
      <c r="F97" s="18" t="s">
        <v>115</v>
      </c>
      <c r="G97" s="18" t="s">
        <v>115</v>
      </c>
      <c r="H97" s="19">
        <v>0.0</v>
      </c>
      <c r="I97" s="19">
        <v>0.0</v>
      </c>
      <c r="J97" s="18">
        <v>0.0</v>
      </c>
      <c r="K97" s="18">
        <v>0.0</v>
      </c>
    </row>
    <row r="98">
      <c r="A98" s="17">
        <v>96.0</v>
      </c>
      <c r="B98" s="18">
        <v>6.0</v>
      </c>
      <c r="C98" s="18">
        <v>6.0</v>
      </c>
      <c r="D98" s="18">
        <v>6.0</v>
      </c>
      <c r="E98" s="18">
        <v>6.0</v>
      </c>
      <c r="F98" s="18">
        <v>6.0</v>
      </c>
      <c r="G98" s="17">
        <v>6.0</v>
      </c>
      <c r="H98" s="19">
        <v>0.0</v>
      </c>
      <c r="I98" s="19">
        <v>0.0</v>
      </c>
      <c r="J98" s="18">
        <v>0.0</v>
      </c>
      <c r="K98" s="18">
        <v>1.0</v>
      </c>
    </row>
    <row r="99">
      <c r="A99" s="17">
        <v>97.0</v>
      </c>
      <c r="B99" s="18" t="s">
        <v>93</v>
      </c>
      <c r="C99" s="18">
        <v>0.0</v>
      </c>
      <c r="D99" s="18">
        <v>0.0</v>
      </c>
      <c r="E99" s="18">
        <v>0.0</v>
      </c>
      <c r="F99" s="18" t="s">
        <v>93</v>
      </c>
      <c r="G99" s="18" t="s">
        <v>93</v>
      </c>
      <c r="H99" s="19">
        <v>0.0</v>
      </c>
      <c r="I99" s="19">
        <v>0.0</v>
      </c>
      <c r="J99" s="18">
        <v>0.0</v>
      </c>
      <c r="K99" s="18">
        <v>0.0</v>
      </c>
    </row>
    <row r="100">
      <c r="A100" s="17">
        <v>98.0</v>
      </c>
      <c r="B100" s="18" t="s">
        <v>103</v>
      </c>
      <c r="C100" s="18" t="s">
        <v>103</v>
      </c>
      <c r="D100" s="18">
        <v>4.0</v>
      </c>
      <c r="E100" s="18">
        <v>4.0</v>
      </c>
      <c r="F100" s="18">
        <v>4.0</v>
      </c>
      <c r="G100" s="18" t="s">
        <v>103</v>
      </c>
      <c r="H100" s="19">
        <v>0.0</v>
      </c>
      <c r="I100" s="19">
        <v>0.0</v>
      </c>
      <c r="J100" s="18">
        <v>0.0</v>
      </c>
      <c r="K100" s="18">
        <v>0.0</v>
      </c>
    </row>
    <row r="101">
      <c r="A101" s="17">
        <v>99.0</v>
      </c>
      <c r="B101" s="18" t="s">
        <v>116</v>
      </c>
      <c r="C101" s="18" t="s">
        <v>116</v>
      </c>
      <c r="D101" s="18">
        <v>7.0</v>
      </c>
      <c r="E101" s="18">
        <v>2.0</v>
      </c>
      <c r="F101" s="18" t="s">
        <v>116</v>
      </c>
      <c r="G101" s="17">
        <v>2.0</v>
      </c>
      <c r="H101" s="19">
        <v>0.0</v>
      </c>
      <c r="I101" s="19">
        <v>0.0</v>
      </c>
      <c r="J101" s="18">
        <v>0.0</v>
      </c>
      <c r="K101" s="18">
        <v>1.0</v>
      </c>
    </row>
    <row r="102">
      <c r="A102" s="17">
        <v>100.0</v>
      </c>
      <c r="B102" s="18">
        <v>2.0</v>
      </c>
      <c r="C102" s="18">
        <v>2.0</v>
      </c>
      <c r="D102" s="18">
        <v>2.0</v>
      </c>
      <c r="E102" s="18">
        <v>2.0</v>
      </c>
      <c r="F102" s="18">
        <v>2.0</v>
      </c>
      <c r="G102" s="17">
        <v>2.0</v>
      </c>
      <c r="H102" s="19">
        <v>1.0</v>
      </c>
      <c r="I102" s="19">
        <v>0.0</v>
      </c>
      <c r="J102" s="18">
        <v>0.0</v>
      </c>
      <c r="K102" s="18">
        <v>1.0</v>
      </c>
    </row>
    <row r="103">
      <c r="A103" s="17">
        <v>101.0</v>
      </c>
      <c r="B103" s="18" t="s">
        <v>115</v>
      </c>
      <c r="C103" s="18" t="s">
        <v>115</v>
      </c>
      <c r="D103" s="18">
        <v>7.0</v>
      </c>
      <c r="E103" s="18">
        <v>7.0</v>
      </c>
      <c r="F103" s="18" t="s">
        <v>115</v>
      </c>
      <c r="G103" s="18" t="s">
        <v>115</v>
      </c>
      <c r="H103" s="19">
        <v>0.0</v>
      </c>
      <c r="I103" s="19">
        <v>0.0</v>
      </c>
      <c r="J103" s="18">
        <v>0.0</v>
      </c>
      <c r="K103" s="18">
        <v>0.0</v>
      </c>
    </row>
    <row r="104">
      <c r="A104" s="17">
        <v>102.0</v>
      </c>
      <c r="B104" s="18">
        <v>5.0</v>
      </c>
      <c r="C104" s="18">
        <v>5.0</v>
      </c>
      <c r="D104" s="18">
        <v>5.0</v>
      </c>
      <c r="E104" s="18">
        <v>5.0</v>
      </c>
      <c r="F104" s="18">
        <v>5.0</v>
      </c>
      <c r="G104" s="18">
        <v>5.0</v>
      </c>
      <c r="H104" s="19">
        <v>0.0</v>
      </c>
      <c r="I104" s="19">
        <v>0.0</v>
      </c>
      <c r="J104" s="18">
        <v>0.0</v>
      </c>
      <c r="K104" s="18">
        <v>0.0</v>
      </c>
    </row>
    <row r="105">
      <c r="A105" s="17">
        <v>103.0</v>
      </c>
      <c r="B105" s="18" t="s">
        <v>118</v>
      </c>
      <c r="C105" s="18" t="s">
        <v>118</v>
      </c>
      <c r="D105" s="18">
        <v>7.0</v>
      </c>
      <c r="E105" s="18">
        <v>5.0</v>
      </c>
      <c r="F105" s="18">
        <v>5.0</v>
      </c>
      <c r="G105" s="18" t="s">
        <v>118</v>
      </c>
      <c r="H105" s="19">
        <v>0.0</v>
      </c>
      <c r="I105" s="19">
        <v>0.0</v>
      </c>
      <c r="J105" s="18">
        <v>0.0</v>
      </c>
      <c r="K105" s="18">
        <v>0.0</v>
      </c>
    </row>
    <row r="106">
      <c r="A106" s="17">
        <v>104.0</v>
      </c>
      <c r="B106" s="18">
        <v>6.0</v>
      </c>
      <c r="C106" s="18">
        <v>6.0</v>
      </c>
      <c r="D106" s="18">
        <v>6.0</v>
      </c>
      <c r="E106" s="18">
        <v>6.0</v>
      </c>
      <c r="F106" s="18">
        <v>6.0</v>
      </c>
      <c r="G106" s="17">
        <v>6.0</v>
      </c>
      <c r="H106" s="19">
        <v>0.0</v>
      </c>
      <c r="I106" s="19">
        <v>0.0</v>
      </c>
      <c r="J106" s="18">
        <v>0.0</v>
      </c>
      <c r="K106" s="18">
        <v>1.0</v>
      </c>
    </row>
    <row r="107">
      <c r="A107" s="17">
        <v>105.0</v>
      </c>
      <c r="B107" s="18" t="s">
        <v>119</v>
      </c>
      <c r="C107" s="18" t="s">
        <v>119</v>
      </c>
      <c r="D107" s="18">
        <v>7.0</v>
      </c>
      <c r="E107" s="18">
        <v>7.0</v>
      </c>
      <c r="F107" s="18" t="s">
        <v>119</v>
      </c>
      <c r="G107" s="18" t="s">
        <v>119</v>
      </c>
      <c r="H107" s="19">
        <v>0.0</v>
      </c>
      <c r="I107" s="19">
        <v>0.0</v>
      </c>
      <c r="J107" s="18">
        <v>0.0</v>
      </c>
      <c r="K107" s="18">
        <v>0.0</v>
      </c>
    </row>
    <row r="108">
      <c r="A108" s="21">
        <v>106.0</v>
      </c>
      <c r="B108" s="18">
        <v>6.0</v>
      </c>
      <c r="C108" s="18">
        <v>6.0</v>
      </c>
      <c r="D108" s="18">
        <v>6.0</v>
      </c>
      <c r="E108" s="18">
        <v>6.0</v>
      </c>
      <c r="F108" s="18">
        <v>6.0</v>
      </c>
      <c r="G108" s="17">
        <v>6.0</v>
      </c>
      <c r="H108" s="19">
        <v>0.0</v>
      </c>
      <c r="I108" s="19">
        <v>0.0</v>
      </c>
      <c r="J108" s="18">
        <v>1.0</v>
      </c>
      <c r="K108" s="18">
        <v>1.0</v>
      </c>
    </row>
    <row r="109">
      <c r="A109" s="17">
        <v>107.0</v>
      </c>
      <c r="B109" s="18">
        <v>6.0</v>
      </c>
      <c r="C109" s="18">
        <v>6.0</v>
      </c>
      <c r="D109" s="18">
        <v>6.0</v>
      </c>
      <c r="E109" s="18">
        <v>6.0</v>
      </c>
      <c r="F109" s="18">
        <v>6.0</v>
      </c>
      <c r="G109" s="18">
        <v>6.0</v>
      </c>
      <c r="H109" s="19">
        <v>0.0</v>
      </c>
      <c r="I109" s="19">
        <v>0.0</v>
      </c>
      <c r="J109" s="18">
        <v>0.0</v>
      </c>
      <c r="K109" s="18">
        <v>0.0</v>
      </c>
    </row>
    <row r="110">
      <c r="A110" s="21">
        <v>108.0</v>
      </c>
      <c r="B110" s="18">
        <v>0.0</v>
      </c>
      <c r="C110" s="18">
        <v>0.0</v>
      </c>
      <c r="D110" s="18">
        <v>0.0</v>
      </c>
      <c r="E110" s="18">
        <v>0.0</v>
      </c>
      <c r="F110" s="18">
        <v>0.0</v>
      </c>
      <c r="G110" s="18">
        <v>0.0</v>
      </c>
      <c r="H110" s="19">
        <v>1.0</v>
      </c>
      <c r="I110" s="19">
        <v>1.0</v>
      </c>
      <c r="J110" s="18">
        <v>1.0</v>
      </c>
      <c r="K110" s="18">
        <v>0.0</v>
      </c>
    </row>
    <row r="111">
      <c r="A111" s="17">
        <v>109.0</v>
      </c>
      <c r="B111" s="18">
        <v>2.0</v>
      </c>
      <c r="C111" s="18">
        <v>2.0</v>
      </c>
      <c r="D111" s="18">
        <v>2.0</v>
      </c>
      <c r="E111" s="18">
        <v>2.0</v>
      </c>
      <c r="F111" s="18">
        <v>2.0</v>
      </c>
      <c r="G111" s="18">
        <v>2.0</v>
      </c>
      <c r="H111" s="19">
        <v>0.0</v>
      </c>
      <c r="I111" s="19">
        <v>0.0</v>
      </c>
      <c r="J111" s="18">
        <v>0.0</v>
      </c>
      <c r="K111" s="18">
        <v>0.0</v>
      </c>
    </row>
    <row r="112">
      <c r="A112" s="17">
        <v>110.0</v>
      </c>
      <c r="B112" s="18" t="s">
        <v>120</v>
      </c>
      <c r="C112" s="18" t="s">
        <v>120</v>
      </c>
      <c r="D112" s="18">
        <v>3.0</v>
      </c>
      <c r="E112" s="18">
        <v>3.0</v>
      </c>
      <c r="F112" s="18">
        <v>3.0</v>
      </c>
      <c r="G112" s="18" t="s">
        <v>120</v>
      </c>
      <c r="H112" s="19">
        <v>1.0</v>
      </c>
      <c r="I112" s="19">
        <v>1.0</v>
      </c>
      <c r="J112" s="18">
        <v>0.0</v>
      </c>
      <c r="K112" s="18">
        <v>0.0</v>
      </c>
    </row>
    <row r="113">
      <c r="A113" s="17">
        <v>111.0</v>
      </c>
      <c r="B113" s="18" t="s">
        <v>121</v>
      </c>
      <c r="C113" s="18">
        <v>0.0</v>
      </c>
      <c r="D113" s="18">
        <v>0.0</v>
      </c>
      <c r="E113" s="18">
        <v>0.0</v>
      </c>
      <c r="F113" s="18">
        <v>7.0</v>
      </c>
      <c r="G113" s="17" t="s">
        <v>121</v>
      </c>
      <c r="H113" s="19">
        <v>0.0</v>
      </c>
      <c r="I113" s="19">
        <v>0.0</v>
      </c>
      <c r="J113" s="18">
        <v>0.0</v>
      </c>
      <c r="K113" s="18">
        <v>1.0</v>
      </c>
    </row>
    <row r="114">
      <c r="A114" s="17">
        <v>112.0</v>
      </c>
      <c r="B114" s="18" t="s">
        <v>122</v>
      </c>
      <c r="C114" s="18" t="s">
        <v>122</v>
      </c>
      <c r="D114" s="18">
        <v>4.0</v>
      </c>
      <c r="E114" s="18">
        <v>4.0</v>
      </c>
      <c r="F114" s="18">
        <v>4.0</v>
      </c>
      <c r="G114" s="18" t="s">
        <v>122</v>
      </c>
      <c r="H114" s="19">
        <v>0.0</v>
      </c>
      <c r="I114" s="19">
        <v>0.0</v>
      </c>
      <c r="J114" s="18">
        <v>0.0</v>
      </c>
      <c r="K114" s="18">
        <v>0.0</v>
      </c>
    </row>
    <row r="115">
      <c r="A115" s="21">
        <v>113.0</v>
      </c>
      <c r="B115" s="18">
        <v>6.0</v>
      </c>
      <c r="C115" s="18">
        <v>6.0</v>
      </c>
      <c r="D115" s="18">
        <v>6.0</v>
      </c>
      <c r="E115" s="18">
        <v>6.0</v>
      </c>
      <c r="F115" s="18">
        <v>6.0</v>
      </c>
      <c r="G115" s="18">
        <v>6.0</v>
      </c>
      <c r="H115" s="19">
        <v>0.0</v>
      </c>
      <c r="I115" s="19">
        <v>0.0</v>
      </c>
      <c r="J115" s="18">
        <v>1.0</v>
      </c>
      <c r="K115" s="18">
        <v>0.0</v>
      </c>
    </row>
    <row r="116">
      <c r="A116" s="17">
        <v>114.0</v>
      </c>
      <c r="B116" s="18">
        <v>3.0</v>
      </c>
      <c r="C116" s="18">
        <v>3.0</v>
      </c>
      <c r="D116" s="18">
        <v>3.0</v>
      </c>
      <c r="E116" s="18">
        <v>3.0</v>
      </c>
      <c r="F116" s="18">
        <v>3.0</v>
      </c>
      <c r="G116" s="17">
        <v>3.0</v>
      </c>
      <c r="H116" s="19">
        <v>0.0</v>
      </c>
      <c r="I116" s="19">
        <v>0.0</v>
      </c>
      <c r="J116" s="18">
        <v>0.0</v>
      </c>
      <c r="K116" s="18">
        <v>1.0</v>
      </c>
    </row>
    <row r="117">
      <c r="A117" s="21">
        <v>115.0</v>
      </c>
      <c r="B117" s="18">
        <v>2.0</v>
      </c>
      <c r="C117" s="18">
        <v>2.0</v>
      </c>
      <c r="D117" s="18">
        <v>2.0</v>
      </c>
      <c r="E117" s="18">
        <v>2.0</v>
      </c>
      <c r="F117" s="18">
        <v>2.0</v>
      </c>
      <c r="G117" s="17">
        <v>2.0</v>
      </c>
      <c r="H117" s="19">
        <v>0.0</v>
      </c>
      <c r="I117" s="19">
        <v>0.0</v>
      </c>
      <c r="J117" s="18">
        <v>1.0</v>
      </c>
      <c r="K117" s="18">
        <v>1.0</v>
      </c>
    </row>
    <row r="118">
      <c r="A118" s="21">
        <v>116.0</v>
      </c>
      <c r="B118" s="18" t="s">
        <v>123</v>
      </c>
      <c r="C118" s="18" t="s">
        <v>123</v>
      </c>
      <c r="D118" s="18">
        <v>7.0</v>
      </c>
      <c r="E118" s="18">
        <v>4.0</v>
      </c>
      <c r="F118" s="18">
        <v>4.0</v>
      </c>
      <c r="G118" s="17">
        <v>4.0</v>
      </c>
      <c r="H118" s="19">
        <v>0.0</v>
      </c>
      <c r="I118" s="19">
        <v>0.0</v>
      </c>
      <c r="J118" s="18">
        <v>1.0</v>
      </c>
      <c r="K118" s="18">
        <v>1.0</v>
      </c>
    </row>
    <row r="119">
      <c r="A119" s="17">
        <v>117.0</v>
      </c>
      <c r="B119" s="18" t="s">
        <v>122</v>
      </c>
      <c r="C119" s="18" t="s">
        <v>122</v>
      </c>
      <c r="D119" s="18">
        <v>4.0</v>
      </c>
      <c r="E119" s="18">
        <v>4.0</v>
      </c>
      <c r="F119" s="18">
        <v>4.0</v>
      </c>
      <c r="G119" s="17" t="s">
        <v>122</v>
      </c>
      <c r="H119" s="19">
        <v>0.0</v>
      </c>
      <c r="I119" s="19">
        <v>0.0</v>
      </c>
      <c r="J119" s="18">
        <v>0.0</v>
      </c>
      <c r="K119" s="18">
        <v>1.0</v>
      </c>
    </row>
    <row r="120">
      <c r="A120" s="17">
        <v>118.0</v>
      </c>
      <c r="B120" s="18" t="s">
        <v>124</v>
      </c>
      <c r="C120" s="18" t="s">
        <v>124</v>
      </c>
      <c r="D120" s="18">
        <v>5.0</v>
      </c>
      <c r="E120" s="18">
        <v>5.0</v>
      </c>
      <c r="F120" s="18">
        <v>4.0</v>
      </c>
      <c r="G120" s="18" t="s">
        <v>124</v>
      </c>
      <c r="H120" s="19">
        <v>1.0</v>
      </c>
      <c r="I120" s="19">
        <v>0.0</v>
      </c>
      <c r="J120" s="18">
        <v>0.0</v>
      </c>
      <c r="K120" s="18">
        <v>0.0</v>
      </c>
    </row>
    <row r="121">
      <c r="A121" s="21">
        <v>119.0</v>
      </c>
      <c r="B121" s="18">
        <v>2.0</v>
      </c>
      <c r="C121" s="18">
        <v>2.0</v>
      </c>
      <c r="D121" s="18">
        <v>2.0</v>
      </c>
      <c r="E121" s="18">
        <v>2.0</v>
      </c>
      <c r="F121" s="18">
        <v>2.0</v>
      </c>
      <c r="G121" s="18">
        <v>2.0</v>
      </c>
      <c r="H121" s="19">
        <v>1.0</v>
      </c>
      <c r="I121" s="19">
        <v>1.0</v>
      </c>
      <c r="J121" s="18">
        <v>1.0</v>
      </c>
      <c r="K121" s="18">
        <v>0.0</v>
      </c>
    </row>
    <row r="122">
      <c r="A122" s="17">
        <v>120.0</v>
      </c>
      <c r="B122" s="18" t="s">
        <v>125</v>
      </c>
      <c r="C122" s="18" t="s">
        <v>125</v>
      </c>
      <c r="D122" s="18">
        <v>7.0</v>
      </c>
      <c r="E122" s="18">
        <v>3.0</v>
      </c>
      <c r="F122" s="18" t="s">
        <v>125</v>
      </c>
      <c r="G122" s="18" t="s">
        <v>125</v>
      </c>
      <c r="H122" s="19">
        <v>1.0</v>
      </c>
      <c r="I122" s="19">
        <v>0.0</v>
      </c>
      <c r="J122" s="18">
        <v>0.0</v>
      </c>
      <c r="K122" s="18">
        <v>0.0</v>
      </c>
    </row>
    <row r="123">
      <c r="A123" s="17">
        <v>121.0</v>
      </c>
      <c r="B123" s="18" t="s">
        <v>126</v>
      </c>
      <c r="C123" s="18" t="s">
        <v>126</v>
      </c>
      <c r="D123" s="18">
        <v>7.0</v>
      </c>
      <c r="E123" s="18">
        <v>7.0</v>
      </c>
      <c r="F123" s="18">
        <v>7.0</v>
      </c>
      <c r="G123" s="18" t="s">
        <v>126</v>
      </c>
      <c r="H123" s="19">
        <v>0.0</v>
      </c>
      <c r="I123" s="19">
        <v>0.0</v>
      </c>
      <c r="J123" s="18">
        <v>0.0</v>
      </c>
      <c r="K123" s="18">
        <v>0.0</v>
      </c>
    </row>
    <row r="124">
      <c r="A124" s="17">
        <v>122.0</v>
      </c>
      <c r="B124" s="18">
        <v>0.0</v>
      </c>
      <c r="C124" s="18">
        <v>0.0</v>
      </c>
      <c r="D124" s="18">
        <v>0.0</v>
      </c>
      <c r="E124" s="18">
        <v>0.0</v>
      </c>
      <c r="F124" s="18">
        <v>0.0</v>
      </c>
      <c r="G124" s="17">
        <v>0.0</v>
      </c>
      <c r="H124" s="19">
        <v>0.0</v>
      </c>
      <c r="I124" s="19">
        <v>0.0</v>
      </c>
      <c r="J124" s="18">
        <v>0.0</v>
      </c>
      <c r="K124" s="18">
        <v>1.0</v>
      </c>
    </row>
    <row r="125">
      <c r="A125" s="17">
        <v>123.0</v>
      </c>
      <c r="B125" s="18" t="s">
        <v>127</v>
      </c>
      <c r="C125" s="18" t="s">
        <v>127</v>
      </c>
      <c r="D125" s="18">
        <v>4.0</v>
      </c>
      <c r="E125" s="18">
        <v>2.0</v>
      </c>
      <c r="F125" s="18" t="s">
        <v>127</v>
      </c>
      <c r="G125" s="18" t="s">
        <v>127</v>
      </c>
      <c r="H125" s="19">
        <v>0.0</v>
      </c>
      <c r="I125" s="19">
        <v>0.0</v>
      </c>
      <c r="J125" s="18">
        <v>0.0</v>
      </c>
      <c r="K125" s="18">
        <v>0.0</v>
      </c>
    </row>
    <row r="126">
      <c r="A126" s="17">
        <v>124.0</v>
      </c>
      <c r="B126" s="18">
        <v>6.0</v>
      </c>
      <c r="C126" s="18">
        <v>6.0</v>
      </c>
      <c r="D126" s="18">
        <v>6.0</v>
      </c>
      <c r="E126" s="18">
        <v>6.0</v>
      </c>
      <c r="F126" s="18">
        <v>6.0</v>
      </c>
      <c r="G126" s="18">
        <v>6.0</v>
      </c>
      <c r="H126" s="19">
        <v>0.0</v>
      </c>
      <c r="I126" s="19">
        <v>0.0</v>
      </c>
      <c r="J126" s="18">
        <v>0.0</v>
      </c>
      <c r="K126" s="18">
        <v>0.0</v>
      </c>
    </row>
    <row r="127">
      <c r="A127" s="17">
        <v>125.0</v>
      </c>
      <c r="B127" s="18">
        <v>6.0</v>
      </c>
      <c r="C127" s="18">
        <v>6.0</v>
      </c>
      <c r="D127" s="18">
        <v>6.0</v>
      </c>
      <c r="E127" s="18">
        <v>6.0</v>
      </c>
      <c r="F127" s="18">
        <v>6.0</v>
      </c>
      <c r="G127" s="18">
        <v>6.0</v>
      </c>
      <c r="H127" s="19">
        <v>0.0</v>
      </c>
      <c r="I127" s="19">
        <v>0.0</v>
      </c>
      <c r="J127" s="18">
        <v>0.0</v>
      </c>
      <c r="K127" s="18">
        <v>0.0</v>
      </c>
    </row>
    <row r="128">
      <c r="A128" s="21">
        <v>126.0</v>
      </c>
      <c r="B128" s="18">
        <v>6.0</v>
      </c>
      <c r="C128" s="18">
        <v>6.0</v>
      </c>
      <c r="D128" s="18">
        <v>6.0</v>
      </c>
      <c r="E128" s="18">
        <v>6.0</v>
      </c>
      <c r="F128" s="18">
        <v>6.0</v>
      </c>
      <c r="G128" s="18">
        <v>6.0</v>
      </c>
      <c r="H128" s="19">
        <v>1.0</v>
      </c>
      <c r="I128" s="19">
        <v>1.0</v>
      </c>
      <c r="J128" s="18">
        <v>1.0</v>
      </c>
      <c r="K128" s="18">
        <v>0.0</v>
      </c>
    </row>
    <row r="129">
      <c r="A129" s="21">
        <v>127.0</v>
      </c>
      <c r="B129" s="18" t="s">
        <v>122</v>
      </c>
      <c r="C129" s="18" t="s">
        <v>122</v>
      </c>
      <c r="D129" s="18">
        <v>4.0</v>
      </c>
      <c r="E129" s="18">
        <v>4.0</v>
      </c>
      <c r="F129" s="18">
        <v>4.0</v>
      </c>
      <c r="G129" s="19">
        <v>4.0</v>
      </c>
      <c r="H129" s="19">
        <v>1.0</v>
      </c>
      <c r="I129" s="19">
        <v>1.0</v>
      </c>
      <c r="J129" s="18">
        <v>1.0</v>
      </c>
      <c r="K129" s="18">
        <v>0.0</v>
      </c>
    </row>
    <row r="130">
      <c r="A130" s="17">
        <v>128.0</v>
      </c>
      <c r="B130" s="18" t="s">
        <v>128</v>
      </c>
      <c r="C130" s="18" t="s">
        <v>128</v>
      </c>
      <c r="D130" s="18">
        <v>5.0</v>
      </c>
      <c r="E130" s="18">
        <v>5.0</v>
      </c>
      <c r="F130" s="18">
        <v>5.0</v>
      </c>
      <c r="G130" s="18" t="s">
        <v>128</v>
      </c>
      <c r="H130" s="19">
        <v>0.0</v>
      </c>
      <c r="I130" s="19">
        <v>0.0</v>
      </c>
      <c r="J130" s="18">
        <v>0.0</v>
      </c>
      <c r="K130" s="18">
        <v>0.0</v>
      </c>
    </row>
    <row r="131">
      <c r="A131" s="21">
        <v>129.0</v>
      </c>
      <c r="B131" s="18" t="s">
        <v>129</v>
      </c>
      <c r="C131" s="18" t="s">
        <v>129</v>
      </c>
      <c r="D131" s="18">
        <v>2.0</v>
      </c>
      <c r="E131" s="18">
        <v>3.0</v>
      </c>
      <c r="F131" s="18">
        <v>2.0</v>
      </c>
      <c r="G131" s="19" t="s">
        <v>130</v>
      </c>
      <c r="H131" s="19">
        <v>1.0</v>
      </c>
      <c r="I131" s="19">
        <v>1.0</v>
      </c>
      <c r="J131" s="18">
        <v>1.0</v>
      </c>
      <c r="K131" s="18">
        <v>0.0</v>
      </c>
    </row>
    <row r="132">
      <c r="A132" s="21">
        <v>130.0</v>
      </c>
      <c r="B132" s="18">
        <v>2.0</v>
      </c>
      <c r="C132" s="18">
        <v>2.0</v>
      </c>
      <c r="D132" s="18">
        <v>2.0</v>
      </c>
      <c r="E132" s="18">
        <v>2.0</v>
      </c>
      <c r="F132" s="18">
        <v>2.0</v>
      </c>
      <c r="G132" s="17">
        <v>2.0</v>
      </c>
      <c r="H132" s="19">
        <v>1.0</v>
      </c>
      <c r="I132" s="19">
        <v>1.0</v>
      </c>
      <c r="J132" s="18">
        <v>1.0</v>
      </c>
      <c r="K132" s="18">
        <v>1.0</v>
      </c>
    </row>
    <row r="133">
      <c r="A133" s="17">
        <v>131.0</v>
      </c>
      <c r="B133" s="18">
        <v>6.0</v>
      </c>
      <c r="C133" s="18">
        <v>6.0</v>
      </c>
      <c r="D133" s="18">
        <v>6.0</v>
      </c>
      <c r="E133" s="18">
        <v>6.0</v>
      </c>
      <c r="F133" s="18">
        <v>6.0</v>
      </c>
      <c r="G133" s="18">
        <v>6.0</v>
      </c>
      <c r="H133" s="19">
        <v>0.0</v>
      </c>
      <c r="I133" s="19">
        <v>1.0</v>
      </c>
      <c r="J133" s="18">
        <v>0.0</v>
      </c>
      <c r="K133" s="18">
        <v>0.0</v>
      </c>
    </row>
    <row r="134">
      <c r="A134" s="21">
        <v>132.0</v>
      </c>
      <c r="B134" s="18">
        <v>6.0</v>
      </c>
      <c r="C134" s="18">
        <v>6.0</v>
      </c>
      <c r="D134" s="18">
        <v>6.0</v>
      </c>
      <c r="E134" s="18">
        <v>6.0</v>
      </c>
      <c r="F134" s="18">
        <v>6.0</v>
      </c>
      <c r="G134" s="17">
        <v>6.0</v>
      </c>
      <c r="H134" s="19">
        <v>1.0</v>
      </c>
      <c r="I134" s="19">
        <v>1.0</v>
      </c>
      <c r="J134" s="18">
        <v>1.0</v>
      </c>
      <c r="K134" s="18">
        <v>1.0</v>
      </c>
    </row>
    <row r="135">
      <c r="A135" s="17">
        <v>133.0</v>
      </c>
      <c r="B135" s="18" t="s">
        <v>121</v>
      </c>
      <c r="C135" s="18">
        <v>0.0</v>
      </c>
      <c r="D135" s="18">
        <v>0.0</v>
      </c>
      <c r="E135" s="18">
        <v>0.0</v>
      </c>
      <c r="F135" s="18" t="s">
        <v>121</v>
      </c>
      <c r="G135" s="18" t="s">
        <v>121</v>
      </c>
      <c r="H135" s="19">
        <v>0.0</v>
      </c>
      <c r="I135" s="19">
        <v>0.0</v>
      </c>
      <c r="J135" s="18">
        <v>0.0</v>
      </c>
      <c r="K135" s="18">
        <v>0.0</v>
      </c>
    </row>
    <row r="136">
      <c r="A136" s="21">
        <v>134.0</v>
      </c>
      <c r="B136" s="18">
        <v>7.0</v>
      </c>
      <c r="C136" s="18">
        <v>7.0</v>
      </c>
      <c r="D136" s="18">
        <v>7.0</v>
      </c>
      <c r="E136" s="18">
        <v>7.0</v>
      </c>
      <c r="F136" s="18">
        <v>7.0</v>
      </c>
      <c r="G136" s="18">
        <v>7.0</v>
      </c>
      <c r="H136" s="19">
        <v>1.0</v>
      </c>
      <c r="I136" s="19">
        <v>1.0</v>
      </c>
      <c r="J136" s="18">
        <v>1.0</v>
      </c>
      <c r="K136" s="18">
        <v>0.0</v>
      </c>
    </row>
    <row r="137">
      <c r="A137" s="21">
        <v>135.0</v>
      </c>
      <c r="B137" s="18">
        <v>0.0</v>
      </c>
      <c r="C137" s="18">
        <v>0.0</v>
      </c>
      <c r="D137" s="18">
        <v>0.0</v>
      </c>
      <c r="E137" s="18">
        <v>0.0</v>
      </c>
      <c r="F137" s="18">
        <v>0.0</v>
      </c>
      <c r="G137" s="17">
        <v>0.0</v>
      </c>
      <c r="H137" s="19">
        <v>1.0</v>
      </c>
      <c r="I137" s="19">
        <v>1.0</v>
      </c>
      <c r="J137" s="18">
        <v>1.0</v>
      </c>
      <c r="K137" s="18">
        <v>1.0</v>
      </c>
    </row>
    <row r="138">
      <c r="A138" s="17">
        <v>136.0</v>
      </c>
      <c r="B138" s="18">
        <v>7.0</v>
      </c>
      <c r="C138" s="18">
        <v>7.0</v>
      </c>
      <c r="D138" s="18">
        <v>7.0</v>
      </c>
      <c r="E138" s="18">
        <v>7.0</v>
      </c>
      <c r="F138" s="18">
        <v>7.0</v>
      </c>
      <c r="G138" s="18">
        <v>7.0</v>
      </c>
      <c r="H138" s="19">
        <v>0.0</v>
      </c>
      <c r="I138" s="19">
        <v>0.0</v>
      </c>
      <c r="J138" s="18">
        <v>0.0</v>
      </c>
      <c r="K138" s="18">
        <v>0.0</v>
      </c>
    </row>
    <row r="139">
      <c r="A139" s="17">
        <v>137.0</v>
      </c>
      <c r="B139" s="18" t="s">
        <v>131</v>
      </c>
      <c r="C139" s="18" t="s">
        <v>131</v>
      </c>
      <c r="D139" s="18">
        <v>7.0</v>
      </c>
      <c r="E139" s="18">
        <v>4.0</v>
      </c>
      <c r="F139" s="18" t="s">
        <v>131</v>
      </c>
      <c r="G139" s="18" t="s">
        <v>131</v>
      </c>
      <c r="H139" s="19">
        <v>1.0</v>
      </c>
      <c r="I139" s="19">
        <v>1.0</v>
      </c>
      <c r="J139" s="18">
        <v>0.0</v>
      </c>
      <c r="K139" s="18">
        <v>0.0</v>
      </c>
    </row>
    <row r="140">
      <c r="A140" s="17">
        <v>138.0</v>
      </c>
      <c r="B140" s="18">
        <v>3.0</v>
      </c>
      <c r="C140" s="18">
        <v>3.0</v>
      </c>
      <c r="D140" s="18">
        <v>3.0</v>
      </c>
      <c r="E140" s="18">
        <v>3.0</v>
      </c>
      <c r="F140" s="18">
        <v>3.0</v>
      </c>
      <c r="G140" s="18">
        <v>3.0</v>
      </c>
      <c r="H140" s="19">
        <v>0.0</v>
      </c>
      <c r="I140" s="19">
        <v>1.0</v>
      </c>
      <c r="J140" s="18">
        <v>0.0</v>
      </c>
      <c r="K140" s="18">
        <v>0.0</v>
      </c>
    </row>
    <row r="141">
      <c r="A141" s="17">
        <v>139.0</v>
      </c>
      <c r="B141" s="18">
        <v>2.0</v>
      </c>
      <c r="C141" s="18">
        <v>2.0</v>
      </c>
      <c r="D141" s="18">
        <v>2.0</v>
      </c>
      <c r="E141" s="18">
        <v>2.0</v>
      </c>
      <c r="F141" s="18">
        <v>2.0</v>
      </c>
      <c r="G141" s="18">
        <v>2.0</v>
      </c>
      <c r="H141" s="19">
        <v>0.0</v>
      </c>
      <c r="I141" s="19">
        <v>1.0</v>
      </c>
      <c r="J141" s="18">
        <v>0.0</v>
      </c>
      <c r="K141" s="18">
        <v>0.0</v>
      </c>
    </row>
    <row r="142">
      <c r="A142" s="21">
        <v>140.0</v>
      </c>
      <c r="B142" s="18">
        <v>6.0</v>
      </c>
      <c r="C142" s="18">
        <v>6.0</v>
      </c>
      <c r="D142" s="18">
        <v>6.0</v>
      </c>
      <c r="E142" s="18">
        <v>6.0</v>
      </c>
      <c r="F142" s="18">
        <v>6.0</v>
      </c>
      <c r="G142" s="18">
        <v>6.0</v>
      </c>
      <c r="H142" s="19">
        <v>0.0</v>
      </c>
      <c r="I142" s="19">
        <v>0.0</v>
      </c>
      <c r="J142" s="18">
        <v>1.0</v>
      </c>
      <c r="K142" s="18">
        <v>0.0</v>
      </c>
    </row>
    <row r="143">
      <c r="A143" s="17">
        <v>141.0</v>
      </c>
      <c r="B143" s="18" t="s">
        <v>132</v>
      </c>
      <c r="C143" s="18" t="s">
        <v>132</v>
      </c>
      <c r="D143" s="18">
        <v>2.0</v>
      </c>
      <c r="E143" s="18">
        <v>4.0</v>
      </c>
      <c r="F143" s="18">
        <v>2.0</v>
      </c>
      <c r="G143" s="18" t="s">
        <v>132</v>
      </c>
      <c r="H143" s="19">
        <v>1.0</v>
      </c>
      <c r="I143" s="19">
        <v>1.0</v>
      </c>
      <c r="J143" s="18">
        <v>0.0</v>
      </c>
      <c r="K143" s="18">
        <v>0.0</v>
      </c>
    </row>
    <row r="144">
      <c r="A144" s="21">
        <v>142.0</v>
      </c>
      <c r="B144" s="18">
        <v>6.0</v>
      </c>
      <c r="C144" s="18">
        <v>6.0</v>
      </c>
      <c r="D144" s="18">
        <v>6.0</v>
      </c>
      <c r="E144" s="18">
        <v>6.0</v>
      </c>
      <c r="F144" s="18">
        <v>6.0</v>
      </c>
      <c r="G144" s="18">
        <v>6.0</v>
      </c>
      <c r="H144" s="19">
        <v>0.0</v>
      </c>
      <c r="I144" s="19">
        <v>0.0</v>
      </c>
      <c r="J144" s="18">
        <v>1.0</v>
      </c>
      <c r="K144" s="18">
        <v>0.0</v>
      </c>
    </row>
    <row r="145">
      <c r="A145" s="17">
        <v>143.0</v>
      </c>
      <c r="B145" s="18" t="s">
        <v>122</v>
      </c>
      <c r="C145" s="18" t="s">
        <v>122</v>
      </c>
      <c r="D145" s="18">
        <v>4.0</v>
      </c>
      <c r="E145" s="18">
        <v>4.0</v>
      </c>
      <c r="F145" s="18">
        <v>4.0</v>
      </c>
      <c r="G145" s="18" t="s">
        <v>122</v>
      </c>
      <c r="H145" s="19">
        <v>0.0</v>
      </c>
      <c r="I145" s="19">
        <v>0.0</v>
      </c>
      <c r="J145" s="18">
        <v>0.0</v>
      </c>
      <c r="K145" s="18">
        <v>0.0</v>
      </c>
    </row>
    <row r="146">
      <c r="A146" s="17">
        <v>144.0</v>
      </c>
      <c r="B146" s="18">
        <v>4.0</v>
      </c>
      <c r="C146" s="18">
        <v>4.0</v>
      </c>
      <c r="D146" s="18">
        <v>4.0</v>
      </c>
      <c r="E146" s="18">
        <v>4.0</v>
      </c>
      <c r="F146" s="18">
        <v>4.0</v>
      </c>
      <c r="G146" s="18">
        <v>4.0</v>
      </c>
      <c r="H146" s="19">
        <v>0.0</v>
      </c>
      <c r="I146" s="19">
        <v>0.0</v>
      </c>
      <c r="J146" s="18">
        <v>0.0</v>
      </c>
      <c r="K146" s="18">
        <v>0.0</v>
      </c>
    </row>
    <row r="147">
      <c r="A147" s="21">
        <v>145.0</v>
      </c>
      <c r="B147" s="18">
        <v>6.0</v>
      </c>
      <c r="C147" s="18">
        <v>6.0</v>
      </c>
      <c r="D147" s="18">
        <v>6.0</v>
      </c>
      <c r="E147" s="18">
        <v>6.0</v>
      </c>
      <c r="F147" s="18">
        <v>6.0</v>
      </c>
      <c r="G147" s="18">
        <v>6.0</v>
      </c>
      <c r="H147" s="19">
        <v>1.0</v>
      </c>
      <c r="I147" s="19">
        <v>1.0</v>
      </c>
      <c r="J147" s="18">
        <v>1.0</v>
      </c>
      <c r="K147" s="18">
        <v>0.0</v>
      </c>
    </row>
    <row r="148">
      <c r="A148" s="17">
        <v>146.0</v>
      </c>
      <c r="B148" s="18">
        <v>6.0</v>
      </c>
      <c r="C148" s="18">
        <v>6.0</v>
      </c>
      <c r="D148" s="18">
        <v>6.0</v>
      </c>
      <c r="E148" s="18">
        <v>6.0</v>
      </c>
      <c r="F148" s="18">
        <v>6.0</v>
      </c>
      <c r="G148" s="18">
        <v>6.0</v>
      </c>
      <c r="H148" s="19">
        <v>0.0</v>
      </c>
      <c r="I148" s="19">
        <v>0.0</v>
      </c>
      <c r="J148" s="18">
        <v>0.0</v>
      </c>
      <c r="K148" s="18">
        <v>0.0</v>
      </c>
    </row>
    <row r="149">
      <c r="A149" s="21">
        <v>147.0</v>
      </c>
      <c r="B149" s="18">
        <v>6.0</v>
      </c>
      <c r="C149" s="18">
        <v>6.0</v>
      </c>
      <c r="D149" s="18">
        <v>6.0</v>
      </c>
      <c r="E149" s="18">
        <v>6.0</v>
      </c>
      <c r="F149" s="18">
        <v>6.0</v>
      </c>
      <c r="G149" s="18">
        <v>6.0</v>
      </c>
      <c r="H149" s="19">
        <v>0.0</v>
      </c>
      <c r="I149" s="19">
        <v>0.0</v>
      </c>
      <c r="J149" s="18">
        <v>1.0</v>
      </c>
      <c r="K149" s="18">
        <v>0.0</v>
      </c>
    </row>
    <row r="150">
      <c r="A150" s="17">
        <v>148.0</v>
      </c>
      <c r="B150" s="18" t="s">
        <v>133</v>
      </c>
      <c r="C150" s="18" t="s">
        <v>133</v>
      </c>
      <c r="D150" s="18">
        <v>2.0</v>
      </c>
      <c r="E150" s="18">
        <v>2.0</v>
      </c>
      <c r="F150" s="18">
        <v>2.0</v>
      </c>
      <c r="G150" s="18" t="s">
        <v>133</v>
      </c>
      <c r="H150" s="19">
        <v>0.0</v>
      </c>
      <c r="I150" s="19">
        <v>0.0</v>
      </c>
      <c r="J150" s="18">
        <v>0.0</v>
      </c>
      <c r="K150" s="18">
        <v>0.0</v>
      </c>
    </row>
    <row r="151">
      <c r="A151" s="17">
        <v>149.0</v>
      </c>
      <c r="B151" s="18" t="s">
        <v>126</v>
      </c>
      <c r="C151" s="18" t="s">
        <v>126</v>
      </c>
      <c r="D151" s="18">
        <v>7.0</v>
      </c>
      <c r="E151" s="18">
        <v>7.0</v>
      </c>
      <c r="F151" s="18">
        <v>7.0</v>
      </c>
      <c r="G151" s="18" t="s">
        <v>126</v>
      </c>
      <c r="H151" s="19">
        <v>0.0</v>
      </c>
      <c r="I151" s="19">
        <v>0.0</v>
      </c>
      <c r="J151" s="18">
        <v>0.0</v>
      </c>
      <c r="K151" s="18">
        <v>0.0</v>
      </c>
    </row>
    <row r="152">
      <c r="A152" s="17">
        <v>150.0</v>
      </c>
      <c r="B152" s="18" t="s">
        <v>134</v>
      </c>
      <c r="C152" s="18" t="s">
        <v>134</v>
      </c>
      <c r="D152" s="18">
        <v>4.0</v>
      </c>
      <c r="E152" s="18">
        <v>5.0</v>
      </c>
      <c r="F152" s="18" t="s">
        <v>134</v>
      </c>
      <c r="G152" s="18" t="s">
        <v>134</v>
      </c>
      <c r="H152" s="19">
        <v>0.0</v>
      </c>
      <c r="I152" s="19">
        <v>0.0</v>
      </c>
      <c r="J152" s="18">
        <v>0.0</v>
      </c>
      <c r="K152" s="18">
        <v>0.0</v>
      </c>
    </row>
    <row r="153">
      <c r="A153" s="17">
        <v>151.0</v>
      </c>
      <c r="B153" s="18">
        <v>6.0</v>
      </c>
      <c r="C153" s="18">
        <v>6.0</v>
      </c>
      <c r="D153" s="18">
        <v>6.0</v>
      </c>
      <c r="E153" s="18">
        <v>6.0</v>
      </c>
      <c r="F153" s="18">
        <v>6.0</v>
      </c>
      <c r="G153" s="17">
        <v>6.0</v>
      </c>
      <c r="H153" s="19">
        <v>0.0</v>
      </c>
      <c r="I153" s="19">
        <v>0.0</v>
      </c>
      <c r="J153" s="18">
        <v>0.0</v>
      </c>
      <c r="K153" s="18">
        <v>1.0</v>
      </c>
    </row>
    <row r="154">
      <c r="A154" s="17">
        <v>152.0</v>
      </c>
      <c r="B154" s="18">
        <v>1.0</v>
      </c>
      <c r="C154" s="18">
        <v>1.0</v>
      </c>
      <c r="D154" s="18">
        <v>1.0</v>
      </c>
      <c r="E154" s="18">
        <v>1.0</v>
      </c>
      <c r="F154" s="18">
        <v>1.0</v>
      </c>
      <c r="G154" s="18">
        <v>1.0</v>
      </c>
      <c r="H154" s="19">
        <v>0.0</v>
      </c>
      <c r="I154" s="19">
        <v>0.0</v>
      </c>
      <c r="J154" s="18">
        <v>0.0</v>
      </c>
      <c r="K154" s="18">
        <v>0.0</v>
      </c>
    </row>
    <row r="155">
      <c r="A155" s="17">
        <v>153.0</v>
      </c>
      <c r="B155" s="18" t="s">
        <v>133</v>
      </c>
      <c r="C155" s="18" t="s">
        <v>133</v>
      </c>
      <c r="D155" s="18">
        <v>2.0</v>
      </c>
      <c r="E155" s="18">
        <v>2.0</v>
      </c>
      <c r="F155" s="18">
        <v>2.0</v>
      </c>
      <c r="G155" s="18" t="s">
        <v>133</v>
      </c>
      <c r="H155" s="19">
        <v>0.0</v>
      </c>
      <c r="I155" s="19">
        <v>0.0</v>
      </c>
      <c r="J155" s="18">
        <v>0.0</v>
      </c>
      <c r="K155" s="18">
        <v>0.0</v>
      </c>
    </row>
    <row r="156">
      <c r="A156" s="21">
        <v>154.0</v>
      </c>
      <c r="B156" s="18" t="s">
        <v>123</v>
      </c>
      <c r="C156" s="18" t="s">
        <v>123</v>
      </c>
      <c r="D156" s="18">
        <v>7.0</v>
      </c>
      <c r="E156" s="18">
        <v>4.0</v>
      </c>
      <c r="F156" s="18" t="s">
        <v>123</v>
      </c>
      <c r="G156" s="18" t="s">
        <v>123</v>
      </c>
      <c r="H156" s="19">
        <v>0.0</v>
      </c>
      <c r="I156" s="19">
        <v>0.0</v>
      </c>
      <c r="J156" s="18">
        <v>1.0</v>
      </c>
      <c r="K156" s="18">
        <v>0.0</v>
      </c>
    </row>
    <row r="157">
      <c r="A157" s="17">
        <v>155.0</v>
      </c>
      <c r="B157" s="18">
        <v>0.0</v>
      </c>
      <c r="C157" s="18">
        <v>0.0</v>
      </c>
      <c r="D157" s="18">
        <v>0.0</v>
      </c>
      <c r="E157" s="18">
        <v>0.0</v>
      </c>
      <c r="F157" s="18">
        <v>0.0</v>
      </c>
      <c r="G157" s="18">
        <v>0.0</v>
      </c>
      <c r="H157" s="19">
        <v>1.0</v>
      </c>
      <c r="I157" s="19">
        <v>1.0</v>
      </c>
      <c r="J157" s="18">
        <v>0.0</v>
      </c>
      <c r="K157" s="18">
        <v>0.0</v>
      </c>
    </row>
    <row r="158">
      <c r="A158" s="17">
        <v>156.0</v>
      </c>
      <c r="B158" s="18">
        <v>4.0</v>
      </c>
      <c r="C158" s="18">
        <v>4.0</v>
      </c>
      <c r="D158" s="18">
        <v>4.0</v>
      </c>
      <c r="E158" s="18">
        <v>4.0</v>
      </c>
      <c r="F158" s="18">
        <v>4.0</v>
      </c>
      <c r="G158" s="18">
        <v>4.0</v>
      </c>
      <c r="H158" s="19">
        <v>0.0</v>
      </c>
      <c r="I158" s="19">
        <v>0.0</v>
      </c>
      <c r="J158" s="18">
        <v>0.0</v>
      </c>
      <c r="K158" s="18">
        <v>0.0</v>
      </c>
    </row>
    <row r="159">
      <c r="A159" s="17">
        <v>157.0</v>
      </c>
      <c r="B159" s="18">
        <v>4.0</v>
      </c>
      <c r="C159" s="18">
        <v>4.0</v>
      </c>
      <c r="D159" s="18">
        <v>4.0</v>
      </c>
      <c r="E159" s="18">
        <v>4.0</v>
      </c>
      <c r="F159" s="18">
        <v>4.0</v>
      </c>
      <c r="G159" s="18">
        <v>4.0</v>
      </c>
      <c r="H159" s="19">
        <v>0.0</v>
      </c>
      <c r="I159" s="19">
        <v>0.0</v>
      </c>
      <c r="J159" s="18">
        <v>0.0</v>
      </c>
      <c r="K159" s="18">
        <v>0.0</v>
      </c>
    </row>
    <row r="160">
      <c r="A160" s="17">
        <v>158.0</v>
      </c>
      <c r="B160" s="18" t="s">
        <v>123</v>
      </c>
      <c r="C160" s="18" t="s">
        <v>123</v>
      </c>
      <c r="D160" s="18">
        <v>7.0</v>
      </c>
      <c r="E160" s="18">
        <v>7.0</v>
      </c>
      <c r="F160" s="18" t="s">
        <v>123</v>
      </c>
      <c r="G160" s="18" t="s">
        <v>123</v>
      </c>
      <c r="H160" s="19">
        <v>0.0</v>
      </c>
      <c r="I160" s="19">
        <v>0.0</v>
      </c>
      <c r="J160" s="18">
        <v>0.0</v>
      </c>
      <c r="K160" s="18">
        <v>0.0</v>
      </c>
    </row>
    <row r="161">
      <c r="A161" s="17">
        <v>159.0</v>
      </c>
      <c r="B161" s="18" t="s">
        <v>135</v>
      </c>
      <c r="C161" s="18">
        <v>0.0</v>
      </c>
      <c r="D161" s="18">
        <v>0.0</v>
      </c>
      <c r="E161" s="18">
        <v>0.0</v>
      </c>
      <c r="F161" s="18" t="s">
        <v>135</v>
      </c>
      <c r="G161" s="18" t="s">
        <v>135</v>
      </c>
      <c r="H161" s="19">
        <v>1.0</v>
      </c>
      <c r="I161" s="19">
        <v>0.0</v>
      </c>
      <c r="J161" s="18">
        <v>0.0</v>
      </c>
      <c r="K161" s="18">
        <v>0.0</v>
      </c>
    </row>
    <row r="162">
      <c r="A162" s="17">
        <v>160.0</v>
      </c>
      <c r="B162" s="18" t="s">
        <v>136</v>
      </c>
      <c r="C162" s="18" t="s">
        <v>136</v>
      </c>
      <c r="D162" s="18">
        <v>7.0</v>
      </c>
      <c r="E162" s="18">
        <v>7.0</v>
      </c>
      <c r="F162" s="18" t="s">
        <v>136</v>
      </c>
      <c r="G162" s="18" t="s">
        <v>136</v>
      </c>
      <c r="H162" s="19">
        <v>1.0</v>
      </c>
      <c r="I162" s="19">
        <v>0.0</v>
      </c>
      <c r="J162" s="18">
        <v>0.0</v>
      </c>
      <c r="K162" s="18">
        <v>0.0</v>
      </c>
    </row>
    <row r="163">
      <c r="A163" s="17">
        <v>161.0</v>
      </c>
      <c r="B163" s="18">
        <v>6.0</v>
      </c>
      <c r="C163" s="18">
        <v>6.0</v>
      </c>
      <c r="D163" s="18">
        <v>6.0</v>
      </c>
      <c r="E163" s="18">
        <v>6.0</v>
      </c>
      <c r="F163" s="18">
        <v>6.0</v>
      </c>
      <c r="G163" s="17">
        <v>6.0</v>
      </c>
      <c r="H163" s="19">
        <v>0.0</v>
      </c>
      <c r="I163" s="19">
        <v>0.0</v>
      </c>
      <c r="J163" s="18">
        <v>0.0</v>
      </c>
      <c r="K163" s="18">
        <v>1.0</v>
      </c>
    </row>
    <row r="164">
      <c r="A164" s="17">
        <v>162.0</v>
      </c>
      <c r="B164" s="18">
        <v>7.0</v>
      </c>
      <c r="C164" s="18">
        <v>7.0</v>
      </c>
      <c r="D164" s="18">
        <v>7.0</v>
      </c>
      <c r="E164" s="18">
        <v>7.0</v>
      </c>
      <c r="F164" s="18">
        <v>7.0</v>
      </c>
      <c r="G164" s="18">
        <v>7.0</v>
      </c>
      <c r="H164" s="19">
        <v>0.0</v>
      </c>
      <c r="I164" s="19">
        <v>0.0</v>
      </c>
      <c r="J164" s="18">
        <v>0.0</v>
      </c>
      <c r="K164" s="18">
        <v>0.0</v>
      </c>
    </row>
    <row r="165">
      <c r="A165" s="21">
        <v>163.0</v>
      </c>
      <c r="B165" s="18">
        <v>7.0</v>
      </c>
      <c r="C165" s="18">
        <v>7.0</v>
      </c>
      <c r="D165" s="18">
        <v>7.0</v>
      </c>
      <c r="E165" s="18">
        <v>7.0</v>
      </c>
      <c r="F165" s="18">
        <v>7.0</v>
      </c>
      <c r="G165" s="18">
        <v>7.0</v>
      </c>
      <c r="H165" s="19">
        <v>1.0</v>
      </c>
      <c r="I165" s="19">
        <v>1.0</v>
      </c>
      <c r="J165" s="18">
        <v>1.0</v>
      </c>
      <c r="K165" s="18">
        <v>0.0</v>
      </c>
    </row>
  </sheetData>
  <customSheetViews>
    <customSheetView guid="{8B00874F-9842-4EB2-AFB6-25B14047CF6F}" filter="1" showAutoFilter="1">
      <autoFilter ref="$G$1:$G$1000"/>
    </customSheetView>
    <customSheetView guid="{1F61257A-6F08-40F0-BB68-35747FD2EE4C}" filter="1" showAutoFilter="1">
      <autoFilter ref="$J$1:$K$1000"/>
    </customSheetView>
    <customSheetView guid="{4271CCFB-AA06-4FDE-9D52-997D35EDFF95}" filter="1" showAutoFilter="1">
      <autoFilter ref="$K$1:$K$1000">
        <filterColumn colId="0">
          <filters>
            <filter val="1"/>
          </filters>
        </filterColumn>
      </autoFilter>
    </customSheetView>
    <customSheetView guid="{0053F5A5-FA27-4016-8E20-0C6B680F5B56}" filter="1" showAutoFilter="1">
      <autoFilter ref="$G$1:$G$1000"/>
    </customSheetView>
    <customSheetView guid="{608C3AFD-F08F-40C4-B00D-521DFE2A5B07}" filter="1" showAutoFilter="1">
      <autoFilter ref="$J$1:$K$1000">
        <filterColumn colId="1">
          <filters>
            <filter val="1"/>
          </filters>
        </filterColumn>
      </autoFilter>
    </customSheetView>
  </customSheetView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63.0"/>
    <col customWidth="1" min="4" max="4" width="33.88"/>
    <col customWidth="1" min="5" max="5" width="63.25"/>
    <col customWidth="1" min="6" max="6" width="41.38"/>
    <col customWidth="1" min="7" max="7" width="50.63"/>
    <col customWidth="1" min="8" max="8" width="39.63"/>
    <col customWidth="1" min="9" max="9" width="49.88"/>
    <col customWidth="1" min="10" max="10" width="52.38"/>
    <col customWidth="1" min="11" max="11" width="21.5"/>
    <col customWidth="1" min="12" max="12" width="7.75"/>
    <col customWidth="1" min="13" max="14" width="7.63"/>
    <col customWidth="1" min="15" max="16" width="8.25"/>
    <col customWidth="1" min="17" max="18" width="8.63"/>
    <col customWidth="1" min="19" max="19" width="8.25"/>
    <col customWidth="1" min="20" max="20" width="6.63"/>
    <col customWidth="1" min="21" max="21" width="8.0"/>
    <col customWidth="1" min="22" max="22" width="7.88"/>
    <col customWidth="1" min="23" max="23" width="8.5"/>
    <col customWidth="1" min="24" max="24" width="8.13"/>
    <col customWidth="1" min="25" max="25" width="8.38"/>
    <col customWidth="1" min="26" max="26" width="8.0"/>
    <col customWidth="1" min="27" max="29" width="8.13"/>
  </cols>
  <sheetData>
    <row r="1">
      <c r="L1" s="3" t="s">
        <v>0</v>
      </c>
      <c r="M1" s="3"/>
      <c r="N1" s="3" t="s">
        <v>91</v>
      </c>
      <c r="O1" s="3" t="s">
        <v>2</v>
      </c>
      <c r="P1" s="3" t="s">
        <v>3</v>
      </c>
      <c r="Q1" s="3" t="s">
        <v>4</v>
      </c>
      <c r="R1" s="3" t="s">
        <v>137</v>
      </c>
      <c r="S1" s="3" t="s">
        <v>6</v>
      </c>
      <c r="T1" s="3" t="s">
        <v>7</v>
      </c>
    </row>
    <row r="2">
      <c r="C2" s="3">
        <v>4.0</v>
      </c>
      <c r="D2" s="3" t="s">
        <v>138</v>
      </c>
      <c r="E2" s="3">
        <v>6.0</v>
      </c>
      <c r="F2" s="3" t="s">
        <v>138</v>
      </c>
      <c r="G2" s="3">
        <v>3.0</v>
      </c>
      <c r="H2" s="3" t="s">
        <v>138</v>
      </c>
      <c r="I2" s="3">
        <v>4.0</v>
      </c>
      <c r="J2" s="3" t="s">
        <v>138</v>
      </c>
      <c r="K2" s="3" t="s">
        <v>139</v>
      </c>
      <c r="L2" s="25">
        <v>0.35</v>
      </c>
      <c r="M2" s="25"/>
      <c r="N2" s="25">
        <v>0.65</v>
      </c>
      <c r="O2" s="25">
        <v>0.4</v>
      </c>
      <c r="P2" s="25">
        <v>0.7</v>
      </c>
      <c r="Q2" s="25">
        <v>0.55</v>
      </c>
      <c r="R2" s="25">
        <v>0.55</v>
      </c>
      <c r="S2" s="25">
        <v>0.55</v>
      </c>
      <c r="T2" s="5">
        <v>0.536</v>
      </c>
    </row>
    <row r="3">
      <c r="C3" s="3" t="s">
        <v>140</v>
      </c>
      <c r="D3" s="3"/>
      <c r="E3" s="3" t="s">
        <v>141</v>
      </c>
      <c r="G3" s="26" t="s">
        <v>142</v>
      </c>
      <c r="I3" s="26" t="s">
        <v>143</v>
      </c>
      <c r="K3" s="3" t="s">
        <v>144</v>
      </c>
      <c r="L3" s="25">
        <v>0.2</v>
      </c>
      <c r="M3" s="25"/>
      <c r="N3" s="25">
        <v>0.35</v>
      </c>
      <c r="O3" s="25">
        <v>0.2</v>
      </c>
      <c r="P3" s="25">
        <v>0.45</v>
      </c>
      <c r="Q3" s="25">
        <v>0.2</v>
      </c>
      <c r="R3" s="25">
        <v>0.2</v>
      </c>
      <c r="S3" s="25">
        <v>0.15</v>
      </c>
      <c r="T3" s="25">
        <v>0.25</v>
      </c>
    </row>
    <row r="4">
      <c r="C4" s="3" t="s">
        <v>145</v>
      </c>
      <c r="D4" s="3"/>
      <c r="E4" s="3" t="s">
        <v>145</v>
      </c>
      <c r="G4" s="3" t="s">
        <v>145</v>
      </c>
      <c r="I4" s="3" t="s">
        <v>145</v>
      </c>
      <c r="K4" s="3" t="s">
        <v>146</v>
      </c>
      <c r="L4" s="25">
        <v>0.45</v>
      </c>
      <c r="M4" s="25"/>
      <c r="N4" s="25">
        <v>0.3</v>
      </c>
      <c r="O4" s="25">
        <v>0.1</v>
      </c>
      <c r="P4" s="25">
        <v>0.4</v>
      </c>
      <c r="Q4" s="25">
        <v>0.25</v>
      </c>
      <c r="R4" s="25">
        <v>0.25</v>
      </c>
      <c r="S4" s="25">
        <v>0.2</v>
      </c>
      <c r="T4" s="25">
        <v>0.2786</v>
      </c>
    </row>
    <row r="5">
      <c r="C5" s="27" t="s">
        <v>147</v>
      </c>
      <c r="D5" s="28"/>
      <c r="E5" s="28" t="s">
        <v>148</v>
      </c>
      <c r="G5" s="27" t="s">
        <v>149</v>
      </c>
      <c r="I5" s="28" t="s">
        <v>150</v>
      </c>
    </row>
    <row r="6">
      <c r="C6" s="29"/>
      <c r="G6" s="29"/>
    </row>
    <row r="7">
      <c r="C7" s="30" t="s">
        <v>151</v>
      </c>
      <c r="D7" s="30"/>
      <c r="E7" s="30" t="s">
        <v>151</v>
      </c>
      <c r="G7" s="30" t="s">
        <v>151</v>
      </c>
      <c r="I7" s="30" t="s">
        <v>151</v>
      </c>
    </row>
    <row r="8">
      <c r="C8" s="31" t="s">
        <v>152</v>
      </c>
      <c r="D8" s="31"/>
      <c r="E8" s="31" t="s">
        <v>152</v>
      </c>
      <c r="G8" s="31" t="s">
        <v>152</v>
      </c>
      <c r="I8" s="31" t="s">
        <v>152</v>
      </c>
    </row>
    <row r="9">
      <c r="C9" s="27" t="s">
        <v>153</v>
      </c>
      <c r="D9" s="28"/>
      <c r="E9" s="28" t="s">
        <v>154</v>
      </c>
      <c r="G9" s="28" t="s">
        <v>155</v>
      </c>
      <c r="I9" s="28" t="s">
        <v>156</v>
      </c>
    </row>
    <row r="10">
      <c r="C10" s="31" t="s">
        <v>157</v>
      </c>
      <c r="E10" s="31" t="s">
        <v>157</v>
      </c>
      <c r="G10" s="31" t="s">
        <v>157</v>
      </c>
      <c r="I10" s="31" t="s">
        <v>157</v>
      </c>
    </row>
    <row r="11">
      <c r="C11" s="28" t="s">
        <v>158</v>
      </c>
      <c r="D11" s="28" t="s">
        <v>159</v>
      </c>
      <c r="E11" s="28" t="s">
        <v>160</v>
      </c>
      <c r="F11" s="28" t="s">
        <v>161</v>
      </c>
      <c r="G11" s="28" t="s">
        <v>162</v>
      </c>
      <c r="H11" s="3" t="s">
        <v>163</v>
      </c>
      <c r="I11" s="28" t="s">
        <v>164</v>
      </c>
      <c r="J11" s="28" t="s">
        <v>165</v>
      </c>
    </row>
    <row r="13">
      <c r="C13" s="27" t="s">
        <v>166</v>
      </c>
      <c r="E13" s="27" t="s">
        <v>166</v>
      </c>
      <c r="G13" s="27" t="s">
        <v>166</v>
      </c>
      <c r="I13" s="27" t="s">
        <v>166</v>
      </c>
    </row>
    <row r="14">
      <c r="C14" s="27" t="s">
        <v>167</v>
      </c>
      <c r="E14" s="27" t="s">
        <v>168</v>
      </c>
      <c r="G14" s="27" t="s">
        <v>169</v>
      </c>
      <c r="H14" s="28" t="s">
        <v>170</v>
      </c>
      <c r="I14" s="28" t="s">
        <v>171</v>
      </c>
      <c r="J14" s="3" t="s">
        <v>172</v>
      </c>
    </row>
    <row r="15">
      <c r="C15" s="32" t="s">
        <v>173</v>
      </c>
      <c r="E15" s="32" t="s">
        <v>173</v>
      </c>
      <c r="G15" s="32" t="s">
        <v>173</v>
      </c>
      <c r="I15" s="33" t="s">
        <v>173</v>
      </c>
      <c r="J15" s="11"/>
    </row>
    <row r="16">
      <c r="C16" s="32" t="s">
        <v>167</v>
      </c>
      <c r="E16" s="32" t="s">
        <v>174</v>
      </c>
      <c r="G16" s="32" t="s">
        <v>175</v>
      </c>
      <c r="I16" s="3" t="s">
        <v>176</v>
      </c>
    </row>
    <row r="17">
      <c r="C17" s="32"/>
    </row>
    <row r="18">
      <c r="C18" s="28" t="s">
        <v>177</v>
      </c>
      <c r="E18" s="3" t="s">
        <v>178</v>
      </c>
      <c r="G18" s="3" t="s">
        <v>179</v>
      </c>
      <c r="I18" s="3" t="s">
        <v>180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5"/>
    <col customWidth="1" min="3" max="3" width="8.88"/>
    <col customWidth="1" min="4" max="4" width="5.13"/>
    <col customWidth="1" min="5" max="5" width="5.38"/>
    <col customWidth="1" min="6" max="6" width="9.75"/>
    <col customWidth="1" min="7" max="7" width="5.13"/>
    <col customWidth="1" min="8" max="8" width="6.25"/>
    <col customWidth="1" min="9" max="9" width="12.25"/>
    <col customWidth="1" min="10" max="10" width="33.25"/>
    <col customWidth="1" min="11" max="11" width="32.0"/>
    <col customWidth="1" min="12" max="12" width="12.25"/>
    <col customWidth="1" min="13" max="13" width="7.25"/>
    <col customWidth="1" min="14" max="14" width="12.63"/>
    <col customWidth="1" min="15" max="15" width="9.63"/>
    <col customWidth="1" min="16" max="16" width="9.25"/>
    <col customWidth="1" min="17" max="17" width="12.63"/>
    <col customWidth="1" min="18" max="18" width="9.25"/>
    <col customWidth="1" min="19" max="19" width="5.13"/>
    <col customWidth="1" min="20" max="20" width="3.5"/>
    <col customWidth="1" min="21" max="21" width="9.38"/>
    <col customWidth="1" min="22" max="22" width="5.13"/>
    <col customWidth="1" min="23" max="23" width="3.5"/>
    <col customWidth="1" min="24" max="26" width="12.63"/>
  </cols>
  <sheetData>
    <row r="4">
      <c r="C4" s="3" t="s">
        <v>0</v>
      </c>
      <c r="F4" s="3" t="s">
        <v>91</v>
      </c>
      <c r="I4" s="3" t="s">
        <v>2</v>
      </c>
      <c r="L4" s="3" t="s">
        <v>3</v>
      </c>
      <c r="O4" s="3" t="s">
        <v>4</v>
      </c>
      <c r="R4" s="3" t="s">
        <v>137</v>
      </c>
      <c r="U4" s="3" t="s">
        <v>6</v>
      </c>
      <c r="X4" s="3" t="s">
        <v>7</v>
      </c>
    </row>
    <row r="5">
      <c r="C5" s="3" t="s">
        <v>181</v>
      </c>
      <c r="D5" s="3" t="s">
        <v>182</v>
      </c>
      <c r="E5" s="3" t="s">
        <v>183</v>
      </c>
      <c r="F5" s="3" t="s">
        <v>181</v>
      </c>
      <c r="G5" s="3" t="s">
        <v>182</v>
      </c>
      <c r="H5" s="3" t="s">
        <v>183</v>
      </c>
      <c r="I5" s="3" t="s">
        <v>181</v>
      </c>
      <c r="J5" s="3" t="s">
        <v>182</v>
      </c>
      <c r="K5" s="3" t="s">
        <v>183</v>
      </c>
      <c r="L5" s="3" t="s">
        <v>181</v>
      </c>
      <c r="M5" s="3" t="s">
        <v>182</v>
      </c>
      <c r="N5" s="3" t="s">
        <v>183</v>
      </c>
      <c r="O5" s="3" t="s">
        <v>181</v>
      </c>
      <c r="P5" s="3" t="s">
        <v>182</v>
      </c>
      <c r="Q5" s="3" t="s">
        <v>183</v>
      </c>
      <c r="R5" s="3" t="s">
        <v>181</v>
      </c>
      <c r="S5" s="3" t="s">
        <v>182</v>
      </c>
      <c r="T5" s="3" t="s">
        <v>183</v>
      </c>
      <c r="U5" s="3" t="s">
        <v>181</v>
      </c>
      <c r="V5" s="3" t="s">
        <v>182</v>
      </c>
      <c r="W5" s="3" t="s">
        <v>183</v>
      </c>
      <c r="X5" s="3" t="s">
        <v>181</v>
      </c>
      <c r="Y5" s="3" t="s">
        <v>182</v>
      </c>
      <c r="Z5" s="3" t="s">
        <v>183</v>
      </c>
    </row>
    <row r="6">
      <c r="B6" s="3" t="s">
        <v>184</v>
      </c>
      <c r="C6" s="3">
        <v>0.05</v>
      </c>
      <c r="D6" s="34">
        <f>AVERAGE(C6:C10)</f>
        <v>0.06</v>
      </c>
      <c r="E6" s="34">
        <f>STDEVP(C6:C10)</f>
        <v>0.03741657387</v>
      </c>
      <c r="F6" s="3">
        <v>0.1</v>
      </c>
      <c r="G6" s="34">
        <f>AVERAGE(F6:F10)</f>
        <v>0.09</v>
      </c>
      <c r="H6" s="34">
        <f>STDEVP(F6:F10)</f>
        <v>0.05830951895</v>
      </c>
      <c r="I6" s="3">
        <v>0.0</v>
      </c>
      <c r="J6" s="34">
        <f>AVERAGE(I6:I10)</f>
        <v>0.09</v>
      </c>
      <c r="K6" s="34">
        <f>STDEVP(I6:I10)</f>
        <v>0.04898979486</v>
      </c>
      <c r="L6" s="3">
        <v>0.2</v>
      </c>
      <c r="M6" s="34">
        <f>AVERAGE(L6:L10)</f>
        <v>0.14</v>
      </c>
      <c r="N6" s="34">
        <f>STDEVP(L6:L10)</f>
        <v>0.03741657387</v>
      </c>
      <c r="O6" s="3">
        <v>0.05</v>
      </c>
      <c r="P6" s="34">
        <f>AVERAGE(O6:O10)</f>
        <v>0.06</v>
      </c>
      <c r="Q6" s="34">
        <f>STDEVP(O6:O10)</f>
        <v>0.03741657387</v>
      </c>
      <c r="R6" s="3">
        <v>0.0</v>
      </c>
      <c r="S6" s="34">
        <f>AVERAGE(R6:R10)</f>
        <v>0.04</v>
      </c>
      <c r="T6" s="34">
        <f>STDEVP(R6:R10)</f>
        <v>0.03741657387</v>
      </c>
      <c r="U6" s="3">
        <v>0.2</v>
      </c>
      <c r="V6" s="34">
        <f>AVERAGE(U6:U10)</f>
        <v>0.16</v>
      </c>
      <c r="W6" s="34">
        <f>STDEVP(U6:U10)</f>
        <v>0.03741657387</v>
      </c>
      <c r="X6" s="3">
        <v>0.0857142857142857</v>
      </c>
      <c r="Y6" s="34">
        <f>AVERAGE(X6:X10)</f>
        <v>0.09142857143</v>
      </c>
      <c r="Z6" s="34">
        <f>STDEVP(X6:X10)</f>
        <v>0.01772810521</v>
      </c>
    </row>
    <row r="7">
      <c r="B7" s="3" t="s">
        <v>185</v>
      </c>
      <c r="C7" s="3">
        <v>0.0</v>
      </c>
      <c r="F7" s="3">
        <v>0.0</v>
      </c>
      <c r="I7" s="3">
        <v>0.1</v>
      </c>
      <c r="L7" s="3">
        <v>0.1</v>
      </c>
      <c r="O7" s="3">
        <v>0.1</v>
      </c>
      <c r="R7" s="3">
        <v>0.0</v>
      </c>
      <c r="U7" s="3">
        <v>0.15</v>
      </c>
      <c r="X7" s="3">
        <v>0.0642857142857142</v>
      </c>
    </row>
    <row r="8">
      <c r="B8" s="3" t="s">
        <v>186</v>
      </c>
      <c r="C8" s="3">
        <v>0.1</v>
      </c>
      <c r="F8" s="3">
        <v>0.15</v>
      </c>
      <c r="I8" s="3">
        <v>0.15</v>
      </c>
      <c r="L8" s="3">
        <v>0.15</v>
      </c>
      <c r="O8" s="3">
        <v>0.05</v>
      </c>
      <c r="R8" s="3">
        <v>0.05</v>
      </c>
      <c r="U8" s="3">
        <v>0.15</v>
      </c>
      <c r="X8" s="3">
        <v>0.114285714285714</v>
      </c>
    </row>
    <row r="9">
      <c r="B9" s="3" t="s">
        <v>187</v>
      </c>
      <c r="C9" s="3">
        <v>0.1</v>
      </c>
      <c r="F9" s="3">
        <v>0.05</v>
      </c>
      <c r="I9" s="3">
        <v>0.1</v>
      </c>
      <c r="L9" s="3">
        <v>0.15</v>
      </c>
      <c r="O9" s="3">
        <v>0.0</v>
      </c>
      <c r="R9" s="3">
        <v>0.1</v>
      </c>
      <c r="U9" s="3">
        <v>0.1</v>
      </c>
      <c r="X9" s="3">
        <v>0.0857142857142857</v>
      </c>
    </row>
    <row r="10">
      <c r="B10" s="3" t="s">
        <v>188</v>
      </c>
      <c r="C10" s="3">
        <v>0.05</v>
      </c>
      <c r="F10" s="3">
        <v>0.15</v>
      </c>
      <c r="I10" s="3">
        <v>0.1</v>
      </c>
      <c r="L10" s="3">
        <v>0.1</v>
      </c>
      <c r="O10" s="3">
        <v>0.1</v>
      </c>
      <c r="R10" s="3">
        <v>0.05</v>
      </c>
      <c r="U10" s="3">
        <v>0.2</v>
      </c>
      <c r="X10" s="3">
        <v>0.107142857142857</v>
      </c>
    </row>
    <row r="11">
      <c r="B11" s="3" t="s">
        <v>189</v>
      </c>
      <c r="C11" s="3">
        <v>0.1</v>
      </c>
      <c r="D11" s="34">
        <f>AVERAGE(C11:C15)</f>
        <v>0.16</v>
      </c>
      <c r="E11" s="34">
        <f>STDEVP(C11:C15)</f>
        <v>0.05830951895</v>
      </c>
      <c r="F11" s="3">
        <v>0.35</v>
      </c>
      <c r="G11" s="34">
        <f>AVERAGE(F11:F15)</f>
        <v>0.33</v>
      </c>
      <c r="H11" s="34">
        <f>STDEVP(F11:F15)</f>
        <v>0.02449489743</v>
      </c>
      <c r="I11" s="3">
        <v>0.15</v>
      </c>
      <c r="J11" s="34">
        <f>AVERAGE(I11:I15)</f>
        <v>0.17</v>
      </c>
      <c r="K11" s="34">
        <f>STDEVP(I11:I15)</f>
        <v>0.02449489743</v>
      </c>
      <c r="L11" s="3">
        <v>0.35</v>
      </c>
      <c r="M11" s="34">
        <f>AVERAGE(L11:L15)</f>
        <v>0.37</v>
      </c>
      <c r="N11" s="34">
        <f>STDEVP(L11:L15)</f>
        <v>0.02449489743</v>
      </c>
      <c r="O11" s="3">
        <v>0.2</v>
      </c>
      <c r="P11" s="34">
        <f>AVERAGE(O11:O15)</f>
        <v>0.24</v>
      </c>
      <c r="Q11" s="34">
        <f>STDEVP(O11:O15)</f>
        <v>0.05830951895</v>
      </c>
      <c r="R11" s="3">
        <v>0.1</v>
      </c>
      <c r="S11" s="34">
        <f>AVERAGE(R11:R15)</f>
        <v>0.09</v>
      </c>
      <c r="T11" s="34">
        <f>STDEVP(R11:R15)</f>
        <v>0.02</v>
      </c>
      <c r="U11" s="3">
        <v>0.3</v>
      </c>
      <c r="V11" s="34">
        <f>AVERAGE(U11:U15)</f>
        <v>0.39</v>
      </c>
      <c r="W11" s="34">
        <f>STDEVP(U11:U15)</f>
        <v>0.07348469228</v>
      </c>
      <c r="X11" s="3">
        <v>0.221428571428571</v>
      </c>
      <c r="Y11" s="34">
        <f>AVERAGE(X11:X15)</f>
        <v>0.25</v>
      </c>
      <c r="Z11" s="34">
        <f>STDEVP(X11:X15)</f>
        <v>0.02347382389</v>
      </c>
    </row>
    <row r="12">
      <c r="B12" s="3" t="s">
        <v>190</v>
      </c>
      <c r="C12" s="3">
        <v>0.25</v>
      </c>
      <c r="F12" s="3">
        <v>0.35</v>
      </c>
      <c r="I12" s="3">
        <v>0.15</v>
      </c>
      <c r="L12" s="3">
        <v>0.4</v>
      </c>
      <c r="O12" s="3">
        <v>0.2</v>
      </c>
      <c r="R12" s="3">
        <v>0.05</v>
      </c>
      <c r="U12" s="3">
        <v>0.45</v>
      </c>
      <c r="X12" s="3">
        <v>0.264285714285714</v>
      </c>
    </row>
    <row r="13">
      <c r="B13" s="3" t="s">
        <v>191</v>
      </c>
      <c r="C13" s="3">
        <v>0.2</v>
      </c>
      <c r="F13" s="3">
        <v>0.35</v>
      </c>
      <c r="I13" s="3">
        <v>0.2</v>
      </c>
      <c r="L13" s="3">
        <v>0.35</v>
      </c>
      <c r="O13" s="3">
        <v>0.35</v>
      </c>
      <c r="R13" s="3">
        <v>0.1</v>
      </c>
      <c r="U13" s="3">
        <v>0.45</v>
      </c>
      <c r="X13" s="3">
        <v>0.285714285714285</v>
      </c>
    </row>
    <row r="14">
      <c r="B14" s="3" t="s">
        <v>192</v>
      </c>
      <c r="C14" s="3">
        <v>0.1</v>
      </c>
      <c r="F14" s="3">
        <v>0.3</v>
      </c>
      <c r="I14" s="3">
        <v>0.15</v>
      </c>
      <c r="L14" s="3">
        <v>0.4</v>
      </c>
      <c r="O14" s="3">
        <v>0.25</v>
      </c>
      <c r="R14" s="3">
        <v>0.1</v>
      </c>
      <c r="U14" s="3">
        <v>0.45</v>
      </c>
      <c r="X14" s="3">
        <v>0.25</v>
      </c>
    </row>
    <row r="15">
      <c r="B15" s="3" t="s">
        <v>193</v>
      </c>
      <c r="C15" s="3">
        <v>0.15</v>
      </c>
      <c r="F15" s="3">
        <v>0.3</v>
      </c>
      <c r="I15" s="3">
        <v>0.2</v>
      </c>
      <c r="L15" s="3">
        <v>0.35</v>
      </c>
      <c r="O15" s="3">
        <v>0.2</v>
      </c>
      <c r="R15" s="3">
        <v>0.1</v>
      </c>
      <c r="U15" s="3">
        <v>0.3</v>
      </c>
      <c r="X15" s="3">
        <v>0.228571428571428</v>
      </c>
    </row>
    <row r="16">
      <c r="B16" s="3" t="s">
        <v>194</v>
      </c>
      <c r="C16" s="3">
        <v>0.2</v>
      </c>
      <c r="D16" s="34">
        <f>AVERAGE(C16:C20)</f>
        <v>0.22</v>
      </c>
      <c r="E16" s="34">
        <f>STDEVP(C16:C20)</f>
        <v>0.02449489743</v>
      </c>
      <c r="F16" s="3">
        <v>0.25</v>
      </c>
      <c r="G16" s="34">
        <f>AVERAGE(F16:F20)</f>
        <v>0.27</v>
      </c>
      <c r="H16" s="34">
        <f>STDEVP(F16:F20)</f>
        <v>0.04</v>
      </c>
      <c r="I16" s="3">
        <v>0.25</v>
      </c>
      <c r="J16" s="34">
        <f>AVERAGE(I16:I20)</f>
        <v>0.21</v>
      </c>
      <c r="K16" s="34">
        <f>STDEVP(I16:I20)</f>
        <v>0.03741657387</v>
      </c>
      <c r="L16" s="3">
        <v>0.4</v>
      </c>
      <c r="M16" s="34">
        <f>AVERAGE(L16:L20)</f>
        <v>0.44</v>
      </c>
      <c r="N16" s="34">
        <f>STDEVP(L16:L20)</f>
        <v>0.03741657387</v>
      </c>
      <c r="O16" s="3">
        <v>0.3</v>
      </c>
      <c r="P16" s="34">
        <f>AVERAGE(O16:O20)</f>
        <v>0.36</v>
      </c>
      <c r="Q16" s="34">
        <f>STDEVP(O16:O20)</f>
        <v>0.04898979486</v>
      </c>
      <c r="R16" s="3">
        <v>0.15</v>
      </c>
      <c r="S16" s="34">
        <f>AVERAGE(R16:R20)</f>
        <v>0.16</v>
      </c>
      <c r="T16" s="34">
        <f>STDEVP(R16:R20)</f>
        <v>0.03741657387</v>
      </c>
      <c r="U16" s="3">
        <v>0.35</v>
      </c>
      <c r="V16" s="34">
        <f>AVERAGE(U16:U20)</f>
        <v>0.38</v>
      </c>
      <c r="W16" s="34">
        <f>STDEVP(U16:U20)</f>
        <v>0.05099019514</v>
      </c>
      <c r="X16" s="3">
        <v>0.271428571428571</v>
      </c>
      <c r="Y16" s="34">
        <f>AVERAGE(X16:X20)</f>
        <v>0.2914285714</v>
      </c>
      <c r="Z16" s="34">
        <f>STDEVP(X16:X20)</f>
        <v>0.01385051388</v>
      </c>
    </row>
    <row r="17">
      <c r="B17" s="3" t="s">
        <v>195</v>
      </c>
      <c r="C17" s="3">
        <v>0.2</v>
      </c>
      <c r="F17" s="3">
        <v>0.3</v>
      </c>
      <c r="I17" s="3">
        <v>0.2</v>
      </c>
      <c r="L17" s="3">
        <v>0.5</v>
      </c>
      <c r="O17" s="3">
        <v>0.4</v>
      </c>
      <c r="R17" s="3">
        <v>0.2</v>
      </c>
      <c r="U17" s="3">
        <v>0.3</v>
      </c>
      <c r="X17" s="3">
        <v>0.3</v>
      </c>
    </row>
    <row r="18">
      <c r="B18" s="3" t="s">
        <v>196</v>
      </c>
      <c r="C18" s="3">
        <v>0.25</v>
      </c>
      <c r="F18" s="3">
        <v>0.3</v>
      </c>
      <c r="I18" s="3">
        <v>0.15</v>
      </c>
      <c r="L18" s="3">
        <v>0.4</v>
      </c>
      <c r="O18" s="3">
        <v>0.3</v>
      </c>
      <c r="R18" s="3">
        <v>0.1</v>
      </c>
      <c r="U18" s="3">
        <v>0.45</v>
      </c>
      <c r="X18" s="3">
        <v>0.278571428571428</v>
      </c>
    </row>
    <row r="19">
      <c r="B19" s="3" t="s">
        <v>197</v>
      </c>
      <c r="C19" s="3">
        <v>0.2</v>
      </c>
      <c r="F19" s="3">
        <v>0.3</v>
      </c>
      <c r="I19" s="3">
        <v>0.2</v>
      </c>
      <c r="L19" s="3">
        <v>0.45</v>
      </c>
      <c r="O19" s="3">
        <v>0.4</v>
      </c>
      <c r="R19" s="3">
        <v>0.2</v>
      </c>
      <c r="U19" s="3">
        <v>0.4</v>
      </c>
      <c r="X19" s="3">
        <v>0.307142857142857</v>
      </c>
    </row>
    <row r="20">
      <c r="B20" s="3" t="s">
        <v>198</v>
      </c>
      <c r="C20" s="3">
        <v>0.25</v>
      </c>
      <c r="F20" s="3">
        <v>0.2</v>
      </c>
      <c r="I20" s="3">
        <v>0.25</v>
      </c>
      <c r="L20" s="3">
        <v>0.45</v>
      </c>
      <c r="O20" s="3">
        <v>0.4</v>
      </c>
      <c r="R20" s="3">
        <v>0.15</v>
      </c>
      <c r="U20" s="3">
        <v>0.4</v>
      </c>
      <c r="X20" s="3">
        <v>0.3</v>
      </c>
    </row>
    <row r="21">
      <c r="B21" s="3" t="s">
        <v>199</v>
      </c>
      <c r="C21" s="3">
        <v>0.25</v>
      </c>
      <c r="D21" s="34">
        <f>AVERAGE(C21:C25)</f>
        <v>0.23</v>
      </c>
      <c r="E21" s="34">
        <f>STDEVP(C21:C25)</f>
        <v>0.02449489743</v>
      </c>
      <c r="F21" s="3">
        <v>0.3</v>
      </c>
      <c r="G21" s="34">
        <f>AVERAGE(F21:F25)</f>
        <v>0.3</v>
      </c>
      <c r="H21" s="34">
        <f>STDEVP(F21:F25)</f>
        <v>0</v>
      </c>
      <c r="I21" s="3">
        <v>0.2</v>
      </c>
      <c r="J21" s="34">
        <f>AVERAGE(I21:I25)</f>
        <v>0.21</v>
      </c>
      <c r="K21" s="34">
        <f>STDEVP(I21:I25)</f>
        <v>0.02</v>
      </c>
      <c r="L21" s="3">
        <v>0.55</v>
      </c>
      <c r="M21" s="34">
        <f>AVERAGE(L21:L25)</f>
        <v>0.57</v>
      </c>
      <c r="N21" s="34">
        <f>STDEVP(L21:L25)</f>
        <v>0.05099019514</v>
      </c>
      <c r="O21" s="3">
        <v>0.4</v>
      </c>
      <c r="P21" s="34">
        <f>AVERAGE(O21:O25)</f>
        <v>0.37</v>
      </c>
      <c r="Q21" s="34">
        <f>STDEVP(O21:O25)</f>
        <v>0.05099019514</v>
      </c>
      <c r="R21" s="3">
        <v>0.2</v>
      </c>
      <c r="S21" s="34">
        <f>AVERAGE(R21:R25)</f>
        <v>0.15</v>
      </c>
      <c r="T21" s="34">
        <f>STDEVP(R21:R25)</f>
        <v>0.0316227766</v>
      </c>
      <c r="U21" s="3">
        <v>0.5</v>
      </c>
      <c r="V21" s="34">
        <f>AVERAGE(U21:U25)</f>
        <v>0.4</v>
      </c>
      <c r="W21" s="34">
        <f>STDEVP(U21:U25)</f>
        <v>0.08366600265</v>
      </c>
      <c r="X21" s="3">
        <v>0.342857142857142</v>
      </c>
      <c r="Y21" s="3">
        <f>AVERAGE(X21:X25)</f>
        <v>0.3185714286</v>
      </c>
      <c r="Z21" s="3">
        <f>STDEVP(X21:X25)</f>
        <v>0.01665986256</v>
      </c>
    </row>
    <row r="22">
      <c r="B22" s="3" t="s">
        <v>200</v>
      </c>
      <c r="C22" s="3">
        <v>0.25</v>
      </c>
      <c r="F22" s="3">
        <v>0.3</v>
      </c>
      <c r="I22" s="3">
        <v>0.2</v>
      </c>
      <c r="L22" s="3">
        <v>0.5</v>
      </c>
      <c r="O22" s="3">
        <v>0.35</v>
      </c>
      <c r="R22" s="3">
        <v>0.1</v>
      </c>
      <c r="U22" s="3">
        <v>0.4</v>
      </c>
      <c r="X22" s="3">
        <v>0.3</v>
      </c>
    </row>
    <row r="23">
      <c r="B23" s="3" t="s">
        <v>201</v>
      </c>
      <c r="C23" s="3">
        <v>0.2</v>
      </c>
      <c r="F23" s="3">
        <v>0.3</v>
      </c>
      <c r="I23" s="3">
        <v>0.2</v>
      </c>
      <c r="L23" s="3">
        <v>0.6</v>
      </c>
      <c r="O23" s="3">
        <v>0.45</v>
      </c>
      <c r="R23" s="3">
        <v>0.15</v>
      </c>
      <c r="U23" s="3">
        <v>0.4</v>
      </c>
      <c r="X23" s="3">
        <v>0.328571428571428</v>
      </c>
    </row>
    <row r="24">
      <c r="B24" s="3" t="s">
        <v>202</v>
      </c>
      <c r="C24" s="3">
        <v>0.2</v>
      </c>
      <c r="F24" s="3">
        <v>0.3</v>
      </c>
      <c r="I24" s="3">
        <v>0.25</v>
      </c>
      <c r="L24" s="3">
        <v>0.55</v>
      </c>
      <c r="O24" s="3">
        <v>0.35</v>
      </c>
      <c r="R24" s="3">
        <v>0.15</v>
      </c>
      <c r="U24" s="3">
        <v>0.45</v>
      </c>
      <c r="X24" s="3">
        <v>0.321428571428571</v>
      </c>
    </row>
    <row r="25">
      <c r="B25" s="3" t="s">
        <v>203</v>
      </c>
      <c r="C25" s="3">
        <v>0.25</v>
      </c>
      <c r="F25" s="3">
        <v>0.3</v>
      </c>
      <c r="I25" s="3">
        <v>0.2</v>
      </c>
      <c r="L25" s="3">
        <v>0.65</v>
      </c>
      <c r="O25" s="3">
        <v>0.3</v>
      </c>
      <c r="R25" s="3">
        <v>0.15</v>
      </c>
      <c r="U25" s="3">
        <v>0.25</v>
      </c>
      <c r="X25" s="3">
        <v>0.3</v>
      </c>
    </row>
    <row r="30">
      <c r="B30" s="3" t="s">
        <v>204</v>
      </c>
    </row>
    <row r="34">
      <c r="N34" s="3" t="s">
        <v>205</v>
      </c>
    </row>
    <row r="35">
      <c r="N35" s="3" t="s">
        <v>206</v>
      </c>
    </row>
    <row r="36">
      <c r="J36" s="3" t="s">
        <v>207</v>
      </c>
      <c r="K36" s="3" t="s">
        <v>208</v>
      </c>
      <c r="N36" s="3" t="s">
        <v>209</v>
      </c>
    </row>
    <row r="37">
      <c r="I37" s="3" t="s">
        <v>0</v>
      </c>
      <c r="J37" s="2" t="s">
        <v>210</v>
      </c>
      <c r="K37" s="2" t="s">
        <v>211</v>
      </c>
      <c r="N37" s="3" t="s">
        <v>212</v>
      </c>
    </row>
    <row r="38">
      <c r="I38" s="3" t="s">
        <v>1</v>
      </c>
      <c r="J38" s="2" t="s">
        <v>213</v>
      </c>
      <c r="K38" s="2" t="s">
        <v>214</v>
      </c>
      <c r="N38" s="3" t="s">
        <v>215</v>
      </c>
    </row>
    <row r="39">
      <c r="I39" s="3" t="s">
        <v>2</v>
      </c>
      <c r="J39" s="2" t="s">
        <v>216</v>
      </c>
      <c r="K39" s="2" t="s">
        <v>217</v>
      </c>
      <c r="N39" s="3" t="s">
        <v>218</v>
      </c>
    </row>
    <row r="40">
      <c r="I40" s="3" t="s">
        <v>3</v>
      </c>
      <c r="J40" s="2" t="s">
        <v>219</v>
      </c>
      <c r="K40" s="2" t="s">
        <v>220</v>
      </c>
      <c r="N40" s="3" t="s">
        <v>221</v>
      </c>
    </row>
    <row r="41">
      <c r="I41" s="3" t="s">
        <v>4</v>
      </c>
      <c r="J41" s="2" t="s">
        <v>222</v>
      </c>
      <c r="K41" s="2" t="s">
        <v>223</v>
      </c>
      <c r="N41" s="3" t="s">
        <v>224</v>
      </c>
    </row>
    <row r="42">
      <c r="I42" s="3" t="s">
        <v>137</v>
      </c>
      <c r="J42" s="2" t="s">
        <v>225</v>
      </c>
      <c r="K42" s="2" t="s">
        <v>226</v>
      </c>
      <c r="N42" s="3" t="s">
        <v>227</v>
      </c>
    </row>
    <row r="43">
      <c r="I43" s="3" t="s">
        <v>6</v>
      </c>
      <c r="J43" s="2" t="s">
        <v>228</v>
      </c>
      <c r="K43" s="2" t="s">
        <v>229</v>
      </c>
      <c r="N43" s="3" t="s">
        <v>230</v>
      </c>
    </row>
    <row r="44">
      <c r="I44" s="3" t="s">
        <v>7</v>
      </c>
      <c r="J44" s="2" t="s">
        <v>231</v>
      </c>
      <c r="K44" s="2" t="s">
        <v>232</v>
      </c>
      <c r="N44" s="3" t="s">
        <v>233</v>
      </c>
    </row>
    <row r="45">
      <c r="N45" s="3" t="s">
        <v>234</v>
      </c>
    </row>
    <row r="46">
      <c r="N46" s="3" t="s">
        <v>235</v>
      </c>
    </row>
    <row r="47">
      <c r="N47" s="3" t="s">
        <v>236</v>
      </c>
    </row>
    <row r="48">
      <c r="N48" s="3" t="s">
        <v>237</v>
      </c>
    </row>
    <row r="49">
      <c r="N49" s="3" t="s">
        <v>238</v>
      </c>
    </row>
    <row r="50">
      <c r="N50" s="3" t="s">
        <v>239</v>
      </c>
    </row>
  </sheetData>
  <mergeCells count="72">
    <mergeCell ref="Y16:Y20"/>
    <mergeCell ref="Z16:Z20"/>
    <mergeCell ref="N16:N20"/>
    <mergeCell ref="P16:P20"/>
    <mergeCell ref="Q16:Q20"/>
    <mergeCell ref="S16:S20"/>
    <mergeCell ref="T16:T20"/>
    <mergeCell ref="V16:V20"/>
    <mergeCell ref="W16:W20"/>
    <mergeCell ref="D16:D20"/>
    <mergeCell ref="E16:E20"/>
    <mergeCell ref="G16:G20"/>
    <mergeCell ref="H16:H20"/>
    <mergeCell ref="J16:J20"/>
    <mergeCell ref="K16:K20"/>
    <mergeCell ref="M16:M20"/>
    <mergeCell ref="D21:D25"/>
    <mergeCell ref="E21:E25"/>
    <mergeCell ref="G21:G25"/>
    <mergeCell ref="H21:H25"/>
    <mergeCell ref="J21:J25"/>
    <mergeCell ref="K21:K25"/>
    <mergeCell ref="M21:M25"/>
    <mergeCell ref="Y21:Y25"/>
    <mergeCell ref="Z21:Z25"/>
    <mergeCell ref="N21:N25"/>
    <mergeCell ref="P21:P25"/>
    <mergeCell ref="Q21:Q25"/>
    <mergeCell ref="S21:S25"/>
    <mergeCell ref="T21:T25"/>
    <mergeCell ref="V21:V25"/>
    <mergeCell ref="W21:W25"/>
    <mergeCell ref="F4:H4"/>
    <mergeCell ref="I4:K4"/>
    <mergeCell ref="L4:N4"/>
    <mergeCell ref="O4:Q4"/>
    <mergeCell ref="R4:T4"/>
    <mergeCell ref="U4:W4"/>
    <mergeCell ref="X4:Z4"/>
    <mergeCell ref="W6:W10"/>
    <mergeCell ref="Y6:Y10"/>
    <mergeCell ref="Z6:Z10"/>
    <mergeCell ref="M6:M10"/>
    <mergeCell ref="N6:N10"/>
    <mergeCell ref="P6:P10"/>
    <mergeCell ref="Q6:Q10"/>
    <mergeCell ref="S6:S10"/>
    <mergeCell ref="T6:T10"/>
    <mergeCell ref="V6:V10"/>
    <mergeCell ref="C4:E4"/>
    <mergeCell ref="D6:D10"/>
    <mergeCell ref="E6:E10"/>
    <mergeCell ref="G6:G10"/>
    <mergeCell ref="H6:H10"/>
    <mergeCell ref="J6:J10"/>
    <mergeCell ref="K6:K10"/>
    <mergeCell ref="Y11:Y15"/>
    <mergeCell ref="Z11:Z15"/>
    <mergeCell ref="N11:N15"/>
    <mergeCell ref="P11:P15"/>
    <mergeCell ref="Q11:Q15"/>
    <mergeCell ref="S11:S15"/>
    <mergeCell ref="T11:T15"/>
    <mergeCell ref="V11:V15"/>
    <mergeCell ref="W11:W15"/>
    <mergeCell ref="D11:D15"/>
    <mergeCell ref="E11:E15"/>
    <mergeCell ref="G11:G15"/>
    <mergeCell ref="H11:H15"/>
    <mergeCell ref="J11:J15"/>
    <mergeCell ref="K11:K15"/>
    <mergeCell ref="M11:M1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38"/>
    <col customWidth="1" min="3" max="3" width="8.88"/>
    <col customWidth="1" min="4" max="4" width="18.63"/>
    <col customWidth="1" min="5" max="5" width="10.38"/>
    <col customWidth="1" min="6" max="6" width="18.5"/>
    <col customWidth="1" min="7" max="7" width="7.25"/>
    <col customWidth="1" min="8" max="8" width="18.5"/>
    <col customWidth="1" min="9" max="9" width="12.25"/>
    <col customWidth="1" min="10" max="10" width="18.75"/>
    <col customWidth="1" min="11" max="11" width="9.63"/>
    <col customWidth="1" min="12" max="12" width="18.5"/>
    <col customWidth="1" min="13" max="13" width="7.63"/>
    <col customWidth="1" min="14" max="14" width="18.5"/>
    <col customWidth="1" min="15" max="15" width="9.38"/>
    <col customWidth="1" min="16" max="16" width="18.38"/>
    <col customWidth="1" min="18" max="18" width="16.0"/>
  </cols>
  <sheetData>
    <row r="2">
      <c r="C2" s="35" t="s">
        <v>0</v>
      </c>
      <c r="E2" s="35" t="s">
        <v>1</v>
      </c>
      <c r="G2" s="35" t="s">
        <v>2</v>
      </c>
      <c r="I2" s="35" t="s">
        <v>3</v>
      </c>
      <c r="K2" s="35" t="s">
        <v>4</v>
      </c>
      <c r="M2" s="35" t="s">
        <v>5</v>
      </c>
      <c r="O2" s="35" t="s">
        <v>6</v>
      </c>
      <c r="Q2" s="35" t="s">
        <v>7</v>
      </c>
    </row>
    <row r="3">
      <c r="A3" s="3" t="s">
        <v>240</v>
      </c>
      <c r="B3" s="3" t="s">
        <v>241</v>
      </c>
      <c r="C3" s="3" t="s">
        <v>182</v>
      </c>
      <c r="D3" s="28" t="s">
        <v>242</v>
      </c>
      <c r="E3" s="3" t="s">
        <v>182</v>
      </c>
      <c r="F3" s="28" t="s">
        <v>242</v>
      </c>
      <c r="G3" s="3" t="s">
        <v>182</v>
      </c>
      <c r="H3" s="28" t="s">
        <v>242</v>
      </c>
      <c r="I3" s="3" t="s">
        <v>182</v>
      </c>
      <c r="J3" s="28" t="s">
        <v>242</v>
      </c>
      <c r="K3" s="3" t="s">
        <v>182</v>
      </c>
      <c r="L3" s="28" t="s">
        <v>242</v>
      </c>
      <c r="M3" s="3" t="s">
        <v>182</v>
      </c>
      <c r="N3" s="28" t="s">
        <v>242</v>
      </c>
      <c r="O3" s="3" t="s">
        <v>182</v>
      </c>
      <c r="P3" s="28" t="s">
        <v>242</v>
      </c>
      <c r="Q3" s="3" t="s">
        <v>182</v>
      </c>
      <c r="R3" s="28" t="s">
        <v>242</v>
      </c>
    </row>
    <row r="4">
      <c r="A4" s="3" t="s">
        <v>88</v>
      </c>
      <c r="B4" s="3">
        <v>15.0</v>
      </c>
    </row>
    <row r="5">
      <c r="B5" s="3">
        <v>16.0</v>
      </c>
    </row>
    <row r="6">
      <c r="B6" s="3">
        <v>17.0</v>
      </c>
    </row>
    <row r="7">
      <c r="B7" s="3">
        <v>18.0</v>
      </c>
    </row>
    <row r="8">
      <c r="B8" s="3">
        <v>19.0</v>
      </c>
    </row>
    <row r="9">
      <c r="A9" s="3" t="s">
        <v>243</v>
      </c>
      <c r="B9" s="3">
        <v>15.0</v>
      </c>
    </row>
    <row r="10">
      <c r="B10" s="3">
        <v>16.0</v>
      </c>
    </row>
    <row r="11">
      <c r="B11" s="3">
        <v>17.0</v>
      </c>
    </row>
    <row r="12">
      <c r="B12" s="3">
        <v>18.0</v>
      </c>
    </row>
    <row r="13">
      <c r="B13" s="3">
        <v>19.0</v>
      </c>
    </row>
    <row r="14">
      <c r="A14" s="3" t="s">
        <v>244</v>
      </c>
      <c r="B14" s="3">
        <v>15.0</v>
      </c>
      <c r="C14" s="3">
        <v>0.0</v>
      </c>
      <c r="D14" s="3" t="s">
        <v>245</v>
      </c>
      <c r="E14" s="3">
        <v>0.0</v>
      </c>
      <c r="F14" s="3" t="s">
        <v>245</v>
      </c>
      <c r="G14" s="3">
        <v>0.0</v>
      </c>
      <c r="H14" s="3" t="s">
        <v>245</v>
      </c>
      <c r="I14" s="3">
        <v>0.15</v>
      </c>
      <c r="J14" s="3">
        <v>6.04</v>
      </c>
      <c r="K14" s="3">
        <v>0.05</v>
      </c>
      <c r="L14" s="3">
        <v>11.15</v>
      </c>
      <c r="M14" s="3">
        <v>0.0</v>
      </c>
      <c r="N14" s="3" t="s">
        <v>245</v>
      </c>
      <c r="O14" s="3">
        <v>0.04</v>
      </c>
      <c r="P14" s="3">
        <v>14.24</v>
      </c>
      <c r="Q14" s="3">
        <v>0.04</v>
      </c>
      <c r="R14" s="3">
        <v>5.26</v>
      </c>
    </row>
    <row r="15">
      <c r="B15" s="3">
        <v>16.0</v>
      </c>
      <c r="C15" s="3">
        <v>0.0</v>
      </c>
      <c r="D15" s="3" t="s">
        <v>245</v>
      </c>
      <c r="E15" s="3">
        <v>0.0</v>
      </c>
      <c r="F15" s="3" t="s">
        <v>245</v>
      </c>
      <c r="G15" s="3">
        <v>0.0</v>
      </c>
      <c r="H15" s="3" t="s">
        <v>245</v>
      </c>
      <c r="I15" s="3">
        <v>0.16</v>
      </c>
      <c r="J15" s="3">
        <v>4.71</v>
      </c>
      <c r="K15" s="3">
        <v>0.05</v>
      </c>
      <c r="L15" s="3">
        <v>9.61</v>
      </c>
      <c r="M15" s="3">
        <v>0.0</v>
      </c>
      <c r="N15" s="3" t="s">
        <v>245</v>
      </c>
      <c r="O15" s="3">
        <v>0.05</v>
      </c>
      <c r="P15" s="3">
        <v>11.15</v>
      </c>
      <c r="Q15" s="3">
        <v>0.04</v>
      </c>
      <c r="R15" s="3">
        <v>4.19</v>
      </c>
    </row>
    <row r="16">
      <c r="B16" s="3">
        <v>17.0</v>
      </c>
      <c r="C16" s="3">
        <v>0.0</v>
      </c>
      <c r="D16" s="3" t="s">
        <v>245</v>
      </c>
      <c r="E16" s="3">
        <v>0.0</v>
      </c>
      <c r="F16" s="3" t="s">
        <v>245</v>
      </c>
      <c r="G16" s="3">
        <v>0.0</v>
      </c>
      <c r="H16" s="3" t="s">
        <v>245</v>
      </c>
      <c r="I16" s="3">
        <v>0.15</v>
      </c>
      <c r="J16" s="3">
        <v>4.69</v>
      </c>
      <c r="K16" s="3">
        <v>0.05</v>
      </c>
      <c r="L16" s="3">
        <v>5.85</v>
      </c>
      <c r="M16" s="3">
        <v>0.0</v>
      </c>
      <c r="N16" s="3" t="s">
        <v>245</v>
      </c>
      <c r="O16" s="3">
        <v>0.05</v>
      </c>
      <c r="P16" s="3">
        <v>7.67</v>
      </c>
      <c r="Q16" s="3">
        <v>0.04</v>
      </c>
      <c r="R16" s="3">
        <v>3.38</v>
      </c>
    </row>
    <row r="17">
      <c r="B17" s="3">
        <v>18.0</v>
      </c>
      <c r="C17" s="3">
        <v>0.0</v>
      </c>
      <c r="D17" s="3" t="s">
        <v>245</v>
      </c>
      <c r="E17" s="3">
        <v>0.0</v>
      </c>
      <c r="F17" s="3" t="s">
        <v>245</v>
      </c>
      <c r="G17" s="3">
        <v>0.0</v>
      </c>
      <c r="H17" s="3" t="s">
        <v>245</v>
      </c>
      <c r="I17" s="3">
        <v>0.15</v>
      </c>
      <c r="J17" s="3">
        <v>3.63</v>
      </c>
      <c r="K17" s="3">
        <v>0.05</v>
      </c>
      <c r="L17" s="3">
        <v>6.24</v>
      </c>
      <c r="M17" s="3">
        <v>0.0</v>
      </c>
      <c r="N17" s="3" t="s">
        <v>245</v>
      </c>
      <c r="O17" s="3">
        <v>0.05</v>
      </c>
      <c r="P17" s="3">
        <v>6.61</v>
      </c>
      <c r="Q17" s="3">
        <v>0.04</v>
      </c>
      <c r="R17" s="3">
        <v>2.94</v>
      </c>
    </row>
    <row r="18">
      <c r="B18" s="3">
        <v>19.0</v>
      </c>
      <c r="C18" s="3">
        <v>0.0</v>
      </c>
      <c r="D18" s="3" t="s">
        <v>245</v>
      </c>
      <c r="E18" s="3">
        <v>0.0</v>
      </c>
      <c r="F18" s="3" t="s">
        <v>245</v>
      </c>
      <c r="G18" s="3">
        <v>0.0</v>
      </c>
      <c r="H18" s="3" t="s">
        <v>245</v>
      </c>
      <c r="I18" s="3">
        <v>0.15</v>
      </c>
      <c r="J18" s="3">
        <v>2.33</v>
      </c>
      <c r="K18" s="3">
        <v>0.05</v>
      </c>
      <c r="L18" s="3">
        <v>4.55</v>
      </c>
      <c r="M18" s="3">
        <v>0.0</v>
      </c>
      <c r="N18" s="3" t="s">
        <v>245</v>
      </c>
      <c r="O18" s="3">
        <v>0.05</v>
      </c>
      <c r="P18" s="3">
        <v>3.49</v>
      </c>
      <c r="Q18" s="3">
        <v>0.04</v>
      </c>
      <c r="R18" s="3">
        <v>1.88</v>
      </c>
    </row>
    <row r="27">
      <c r="F27" s="3"/>
      <c r="I27" s="3"/>
      <c r="L27" s="3"/>
      <c r="O27" s="3"/>
      <c r="R27" s="3"/>
      <c r="U27" s="3"/>
      <c r="X27" s="3"/>
    </row>
    <row r="29">
      <c r="D29" s="36" t="s">
        <v>246</v>
      </c>
      <c r="E29" s="36" t="s">
        <v>246</v>
      </c>
      <c r="F29" s="37" t="s">
        <v>0</v>
      </c>
      <c r="G29" s="38"/>
      <c r="H29" s="37" t="s">
        <v>1</v>
      </c>
      <c r="I29" s="38"/>
    </row>
    <row r="30">
      <c r="D30" s="36" t="s">
        <v>240</v>
      </c>
      <c r="E30" s="36" t="s">
        <v>241</v>
      </c>
      <c r="F30" s="36" t="s">
        <v>247</v>
      </c>
      <c r="G30" s="39" t="s">
        <v>248</v>
      </c>
      <c r="H30" s="36" t="s">
        <v>247</v>
      </c>
      <c r="I30" s="39" t="s">
        <v>248</v>
      </c>
    </row>
    <row r="31">
      <c r="D31" s="40" t="s">
        <v>88</v>
      </c>
      <c r="E31" s="36">
        <v>15.0</v>
      </c>
      <c r="F31" s="41"/>
      <c r="G31" s="41"/>
      <c r="H31" s="41"/>
      <c r="I31" s="41"/>
    </row>
    <row r="32">
      <c r="D32" s="42"/>
      <c r="E32" s="36">
        <v>16.0</v>
      </c>
      <c r="F32" s="41"/>
      <c r="G32" s="41"/>
      <c r="H32" s="41"/>
      <c r="I32" s="41"/>
    </row>
    <row r="33">
      <c r="D33" s="42"/>
      <c r="E33" s="36">
        <v>17.0</v>
      </c>
      <c r="F33" s="41"/>
      <c r="G33" s="41"/>
      <c r="H33" s="41"/>
      <c r="I33" s="41"/>
    </row>
    <row r="34">
      <c r="D34" s="42"/>
      <c r="E34" s="36">
        <v>18.0</v>
      </c>
      <c r="F34" s="41"/>
      <c r="G34" s="41"/>
      <c r="H34" s="41"/>
      <c r="I34" s="41"/>
    </row>
    <row r="35">
      <c r="D35" s="43"/>
      <c r="E35" s="36">
        <v>19.0</v>
      </c>
      <c r="F35" s="41"/>
      <c r="G35" s="41"/>
      <c r="H35" s="41"/>
      <c r="I35" s="41"/>
    </row>
  </sheetData>
  <mergeCells count="21">
    <mergeCell ref="E2:F2"/>
    <mergeCell ref="G2:H2"/>
    <mergeCell ref="I2:J2"/>
    <mergeCell ref="K2:L2"/>
    <mergeCell ref="M2:N2"/>
    <mergeCell ref="O2:P2"/>
    <mergeCell ref="Q2:R2"/>
    <mergeCell ref="O27:Q27"/>
    <mergeCell ref="R27:T27"/>
    <mergeCell ref="U27:W27"/>
    <mergeCell ref="X27:Z27"/>
    <mergeCell ref="F29:G29"/>
    <mergeCell ref="H29:I29"/>
    <mergeCell ref="D31:D35"/>
    <mergeCell ref="C2:D2"/>
    <mergeCell ref="A4:A8"/>
    <mergeCell ref="A9:A13"/>
    <mergeCell ref="A14:A18"/>
    <mergeCell ref="F27:H27"/>
    <mergeCell ref="I27:K27"/>
    <mergeCell ref="L27:N2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G1" s="3" t="s">
        <v>249</v>
      </c>
    </row>
    <row r="2">
      <c r="E2" s="36" t="s">
        <v>250</v>
      </c>
      <c r="F2" s="44">
        <v>0.58</v>
      </c>
      <c r="G2" s="45">
        <f t="shared" ref="G2:G6" si="1">F2/$F$7</f>
        <v>0.4427480916</v>
      </c>
    </row>
    <row r="3">
      <c r="E3" s="36" t="s">
        <v>251</v>
      </c>
      <c r="F3" s="44">
        <v>0.43</v>
      </c>
      <c r="G3" s="45">
        <f t="shared" si="1"/>
        <v>0.3282442748</v>
      </c>
    </row>
    <row r="4">
      <c r="E4" s="36" t="s">
        <v>252</v>
      </c>
      <c r="F4" s="44">
        <v>0.19</v>
      </c>
      <c r="G4" s="45">
        <f t="shared" si="1"/>
        <v>0.1450381679</v>
      </c>
    </row>
    <row r="5">
      <c r="E5" s="36" t="s">
        <v>253</v>
      </c>
      <c r="F5" s="44">
        <v>0.09</v>
      </c>
      <c r="G5" s="45">
        <f t="shared" si="1"/>
        <v>0.06870229008</v>
      </c>
    </row>
    <row r="6">
      <c r="E6" s="36" t="s">
        <v>254</v>
      </c>
      <c r="F6" s="44">
        <v>0.02</v>
      </c>
      <c r="G6" s="45">
        <f t="shared" si="1"/>
        <v>0.01526717557</v>
      </c>
    </row>
    <row r="7">
      <c r="E7" s="36" t="s">
        <v>255</v>
      </c>
      <c r="F7" s="45">
        <f>sum(F2:F6)</f>
        <v>1.31</v>
      </c>
      <c r="G7" s="4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18" t="s">
        <v>103</v>
      </c>
    </row>
    <row r="3">
      <c r="B3" s="18" t="s">
        <v>104</v>
      </c>
    </row>
    <row r="4">
      <c r="B4" s="18" t="s">
        <v>103</v>
      </c>
    </row>
    <row r="5">
      <c r="B5" s="18">
        <v>4.0</v>
      </c>
    </row>
    <row r="6">
      <c r="B6" s="18" t="s">
        <v>93</v>
      </c>
    </row>
    <row r="7">
      <c r="B7" s="18" t="s">
        <v>110</v>
      </c>
      <c r="H7" s="1" t="s">
        <v>3</v>
      </c>
      <c r="I7" s="1" t="s">
        <v>1</v>
      </c>
      <c r="J7" s="46" t="s">
        <v>6</v>
      </c>
      <c r="K7" s="1" t="s">
        <v>0</v>
      </c>
      <c r="L7" s="1" t="s">
        <v>4</v>
      </c>
      <c r="M7" s="1" t="s">
        <v>2</v>
      </c>
      <c r="N7" s="1" t="s">
        <v>5</v>
      </c>
      <c r="O7" s="3" t="s">
        <v>7</v>
      </c>
    </row>
    <row r="8">
      <c r="B8" s="18">
        <v>2.0</v>
      </c>
      <c r="H8" s="5">
        <v>0.7</v>
      </c>
      <c r="I8" s="5">
        <v>0.65</v>
      </c>
      <c r="J8" s="47">
        <v>0.55</v>
      </c>
      <c r="K8" s="5">
        <v>0.5</v>
      </c>
      <c r="L8" s="5">
        <v>0.5</v>
      </c>
      <c r="M8" s="5">
        <v>0.35</v>
      </c>
      <c r="N8" s="5">
        <v>0.35</v>
      </c>
      <c r="O8" s="5">
        <v>0.514</v>
      </c>
    </row>
    <row r="9">
      <c r="B9" s="18" t="s">
        <v>111</v>
      </c>
    </row>
    <row r="10">
      <c r="B10" s="18">
        <v>6.0</v>
      </c>
    </row>
    <row r="11">
      <c r="B11" s="18">
        <v>6.0</v>
      </c>
    </row>
    <row r="12">
      <c r="B12" s="18">
        <v>3.0</v>
      </c>
    </row>
    <row r="13">
      <c r="B13" s="18">
        <v>7.0</v>
      </c>
    </row>
    <row r="14">
      <c r="B14" s="18" t="s">
        <v>113</v>
      </c>
    </row>
    <row r="15">
      <c r="B15" s="18" t="s">
        <v>116</v>
      </c>
    </row>
    <row r="16">
      <c r="B16" s="18" t="s">
        <v>117</v>
      </c>
    </row>
    <row r="17">
      <c r="B17" s="18">
        <v>6.0</v>
      </c>
    </row>
    <row r="18">
      <c r="B18" s="18">
        <v>0.0</v>
      </c>
    </row>
    <row r="19">
      <c r="B19" s="18" t="s">
        <v>120</v>
      </c>
    </row>
    <row r="20">
      <c r="B20" s="18">
        <v>2.0</v>
      </c>
    </row>
    <row r="21">
      <c r="B21" s="18">
        <v>6.0</v>
      </c>
    </row>
    <row r="22">
      <c r="B22" s="18" t="s">
        <v>122</v>
      </c>
    </row>
    <row r="23">
      <c r="B23" s="18" t="s">
        <v>129</v>
      </c>
    </row>
    <row r="24">
      <c r="B24" s="18">
        <v>2.0</v>
      </c>
    </row>
    <row r="25">
      <c r="B25" s="18">
        <v>6.0</v>
      </c>
    </row>
    <row r="26">
      <c r="B26" s="18">
        <v>6.0</v>
      </c>
    </row>
    <row r="27">
      <c r="B27" s="18">
        <v>7.0</v>
      </c>
    </row>
    <row r="28">
      <c r="B28" s="18">
        <v>0.0</v>
      </c>
    </row>
    <row r="29">
      <c r="B29" s="18" t="s">
        <v>131</v>
      </c>
    </row>
    <row r="30">
      <c r="B30" s="18">
        <v>3.0</v>
      </c>
    </row>
    <row r="31">
      <c r="B31" s="18">
        <v>2.0</v>
      </c>
    </row>
    <row r="32">
      <c r="B32" s="18" t="s">
        <v>132</v>
      </c>
    </row>
    <row r="33">
      <c r="B33" s="18">
        <v>6.0</v>
      </c>
    </row>
    <row r="34">
      <c r="B34" s="18">
        <v>0.0</v>
      </c>
    </row>
    <row r="35">
      <c r="B35" s="18">
        <v>7.0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7.63"/>
    <col customWidth="1" min="4" max="4" width="53.38"/>
  </cols>
  <sheetData>
    <row r="1">
      <c r="A1" s="48" t="s">
        <v>79</v>
      </c>
      <c r="B1" s="48" t="s">
        <v>256</v>
      </c>
      <c r="C1" s="48" t="s">
        <v>257</v>
      </c>
      <c r="D1" s="48" t="s">
        <v>258</v>
      </c>
      <c r="E1" s="48" t="s">
        <v>259</v>
      </c>
      <c r="F1" s="48" t="s">
        <v>79</v>
      </c>
      <c r="G1" s="48" t="s">
        <v>260</v>
      </c>
      <c r="H1" s="48" t="s">
        <v>261</v>
      </c>
      <c r="I1" s="48" t="s">
        <v>262</v>
      </c>
    </row>
    <row r="2">
      <c r="A2" s="49">
        <v>0.0</v>
      </c>
      <c r="B2" s="50" t="s">
        <v>263</v>
      </c>
      <c r="C2" s="49">
        <v>6.0</v>
      </c>
      <c r="D2" s="50" t="s">
        <v>264</v>
      </c>
      <c r="E2" s="49">
        <v>0.0</v>
      </c>
      <c r="F2" s="49">
        <v>0.0</v>
      </c>
      <c r="G2" s="50"/>
      <c r="H2" s="50"/>
      <c r="I2" s="50" t="s">
        <v>253</v>
      </c>
    </row>
    <row r="3">
      <c r="A3" s="49">
        <v>1.0</v>
      </c>
      <c r="B3" s="50" t="s">
        <v>265</v>
      </c>
      <c r="C3" s="49">
        <v>5.0</v>
      </c>
      <c r="D3" s="50"/>
      <c r="E3" s="49">
        <v>6.0</v>
      </c>
      <c r="F3" s="49">
        <v>1.0</v>
      </c>
      <c r="G3" s="50"/>
      <c r="H3" s="50"/>
      <c r="I3" s="50" t="s">
        <v>266</v>
      </c>
    </row>
    <row r="4">
      <c r="A4" s="49">
        <v>2.0</v>
      </c>
      <c r="B4" s="50" t="s">
        <v>267</v>
      </c>
      <c r="C4" s="49">
        <v>3.0</v>
      </c>
      <c r="D4" s="50"/>
      <c r="E4" s="49">
        <v>7.0</v>
      </c>
      <c r="F4" s="49">
        <v>2.0</v>
      </c>
      <c r="G4" s="50"/>
      <c r="H4" s="50"/>
      <c r="I4" s="50" t="s">
        <v>250</v>
      </c>
    </row>
    <row r="5">
      <c r="A5" s="49">
        <v>3.0</v>
      </c>
      <c r="B5" s="50" t="s">
        <v>268</v>
      </c>
      <c r="C5" s="49">
        <v>4.0</v>
      </c>
      <c r="D5" s="50" t="s">
        <v>269</v>
      </c>
      <c r="E5" s="49">
        <v>4.0</v>
      </c>
      <c r="F5" s="49">
        <v>3.0</v>
      </c>
      <c r="G5" s="50"/>
      <c r="H5" s="50"/>
      <c r="I5" s="50" t="s">
        <v>253</v>
      </c>
    </row>
    <row r="6">
      <c r="A6" s="49">
        <v>4.0</v>
      </c>
      <c r="B6" s="50" t="s">
        <v>270</v>
      </c>
      <c r="C6" s="49">
        <v>6.0</v>
      </c>
      <c r="D6" s="50" t="s">
        <v>271</v>
      </c>
      <c r="E6" s="49">
        <v>2.0</v>
      </c>
      <c r="F6" s="49">
        <v>4.0</v>
      </c>
      <c r="G6" s="50"/>
      <c r="H6" s="50"/>
      <c r="I6" s="50" t="s">
        <v>250</v>
      </c>
    </row>
    <row r="7">
      <c r="A7" s="49">
        <v>5.0</v>
      </c>
      <c r="B7" s="50" t="s">
        <v>272</v>
      </c>
      <c r="C7" s="50" t="s">
        <v>273</v>
      </c>
      <c r="D7" s="50" t="s">
        <v>274</v>
      </c>
      <c r="E7" s="50" t="s">
        <v>92</v>
      </c>
      <c r="F7" s="49">
        <v>5.0</v>
      </c>
      <c r="G7" s="50"/>
      <c r="H7" s="50"/>
      <c r="I7" s="50" t="s">
        <v>253</v>
      </c>
    </row>
    <row r="8">
      <c r="A8" s="49">
        <v>6.0</v>
      </c>
      <c r="B8" s="50" t="s">
        <v>275</v>
      </c>
      <c r="C8" s="49">
        <v>6.0</v>
      </c>
      <c r="D8" s="51" t="s">
        <v>276</v>
      </c>
      <c r="E8" s="49">
        <v>6.0</v>
      </c>
      <c r="F8" s="49">
        <v>6.0</v>
      </c>
      <c r="G8" s="50"/>
      <c r="H8" s="50"/>
      <c r="I8" s="50" t="s">
        <v>266</v>
      </c>
    </row>
    <row r="9">
      <c r="A9" s="49">
        <v>7.0</v>
      </c>
      <c r="B9" s="50" t="s">
        <v>277</v>
      </c>
      <c r="C9" s="49">
        <v>6.0</v>
      </c>
      <c r="D9" s="50" t="s">
        <v>264</v>
      </c>
      <c r="E9" s="50" t="s">
        <v>93</v>
      </c>
      <c r="F9" s="49">
        <v>7.0</v>
      </c>
      <c r="G9" s="50"/>
      <c r="H9" s="50"/>
      <c r="I9" s="50" t="s">
        <v>252</v>
      </c>
    </row>
    <row r="10">
      <c r="A10" s="49">
        <v>8.0</v>
      </c>
      <c r="B10" s="50" t="s">
        <v>278</v>
      </c>
      <c r="C10" s="49">
        <v>6.0</v>
      </c>
      <c r="D10" s="50" t="s">
        <v>264</v>
      </c>
      <c r="E10" s="49">
        <v>0.0</v>
      </c>
      <c r="F10" s="49">
        <v>8.0</v>
      </c>
      <c r="G10" s="50"/>
      <c r="H10" s="50"/>
      <c r="I10" s="50" t="s">
        <v>253</v>
      </c>
    </row>
    <row r="11">
      <c r="A11" s="49">
        <v>9.0</v>
      </c>
      <c r="B11" s="50" t="s">
        <v>279</v>
      </c>
      <c r="C11" s="49">
        <v>3.0</v>
      </c>
      <c r="D11" s="50" t="s">
        <v>280</v>
      </c>
      <c r="E11" s="50" t="s">
        <v>95</v>
      </c>
      <c r="F11" s="49">
        <v>9.0</v>
      </c>
      <c r="G11" s="50"/>
      <c r="H11" s="50"/>
      <c r="I11" s="50" t="s">
        <v>253</v>
      </c>
    </row>
    <row r="12">
      <c r="A12" s="52">
        <v>10.0</v>
      </c>
      <c r="B12" s="50" t="s">
        <v>281</v>
      </c>
      <c r="C12" s="49">
        <v>6.0</v>
      </c>
      <c r="D12" s="50"/>
      <c r="E12" s="49">
        <v>6.0</v>
      </c>
      <c r="F12" s="49">
        <v>10.0</v>
      </c>
      <c r="G12" s="50"/>
      <c r="H12" s="49">
        <v>1.0</v>
      </c>
      <c r="I12" s="50" t="s">
        <v>252</v>
      </c>
    </row>
    <row r="13">
      <c r="A13" s="49">
        <v>11.0</v>
      </c>
      <c r="B13" s="50" t="s">
        <v>282</v>
      </c>
      <c r="C13" s="49">
        <v>4.0</v>
      </c>
      <c r="D13" s="50" t="s">
        <v>283</v>
      </c>
      <c r="E13" s="49">
        <v>4.0</v>
      </c>
      <c r="F13" s="49">
        <v>11.0</v>
      </c>
      <c r="G13" s="50"/>
      <c r="H13" s="50"/>
      <c r="I13" s="50" t="s">
        <v>252</v>
      </c>
    </row>
    <row r="14">
      <c r="A14" s="49">
        <v>12.0</v>
      </c>
      <c r="B14" s="50" t="s">
        <v>284</v>
      </c>
      <c r="C14" s="50" t="s">
        <v>285</v>
      </c>
      <c r="D14" s="50" t="s">
        <v>286</v>
      </c>
      <c r="E14" s="50" t="s">
        <v>96</v>
      </c>
      <c r="F14" s="49">
        <v>12.0</v>
      </c>
      <c r="G14" s="50"/>
      <c r="H14" s="50"/>
      <c r="I14" s="50" t="s">
        <v>252</v>
      </c>
    </row>
    <row r="15">
      <c r="A15" s="49">
        <v>13.0</v>
      </c>
      <c r="B15" s="50" t="s">
        <v>287</v>
      </c>
      <c r="C15" s="49">
        <v>3.0</v>
      </c>
      <c r="D15" s="50"/>
      <c r="E15" s="50" t="s">
        <v>97</v>
      </c>
      <c r="F15" s="49">
        <v>13.0</v>
      </c>
      <c r="G15" s="50"/>
      <c r="H15" s="50"/>
      <c r="I15" s="50" t="s">
        <v>250</v>
      </c>
    </row>
    <row r="16">
      <c r="A16" s="49">
        <v>14.0</v>
      </c>
      <c r="B16" s="50" t="s">
        <v>288</v>
      </c>
      <c r="C16" s="49">
        <v>6.0</v>
      </c>
      <c r="D16" s="50" t="s">
        <v>90</v>
      </c>
      <c r="E16" s="50" t="s">
        <v>98</v>
      </c>
      <c r="F16" s="49">
        <v>14.0</v>
      </c>
      <c r="G16" s="50"/>
      <c r="H16" s="50"/>
      <c r="I16" s="50" t="s">
        <v>252</v>
      </c>
    </row>
    <row r="17">
      <c r="A17" s="49">
        <v>15.0</v>
      </c>
      <c r="B17" s="50" t="s">
        <v>289</v>
      </c>
      <c r="C17" s="49">
        <v>6.0</v>
      </c>
      <c r="D17" s="50" t="s">
        <v>90</v>
      </c>
      <c r="E17" s="50" t="s">
        <v>93</v>
      </c>
      <c r="F17" s="49">
        <v>15.0</v>
      </c>
      <c r="G17" s="50"/>
      <c r="H17" s="50"/>
      <c r="I17" s="50" t="s">
        <v>252</v>
      </c>
    </row>
    <row r="18">
      <c r="A18" s="49">
        <v>16.0</v>
      </c>
      <c r="B18" s="50" t="s">
        <v>290</v>
      </c>
      <c r="C18" s="49">
        <v>3.0</v>
      </c>
      <c r="D18" s="50"/>
      <c r="E18" s="49">
        <v>7.0</v>
      </c>
      <c r="F18" s="49">
        <v>16.0</v>
      </c>
      <c r="G18" s="50"/>
      <c r="H18" s="50"/>
      <c r="I18" s="50" t="s">
        <v>252</v>
      </c>
    </row>
    <row r="19">
      <c r="A19" s="49">
        <v>17.0</v>
      </c>
      <c r="B19" s="50" t="s">
        <v>291</v>
      </c>
      <c r="C19" s="49">
        <v>2.0</v>
      </c>
      <c r="D19" s="50"/>
      <c r="E19" s="49">
        <v>2.0</v>
      </c>
      <c r="F19" s="49">
        <v>17.0</v>
      </c>
      <c r="G19" s="50"/>
      <c r="H19" s="50"/>
      <c r="I19" s="50" t="s">
        <v>252</v>
      </c>
    </row>
    <row r="20">
      <c r="A20" s="49">
        <v>18.0</v>
      </c>
      <c r="B20" s="50" t="s">
        <v>292</v>
      </c>
      <c r="C20" s="49">
        <v>5.0</v>
      </c>
      <c r="D20" s="50" t="s">
        <v>276</v>
      </c>
      <c r="E20" s="49">
        <v>0.0</v>
      </c>
      <c r="F20" s="49">
        <v>18.0</v>
      </c>
      <c r="G20" s="50"/>
      <c r="H20" s="50"/>
      <c r="I20" s="50" t="s">
        <v>252</v>
      </c>
    </row>
    <row r="21">
      <c r="A21" s="49">
        <v>19.0</v>
      </c>
      <c r="B21" s="50" t="s">
        <v>293</v>
      </c>
      <c r="C21" s="49">
        <v>2.0</v>
      </c>
      <c r="D21" s="50"/>
      <c r="E21" s="50" t="s">
        <v>100</v>
      </c>
      <c r="F21" s="49">
        <v>19.0</v>
      </c>
      <c r="G21" s="50"/>
      <c r="H21" s="50"/>
      <c r="I21" s="50" t="s">
        <v>294</v>
      </c>
    </row>
    <row r="22">
      <c r="A22" s="49">
        <v>20.0</v>
      </c>
      <c r="B22" s="50" t="s">
        <v>295</v>
      </c>
      <c r="C22" s="49">
        <v>6.0</v>
      </c>
      <c r="D22" s="50"/>
      <c r="E22" s="49">
        <v>6.0</v>
      </c>
      <c r="F22" s="49">
        <v>20.0</v>
      </c>
      <c r="G22" s="49">
        <v>1.0</v>
      </c>
      <c r="H22" s="50"/>
      <c r="I22" s="50" t="s">
        <v>253</v>
      </c>
    </row>
    <row r="23">
      <c r="A23" s="49">
        <v>21.0</v>
      </c>
      <c r="B23" s="50" t="s">
        <v>296</v>
      </c>
      <c r="C23" s="49">
        <v>3.0</v>
      </c>
      <c r="D23" s="50" t="s">
        <v>297</v>
      </c>
      <c r="E23" s="50" t="s">
        <v>101</v>
      </c>
      <c r="F23" s="49">
        <v>21.0</v>
      </c>
      <c r="G23" s="50"/>
      <c r="H23" s="50"/>
      <c r="I23" s="50" t="s">
        <v>298</v>
      </c>
    </row>
    <row r="24">
      <c r="A24" s="49">
        <v>22.0</v>
      </c>
      <c r="B24" s="50" t="s">
        <v>299</v>
      </c>
      <c r="C24" s="49">
        <v>7.0</v>
      </c>
      <c r="D24" s="50" t="s">
        <v>300</v>
      </c>
      <c r="E24" s="49">
        <v>7.0</v>
      </c>
      <c r="F24" s="49">
        <v>22.0</v>
      </c>
      <c r="G24" s="50"/>
      <c r="H24" s="50"/>
      <c r="I24" s="50" t="s">
        <v>250</v>
      </c>
    </row>
    <row r="25">
      <c r="A25" s="49">
        <v>23.0</v>
      </c>
      <c r="B25" s="50" t="s">
        <v>301</v>
      </c>
      <c r="C25" s="49">
        <v>7.0</v>
      </c>
      <c r="D25" s="50" t="s">
        <v>264</v>
      </c>
      <c r="E25" s="50" t="s">
        <v>93</v>
      </c>
      <c r="F25" s="49">
        <v>23.0</v>
      </c>
      <c r="G25" s="50"/>
      <c r="H25" s="50"/>
      <c r="I25" s="50" t="s">
        <v>252</v>
      </c>
    </row>
    <row r="26">
      <c r="A26" s="49">
        <v>24.0</v>
      </c>
      <c r="B26" s="50" t="s">
        <v>302</v>
      </c>
      <c r="C26" s="49">
        <v>3.0</v>
      </c>
      <c r="D26" s="50"/>
      <c r="E26" s="49">
        <v>7.0</v>
      </c>
      <c r="F26" s="49">
        <v>24.0</v>
      </c>
      <c r="G26" s="50"/>
      <c r="H26" s="50"/>
      <c r="I26" s="50" t="s">
        <v>250</v>
      </c>
    </row>
    <row r="27">
      <c r="A27" s="49">
        <v>25.0</v>
      </c>
      <c r="B27" s="50" t="s">
        <v>303</v>
      </c>
      <c r="C27" s="49">
        <v>3.0</v>
      </c>
      <c r="D27" s="50"/>
      <c r="E27" s="50" t="s">
        <v>102</v>
      </c>
      <c r="F27" s="49">
        <v>25.0</v>
      </c>
      <c r="G27" s="50"/>
      <c r="H27" s="50"/>
      <c r="I27" s="50" t="s">
        <v>250</v>
      </c>
    </row>
    <row r="28">
      <c r="A28" s="49">
        <v>26.0</v>
      </c>
      <c r="B28" s="50" t="s">
        <v>304</v>
      </c>
      <c r="C28" s="49">
        <v>7.0</v>
      </c>
      <c r="D28" s="50" t="s">
        <v>305</v>
      </c>
      <c r="E28" s="49">
        <v>7.0</v>
      </c>
      <c r="F28" s="49">
        <v>26.0</v>
      </c>
      <c r="G28" s="49">
        <v>1.0</v>
      </c>
      <c r="H28" s="50"/>
      <c r="I28" s="50" t="s">
        <v>253</v>
      </c>
    </row>
    <row r="29">
      <c r="A29" s="49">
        <v>27.0</v>
      </c>
      <c r="B29" s="50" t="s">
        <v>306</v>
      </c>
      <c r="C29" s="49">
        <v>7.0</v>
      </c>
      <c r="D29" s="50" t="s">
        <v>307</v>
      </c>
      <c r="E29" s="49">
        <v>7.0</v>
      </c>
      <c r="F29" s="49">
        <v>27.0</v>
      </c>
      <c r="G29" s="50"/>
      <c r="H29" s="50"/>
      <c r="I29" s="50" t="s">
        <v>252</v>
      </c>
    </row>
    <row r="30">
      <c r="A30" s="49">
        <v>28.0</v>
      </c>
      <c r="B30" s="50" t="s">
        <v>308</v>
      </c>
      <c r="C30" s="49">
        <v>7.0</v>
      </c>
      <c r="D30" s="50"/>
      <c r="E30" s="49">
        <v>7.0</v>
      </c>
      <c r="F30" s="49">
        <v>28.0</v>
      </c>
      <c r="G30" s="50"/>
      <c r="H30" s="50"/>
      <c r="I30" s="50" t="s">
        <v>252</v>
      </c>
    </row>
    <row r="31">
      <c r="A31" s="49">
        <v>29.0</v>
      </c>
      <c r="B31" s="50" t="s">
        <v>309</v>
      </c>
      <c r="C31" s="49">
        <v>7.0</v>
      </c>
      <c r="D31" s="50" t="s">
        <v>310</v>
      </c>
      <c r="E31" s="49">
        <v>7.0</v>
      </c>
      <c r="F31" s="49">
        <v>29.0</v>
      </c>
      <c r="G31" s="50"/>
      <c r="H31" s="50"/>
      <c r="I31" s="50" t="s">
        <v>252</v>
      </c>
    </row>
    <row r="32">
      <c r="A32" s="49">
        <v>30.0</v>
      </c>
      <c r="B32" s="50" t="s">
        <v>311</v>
      </c>
      <c r="C32" s="49">
        <v>6.0</v>
      </c>
      <c r="D32" s="50" t="s">
        <v>264</v>
      </c>
      <c r="E32" s="49">
        <v>0.0</v>
      </c>
      <c r="F32" s="49">
        <v>30.0</v>
      </c>
      <c r="G32" s="50"/>
      <c r="H32" s="50"/>
      <c r="I32" s="50" t="s">
        <v>253</v>
      </c>
    </row>
    <row r="33">
      <c r="A33" s="49">
        <v>31.0</v>
      </c>
      <c r="B33" s="50" t="s">
        <v>312</v>
      </c>
      <c r="C33" s="49">
        <v>3.0</v>
      </c>
      <c r="D33" s="50"/>
      <c r="E33" s="50" t="s">
        <v>101</v>
      </c>
      <c r="F33" s="49">
        <v>31.0</v>
      </c>
      <c r="G33" s="49">
        <v>1.0</v>
      </c>
      <c r="H33" s="50"/>
      <c r="I33" s="50" t="s">
        <v>250</v>
      </c>
    </row>
    <row r="34">
      <c r="A34" s="49">
        <v>32.0</v>
      </c>
      <c r="B34" s="50" t="s">
        <v>313</v>
      </c>
      <c r="C34" s="49">
        <v>6.0</v>
      </c>
      <c r="D34" s="50" t="s">
        <v>314</v>
      </c>
      <c r="E34" s="50" t="s">
        <v>103</v>
      </c>
      <c r="F34" s="49">
        <v>32.0</v>
      </c>
      <c r="G34" s="49">
        <v>1.0</v>
      </c>
      <c r="H34" s="50"/>
      <c r="I34" s="50" t="s">
        <v>315</v>
      </c>
    </row>
    <row r="35">
      <c r="A35" s="49">
        <v>33.0</v>
      </c>
      <c r="B35" s="50" t="s">
        <v>316</v>
      </c>
      <c r="C35" s="50" t="s">
        <v>317</v>
      </c>
      <c r="D35" s="50" t="s">
        <v>314</v>
      </c>
      <c r="E35" s="50" t="s">
        <v>104</v>
      </c>
      <c r="F35" s="49">
        <v>33.0</v>
      </c>
      <c r="G35" s="50"/>
      <c r="H35" s="50"/>
      <c r="I35" s="50" t="s">
        <v>318</v>
      </c>
    </row>
    <row r="36">
      <c r="A36" s="49">
        <v>34.0</v>
      </c>
      <c r="B36" s="50" t="s">
        <v>319</v>
      </c>
      <c r="C36" s="49">
        <v>7.0</v>
      </c>
      <c r="D36" s="50" t="s">
        <v>320</v>
      </c>
      <c r="E36" s="49">
        <v>7.0</v>
      </c>
      <c r="F36" s="49">
        <v>34.0</v>
      </c>
      <c r="G36" s="50"/>
      <c r="H36" s="50"/>
      <c r="I36" s="50" t="s">
        <v>318</v>
      </c>
    </row>
    <row r="37">
      <c r="A37" s="49">
        <v>35.0</v>
      </c>
      <c r="B37" s="50" t="s">
        <v>321</v>
      </c>
      <c r="C37" s="49">
        <v>6.0</v>
      </c>
      <c r="D37" s="50" t="s">
        <v>264</v>
      </c>
      <c r="E37" s="50" t="s">
        <v>93</v>
      </c>
      <c r="F37" s="49">
        <v>35.0</v>
      </c>
      <c r="G37" s="50"/>
      <c r="H37" s="50"/>
      <c r="I37" s="50" t="s">
        <v>250</v>
      </c>
    </row>
    <row r="38">
      <c r="A38" s="49">
        <v>36.0</v>
      </c>
      <c r="B38" s="50" t="s">
        <v>322</v>
      </c>
      <c r="C38" s="49">
        <v>6.0</v>
      </c>
      <c r="D38" s="50"/>
      <c r="E38" s="49">
        <v>6.0</v>
      </c>
      <c r="F38" s="49">
        <v>36.0</v>
      </c>
      <c r="G38" s="49">
        <v>1.0</v>
      </c>
      <c r="H38" s="50"/>
      <c r="I38" s="50" t="s">
        <v>250</v>
      </c>
    </row>
    <row r="39">
      <c r="A39" s="49">
        <v>37.0</v>
      </c>
      <c r="B39" s="50" t="s">
        <v>323</v>
      </c>
      <c r="C39" s="50" t="s">
        <v>324</v>
      </c>
      <c r="D39" s="50"/>
      <c r="E39" s="49">
        <v>6.0</v>
      </c>
      <c r="F39" s="49">
        <v>37.0</v>
      </c>
      <c r="G39" s="49">
        <v>1.0</v>
      </c>
      <c r="H39" s="50"/>
      <c r="I39" s="50" t="s">
        <v>325</v>
      </c>
    </row>
    <row r="40">
      <c r="A40" s="49">
        <v>38.0</v>
      </c>
      <c r="B40" s="50" t="s">
        <v>326</v>
      </c>
      <c r="C40" s="49">
        <v>1.0</v>
      </c>
      <c r="D40" s="50" t="s">
        <v>327</v>
      </c>
      <c r="E40" s="50" t="s">
        <v>105</v>
      </c>
      <c r="F40" s="49">
        <v>38.0</v>
      </c>
      <c r="G40" s="50"/>
      <c r="H40" s="50"/>
      <c r="I40" s="50" t="s">
        <v>252</v>
      </c>
    </row>
    <row r="41">
      <c r="A41" s="49">
        <v>39.0</v>
      </c>
      <c r="B41" s="50" t="s">
        <v>328</v>
      </c>
      <c r="C41" s="49">
        <v>6.0</v>
      </c>
      <c r="D41" s="50"/>
      <c r="E41" s="50" t="s">
        <v>103</v>
      </c>
      <c r="F41" s="49">
        <v>39.0</v>
      </c>
      <c r="G41" s="49">
        <v>1.0</v>
      </c>
      <c r="H41" s="50"/>
      <c r="I41" s="50" t="s">
        <v>250</v>
      </c>
    </row>
    <row r="42">
      <c r="A42" s="49">
        <v>40.0</v>
      </c>
      <c r="B42" s="50" t="s">
        <v>329</v>
      </c>
      <c r="C42" s="49">
        <v>6.0</v>
      </c>
      <c r="D42" s="50" t="s">
        <v>264</v>
      </c>
      <c r="E42" s="50" t="s">
        <v>95</v>
      </c>
      <c r="F42" s="49">
        <v>40.0</v>
      </c>
      <c r="G42" s="50"/>
      <c r="H42" s="50"/>
      <c r="I42" s="50" t="s">
        <v>253</v>
      </c>
    </row>
    <row r="43">
      <c r="A43" s="52">
        <v>41.0</v>
      </c>
      <c r="B43" s="50" t="s">
        <v>330</v>
      </c>
      <c r="C43" s="49">
        <v>4.0</v>
      </c>
      <c r="D43" s="50"/>
      <c r="E43" s="49">
        <v>4.0</v>
      </c>
      <c r="F43" s="49">
        <v>41.0</v>
      </c>
      <c r="G43" s="49">
        <v>1.0</v>
      </c>
      <c r="H43" s="49">
        <v>1.0</v>
      </c>
      <c r="I43" s="50" t="s">
        <v>250</v>
      </c>
    </row>
    <row r="44">
      <c r="A44" s="49">
        <v>42.0</v>
      </c>
      <c r="B44" s="50" t="s">
        <v>331</v>
      </c>
      <c r="C44" s="49">
        <v>6.0</v>
      </c>
      <c r="D44" s="50" t="s">
        <v>264</v>
      </c>
      <c r="E44" s="49">
        <v>0.0</v>
      </c>
      <c r="F44" s="49">
        <v>42.0</v>
      </c>
      <c r="G44" s="50"/>
      <c r="H44" s="50"/>
      <c r="I44" s="50" t="s">
        <v>253</v>
      </c>
    </row>
    <row r="45">
      <c r="A45" s="49">
        <v>43.0</v>
      </c>
      <c r="B45" s="50" t="s">
        <v>332</v>
      </c>
      <c r="C45" s="49">
        <v>6.0</v>
      </c>
      <c r="D45" s="50" t="s">
        <v>264</v>
      </c>
      <c r="E45" s="50" t="s">
        <v>95</v>
      </c>
      <c r="F45" s="49">
        <v>43.0</v>
      </c>
      <c r="G45" s="50"/>
      <c r="H45" s="50"/>
      <c r="I45" s="50" t="s">
        <v>333</v>
      </c>
    </row>
    <row r="46">
      <c r="A46" s="49">
        <v>44.0</v>
      </c>
      <c r="B46" s="50" t="s">
        <v>334</v>
      </c>
      <c r="C46" s="49">
        <v>3.0</v>
      </c>
      <c r="D46" s="50"/>
      <c r="E46" s="50" t="s">
        <v>106</v>
      </c>
      <c r="F46" s="49">
        <v>44.0</v>
      </c>
      <c r="G46" s="50"/>
      <c r="H46" s="50"/>
      <c r="I46" s="50" t="s">
        <v>250</v>
      </c>
    </row>
    <row r="47">
      <c r="A47" s="49">
        <v>45.0</v>
      </c>
      <c r="B47" s="50" t="s">
        <v>335</v>
      </c>
      <c r="C47" s="49">
        <v>3.0</v>
      </c>
      <c r="D47" s="50"/>
      <c r="E47" s="49">
        <v>4.0</v>
      </c>
      <c r="F47" s="49">
        <v>45.0</v>
      </c>
      <c r="G47" s="50"/>
      <c r="H47" s="50"/>
      <c r="I47" s="50" t="s">
        <v>250</v>
      </c>
    </row>
    <row r="48">
      <c r="A48" s="49">
        <v>46.0</v>
      </c>
      <c r="B48" s="50" t="s">
        <v>336</v>
      </c>
      <c r="C48" s="49">
        <v>2.0</v>
      </c>
      <c r="D48" s="50"/>
      <c r="E48" s="50" t="s">
        <v>107</v>
      </c>
      <c r="F48" s="49">
        <v>46.0</v>
      </c>
      <c r="G48" s="50"/>
      <c r="H48" s="50"/>
      <c r="I48" s="50" t="s">
        <v>250</v>
      </c>
    </row>
    <row r="49">
      <c r="A49" s="49">
        <v>47.0</v>
      </c>
      <c r="B49" s="50" t="s">
        <v>337</v>
      </c>
      <c r="C49" s="50" t="s">
        <v>338</v>
      </c>
      <c r="D49" s="50"/>
      <c r="E49" s="49">
        <v>7.0</v>
      </c>
      <c r="F49" s="49">
        <v>47.0</v>
      </c>
      <c r="G49" s="50"/>
      <c r="H49" s="50"/>
      <c r="I49" s="50" t="s">
        <v>339</v>
      </c>
    </row>
    <row r="50">
      <c r="A50" s="49">
        <v>48.0</v>
      </c>
      <c r="B50" s="50" t="s">
        <v>340</v>
      </c>
      <c r="C50" s="49">
        <v>6.0</v>
      </c>
      <c r="D50" s="50" t="s">
        <v>264</v>
      </c>
      <c r="E50" s="50" t="s">
        <v>101</v>
      </c>
      <c r="F50" s="49">
        <v>48.0</v>
      </c>
      <c r="G50" s="50"/>
      <c r="H50" s="50"/>
      <c r="I50" s="50" t="s">
        <v>252</v>
      </c>
    </row>
    <row r="51">
      <c r="A51" s="49">
        <v>49.0</v>
      </c>
      <c r="B51" s="50" t="s">
        <v>341</v>
      </c>
      <c r="C51" s="49">
        <v>4.0</v>
      </c>
      <c r="D51" s="50" t="s">
        <v>342</v>
      </c>
      <c r="E51" s="50" t="s">
        <v>108</v>
      </c>
      <c r="F51" s="49">
        <v>49.0</v>
      </c>
      <c r="G51" s="50"/>
      <c r="H51" s="50"/>
      <c r="I51" s="50" t="s">
        <v>250</v>
      </c>
    </row>
    <row r="52">
      <c r="A52" s="49">
        <v>50.0</v>
      </c>
      <c r="B52" s="50" t="s">
        <v>343</v>
      </c>
      <c r="C52" s="49" t="s">
        <v>106</v>
      </c>
      <c r="D52" s="50" t="s">
        <v>344</v>
      </c>
      <c r="E52" s="50" t="s">
        <v>109</v>
      </c>
      <c r="F52" s="49">
        <v>50.0</v>
      </c>
      <c r="G52" s="50"/>
      <c r="H52" s="50"/>
      <c r="I52" s="50" t="s">
        <v>252</v>
      </c>
    </row>
    <row r="53">
      <c r="A53" s="49">
        <v>51.0</v>
      </c>
      <c r="B53" s="50" t="s">
        <v>345</v>
      </c>
      <c r="C53" s="49">
        <v>4.0</v>
      </c>
      <c r="D53" s="50" t="s">
        <v>346</v>
      </c>
      <c r="E53" s="49">
        <v>4.0</v>
      </c>
      <c r="F53" s="49">
        <v>51.0</v>
      </c>
      <c r="G53" s="50"/>
      <c r="H53" s="50"/>
      <c r="I53" s="50" t="s">
        <v>252</v>
      </c>
    </row>
    <row r="54">
      <c r="A54" s="49">
        <v>52.0</v>
      </c>
      <c r="B54" s="50" t="s">
        <v>347</v>
      </c>
      <c r="C54" s="49">
        <v>0.0</v>
      </c>
      <c r="D54" s="50"/>
      <c r="E54" s="49">
        <v>0.0</v>
      </c>
      <c r="F54" s="49">
        <v>52.0</v>
      </c>
      <c r="G54" s="50"/>
      <c r="H54" s="50"/>
      <c r="I54" s="50" t="s">
        <v>253</v>
      </c>
    </row>
    <row r="55">
      <c r="A55" s="49">
        <v>53.0</v>
      </c>
      <c r="B55" s="50" t="s">
        <v>348</v>
      </c>
      <c r="C55" s="49">
        <v>0.0</v>
      </c>
      <c r="D55" s="50"/>
      <c r="E55" s="49">
        <v>0.0</v>
      </c>
      <c r="F55" s="49">
        <v>53.0</v>
      </c>
      <c r="G55" s="50"/>
      <c r="H55" s="50"/>
      <c r="I55" s="50" t="s">
        <v>250</v>
      </c>
    </row>
    <row r="56">
      <c r="A56" s="49">
        <v>54.0</v>
      </c>
      <c r="B56" s="50" t="s">
        <v>349</v>
      </c>
      <c r="C56" s="49" t="s">
        <v>93</v>
      </c>
      <c r="D56" s="50" t="s">
        <v>350</v>
      </c>
      <c r="E56" s="50" t="s">
        <v>93</v>
      </c>
      <c r="F56" s="49">
        <v>54.0</v>
      </c>
      <c r="G56" s="50"/>
      <c r="H56" s="50"/>
      <c r="I56" s="50" t="s">
        <v>252</v>
      </c>
    </row>
    <row r="57">
      <c r="A57" s="49">
        <v>55.0</v>
      </c>
      <c r="B57" s="50" t="s">
        <v>351</v>
      </c>
      <c r="C57" s="49" t="s">
        <v>110</v>
      </c>
      <c r="D57" s="50" t="s">
        <v>352</v>
      </c>
      <c r="E57" s="50" t="s">
        <v>110</v>
      </c>
      <c r="F57" s="49">
        <v>55.0</v>
      </c>
      <c r="G57" s="50"/>
      <c r="H57" s="50"/>
      <c r="I57" s="50" t="s">
        <v>250</v>
      </c>
    </row>
    <row r="58">
      <c r="A58" s="49">
        <v>56.0</v>
      </c>
      <c r="B58" s="50" t="s">
        <v>353</v>
      </c>
      <c r="C58" s="49">
        <v>7.0</v>
      </c>
      <c r="D58" s="51" t="s">
        <v>314</v>
      </c>
      <c r="E58" s="49">
        <v>7.0</v>
      </c>
      <c r="F58" s="49">
        <v>56.0</v>
      </c>
      <c r="G58" s="50"/>
      <c r="H58" s="50"/>
      <c r="I58" s="50" t="s">
        <v>266</v>
      </c>
    </row>
    <row r="59">
      <c r="A59" s="52">
        <v>57.0</v>
      </c>
      <c r="B59" s="50" t="s">
        <v>354</v>
      </c>
      <c r="C59" s="49" t="s">
        <v>97</v>
      </c>
      <c r="D59" s="50" t="s">
        <v>355</v>
      </c>
      <c r="E59" s="50" t="s">
        <v>97</v>
      </c>
      <c r="F59" s="49">
        <v>57.0</v>
      </c>
      <c r="G59" s="50"/>
      <c r="H59" s="49">
        <v>1.0</v>
      </c>
      <c r="I59" s="50" t="s">
        <v>339</v>
      </c>
    </row>
    <row r="60">
      <c r="A60" s="49">
        <v>58.0</v>
      </c>
      <c r="B60" s="50" t="s">
        <v>356</v>
      </c>
      <c r="C60" s="49">
        <v>0.0</v>
      </c>
      <c r="D60" s="50"/>
      <c r="E60" s="49">
        <v>6.0</v>
      </c>
      <c r="F60" s="49">
        <v>58.0</v>
      </c>
      <c r="G60" s="50"/>
      <c r="H60" s="50"/>
      <c r="I60" s="50" t="s">
        <v>357</v>
      </c>
    </row>
    <row r="61">
      <c r="A61" s="49">
        <v>59.0</v>
      </c>
      <c r="B61" s="50" t="s">
        <v>358</v>
      </c>
      <c r="C61" s="49" t="s">
        <v>103</v>
      </c>
      <c r="D61" s="50" t="s">
        <v>359</v>
      </c>
      <c r="E61" s="50" t="s">
        <v>103</v>
      </c>
      <c r="F61" s="49">
        <v>59.0</v>
      </c>
      <c r="G61" s="50"/>
      <c r="H61" s="50"/>
      <c r="I61" s="50" t="s">
        <v>250</v>
      </c>
    </row>
    <row r="62">
      <c r="A62" s="49">
        <v>60.0</v>
      </c>
      <c r="B62" s="50" t="s">
        <v>360</v>
      </c>
      <c r="C62" s="49" t="s">
        <v>93</v>
      </c>
      <c r="D62" s="50" t="s">
        <v>361</v>
      </c>
      <c r="E62" s="50" t="s">
        <v>97</v>
      </c>
      <c r="F62" s="49">
        <v>60.0</v>
      </c>
      <c r="G62" s="50"/>
      <c r="H62" s="50"/>
      <c r="I62" s="50" t="s">
        <v>250</v>
      </c>
    </row>
    <row r="63">
      <c r="A63" s="49">
        <v>61.0</v>
      </c>
      <c r="B63" s="50" t="s">
        <v>353</v>
      </c>
      <c r="C63" s="49">
        <v>7.0</v>
      </c>
      <c r="D63" s="51" t="s">
        <v>362</v>
      </c>
      <c r="E63" s="49">
        <v>7.0</v>
      </c>
      <c r="F63" s="49">
        <v>61.0</v>
      </c>
      <c r="G63" s="50"/>
      <c r="H63" s="50"/>
      <c r="I63" s="50" t="s">
        <v>266</v>
      </c>
    </row>
    <row r="64">
      <c r="A64" s="49">
        <v>62.0</v>
      </c>
      <c r="B64" s="50" t="s">
        <v>363</v>
      </c>
      <c r="C64" s="49">
        <v>7.0</v>
      </c>
      <c r="D64" s="50" t="s">
        <v>314</v>
      </c>
      <c r="E64" s="49">
        <v>4.0</v>
      </c>
      <c r="F64" s="49">
        <v>62.0</v>
      </c>
      <c r="G64" s="50"/>
      <c r="H64" s="50"/>
      <c r="I64" s="50" t="s">
        <v>250</v>
      </c>
    </row>
    <row r="65">
      <c r="A65" s="49">
        <v>63.0</v>
      </c>
      <c r="B65" s="50" t="s">
        <v>364</v>
      </c>
      <c r="C65" s="49">
        <v>2.0</v>
      </c>
      <c r="D65" s="50"/>
      <c r="E65" s="50" t="s">
        <v>107</v>
      </c>
      <c r="F65" s="49">
        <v>63.0</v>
      </c>
      <c r="G65" s="50"/>
      <c r="H65" s="50"/>
      <c r="I65" s="50" t="s">
        <v>250</v>
      </c>
    </row>
    <row r="66">
      <c r="A66" s="49">
        <v>64.0</v>
      </c>
      <c r="B66" s="50" t="s">
        <v>365</v>
      </c>
      <c r="C66" s="49">
        <v>2.0</v>
      </c>
      <c r="D66" s="50" t="s">
        <v>366</v>
      </c>
      <c r="E66" s="49">
        <v>2.0</v>
      </c>
      <c r="F66" s="49">
        <v>64.0</v>
      </c>
      <c r="G66" s="49">
        <v>1.0</v>
      </c>
      <c r="H66" s="50"/>
      <c r="I66" s="50" t="s">
        <v>252</v>
      </c>
    </row>
    <row r="67">
      <c r="A67" s="49">
        <v>65.0</v>
      </c>
      <c r="B67" s="50" t="s">
        <v>367</v>
      </c>
      <c r="C67" s="49">
        <v>6.0</v>
      </c>
      <c r="D67" s="50"/>
      <c r="E67" s="50" t="s">
        <v>106</v>
      </c>
      <c r="F67" s="49">
        <v>65.0</v>
      </c>
      <c r="G67" s="50"/>
      <c r="H67" s="50"/>
      <c r="I67" s="50" t="s">
        <v>252</v>
      </c>
    </row>
    <row r="68">
      <c r="A68" s="49">
        <v>66.0</v>
      </c>
      <c r="B68" s="50" t="s">
        <v>368</v>
      </c>
      <c r="C68" s="49" t="s">
        <v>101</v>
      </c>
      <c r="D68" s="50" t="s">
        <v>369</v>
      </c>
      <c r="E68" s="50" t="s">
        <v>101</v>
      </c>
      <c r="F68" s="49">
        <v>66.0</v>
      </c>
      <c r="G68" s="50"/>
      <c r="H68" s="50"/>
      <c r="I68" s="50" t="s">
        <v>252</v>
      </c>
    </row>
    <row r="69">
      <c r="A69" s="49">
        <v>67.0</v>
      </c>
      <c r="B69" s="50" t="s">
        <v>370</v>
      </c>
      <c r="C69" s="49">
        <v>2.0</v>
      </c>
      <c r="D69" s="50"/>
      <c r="E69" s="49">
        <v>2.0</v>
      </c>
      <c r="F69" s="49">
        <v>67.0</v>
      </c>
      <c r="G69" s="49">
        <v>1.0</v>
      </c>
      <c r="H69" s="50"/>
      <c r="I69" s="50" t="s">
        <v>252</v>
      </c>
    </row>
    <row r="70">
      <c r="A70" s="49">
        <v>68.0</v>
      </c>
      <c r="B70" s="50" t="s">
        <v>371</v>
      </c>
      <c r="C70" s="49">
        <v>2.0</v>
      </c>
      <c r="D70" s="50"/>
      <c r="E70" s="50" t="s">
        <v>111</v>
      </c>
      <c r="F70" s="49">
        <v>68.0</v>
      </c>
      <c r="G70" s="50"/>
      <c r="H70" s="50"/>
      <c r="I70" s="50" t="s">
        <v>253</v>
      </c>
    </row>
    <row r="71">
      <c r="A71" s="49">
        <v>69.0</v>
      </c>
      <c r="B71" s="50" t="s">
        <v>372</v>
      </c>
      <c r="C71" s="49">
        <v>6.0</v>
      </c>
      <c r="D71" s="50"/>
      <c r="E71" s="49">
        <v>6.0</v>
      </c>
      <c r="F71" s="49">
        <v>69.0</v>
      </c>
      <c r="G71" s="50"/>
      <c r="H71" s="50"/>
      <c r="I71" s="50" t="s">
        <v>373</v>
      </c>
    </row>
    <row r="72">
      <c r="A72" s="49">
        <v>70.0</v>
      </c>
      <c r="B72" s="50" t="s">
        <v>374</v>
      </c>
      <c r="C72" s="49">
        <v>2.0</v>
      </c>
      <c r="D72" s="50"/>
      <c r="E72" s="49">
        <v>2.0</v>
      </c>
      <c r="F72" s="49">
        <v>70.0</v>
      </c>
      <c r="G72" s="50"/>
      <c r="H72" s="50"/>
      <c r="I72" s="50" t="s">
        <v>325</v>
      </c>
    </row>
    <row r="73">
      <c r="A73" s="49">
        <v>71.0</v>
      </c>
      <c r="B73" s="50" t="s">
        <v>335</v>
      </c>
      <c r="C73" s="49" t="s">
        <v>115</v>
      </c>
      <c r="D73" s="50" t="s">
        <v>375</v>
      </c>
      <c r="E73" s="50" t="s">
        <v>112</v>
      </c>
      <c r="F73" s="49">
        <v>71.0</v>
      </c>
      <c r="G73" s="50"/>
      <c r="H73" s="50"/>
      <c r="I73" s="50" t="s">
        <v>250</v>
      </c>
    </row>
    <row r="74">
      <c r="A74" s="49">
        <v>72.0</v>
      </c>
      <c r="B74" s="50" t="s">
        <v>376</v>
      </c>
      <c r="C74" s="49">
        <v>2.0</v>
      </c>
      <c r="D74" s="50"/>
      <c r="E74" s="50" t="s">
        <v>113</v>
      </c>
      <c r="F74" s="49">
        <v>72.0</v>
      </c>
      <c r="G74" s="50"/>
      <c r="H74" s="50"/>
      <c r="I74" s="50" t="s">
        <v>253</v>
      </c>
    </row>
    <row r="75">
      <c r="A75" s="49">
        <v>73.0</v>
      </c>
      <c r="B75" s="50" t="s">
        <v>377</v>
      </c>
      <c r="C75" s="49">
        <v>0.0</v>
      </c>
      <c r="D75" s="50" t="s">
        <v>378</v>
      </c>
      <c r="E75" s="50" t="s">
        <v>114</v>
      </c>
      <c r="F75" s="49">
        <v>73.0</v>
      </c>
      <c r="G75" s="50"/>
      <c r="H75" s="50"/>
      <c r="I75" s="50" t="s">
        <v>253</v>
      </c>
    </row>
    <row r="76">
      <c r="A76" s="49">
        <v>74.0</v>
      </c>
      <c r="B76" s="50" t="s">
        <v>379</v>
      </c>
      <c r="C76" s="49" t="s">
        <v>114</v>
      </c>
      <c r="D76" s="50" t="s">
        <v>378</v>
      </c>
      <c r="E76" s="49">
        <v>0.0</v>
      </c>
      <c r="F76" s="49">
        <v>74.0</v>
      </c>
      <c r="G76" s="50"/>
      <c r="H76" s="50"/>
      <c r="I76" s="50" t="s">
        <v>252</v>
      </c>
    </row>
    <row r="77">
      <c r="A77" s="52">
        <v>75.0</v>
      </c>
      <c r="B77" s="50" t="s">
        <v>380</v>
      </c>
      <c r="C77" s="49" t="s">
        <v>104</v>
      </c>
      <c r="D77" s="50" t="s">
        <v>381</v>
      </c>
      <c r="E77" s="49">
        <v>6.0</v>
      </c>
      <c r="F77" s="49">
        <v>75.0</v>
      </c>
      <c r="G77" s="49">
        <v>1.0</v>
      </c>
      <c r="H77" s="49">
        <v>1.0</v>
      </c>
      <c r="I77" s="50" t="s">
        <v>382</v>
      </c>
    </row>
    <row r="78">
      <c r="A78" s="49">
        <v>76.0</v>
      </c>
      <c r="B78" s="50" t="s">
        <v>383</v>
      </c>
      <c r="C78" s="49">
        <v>0.0</v>
      </c>
      <c r="D78" s="50" t="s">
        <v>378</v>
      </c>
      <c r="E78" s="50" t="s">
        <v>114</v>
      </c>
      <c r="F78" s="49">
        <v>76.0</v>
      </c>
      <c r="G78" s="49">
        <v>1.0</v>
      </c>
      <c r="H78" s="50"/>
      <c r="I78" s="50" t="s">
        <v>250</v>
      </c>
    </row>
    <row r="79">
      <c r="A79" s="49">
        <v>77.0</v>
      </c>
      <c r="B79" s="50" t="s">
        <v>384</v>
      </c>
      <c r="C79" s="49" t="s">
        <v>97</v>
      </c>
      <c r="D79" s="50"/>
      <c r="E79" s="50" t="s">
        <v>102</v>
      </c>
      <c r="F79" s="49">
        <v>77.0</v>
      </c>
      <c r="G79" s="49">
        <v>1.0</v>
      </c>
      <c r="H79" s="50"/>
      <c r="I79" s="50" t="s">
        <v>250</v>
      </c>
    </row>
    <row r="80">
      <c r="A80" s="49">
        <v>78.0</v>
      </c>
      <c r="B80" s="50" t="s">
        <v>385</v>
      </c>
      <c r="C80" s="49">
        <v>2.0</v>
      </c>
      <c r="D80" s="50"/>
      <c r="E80" s="49">
        <v>2.0</v>
      </c>
      <c r="F80" s="49">
        <v>78.0</v>
      </c>
      <c r="G80" s="50"/>
      <c r="H80" s="50"/>
      <c r="I80" s="50" t="s">
        <v>386</v>
      </c>
    </row>
    <row r="81">
      <c r="A81" s="49">
        <v>79.0</v>
      </c>
      <c r="B81" s="50" t="s">
        <v>387</v>
      </c>
      <c r="C81" s="49" t="s">
        <v>116</v>
      </c>
      <c r="D81" s="50"/>
      <c r="E81" s="50" t="s">
        <v>93</v>
      </c>
      <c r="F81" s="49">
        <v>79.0</v>
      </c>
      <c r="G81" s="50"/>
      <c r="H81" s="50"/>
      <c r="I81" s="50" t="s">
        <v>250</v>
      </c>
    </row>
    <row r="82">
      <c r="A82" s="49">
        <v>80.0</v>
      </c>
      <c r="B82" s="50" t="s">
        <v>388</v>
      </c>
      <c r="C82" s="49" t="s">
        <v>107</v>
      </c>
      <c r="D82" s="50"/>
      <c r="E82" s="50" t="s">
        <v>107</v>
      </c>
      <c r="F82" s="49">
        <v>80.0</v>
      </c>
      <c r="G82" s="50"/>
      <c r="H82" s="50"/>
      <c r="I82" s="50" t="s">
        <v>252</v>
      </c>
    </row>
    <row r="83">
      <c r="A83" s="49">
        <v>81.0</v>
      </c>
      <c r="B83" s="50" t="s">
        <v>389</v>
      </c>
      <c r="C83" s="49" t="s">
        <v>114</v>
      </c>
      <c r="D83" s="50"/>
      <c r="E83" s="50" t="s">
        <v>114</v>
      </c>
      <c r="F83" s="49">
        <v>81.0</v>
      </c>
      <c r="G83" s="49">
        <v>1.0</v>
      </c>
      <c r="H83" s="50"/>
      <c r="I83" s="50" t="s">
        <v>386</v>
      </c>
    </row>
    <row r="84">
      <c r="A84" s="52">
        <v>82.0</v>
      </c>
      <c r="B84" s="50" t="s">
        <v>390</v>
      </c>
      <c r="C84" s="49" t="s">
        <v>92</v>
      </c>
      <c r="D84" s="50"/>
      <c r="E84" s="50" t="s">
        <v>110</v>
      </c>
      <c r="F84" s="49">
        <v>82.0</v>
      </c>
      <c r="G84" s="50"/>
      <c r="H84" s="49">
        <v>1.0</v>
      </c>
      <c r="I84" s="50" t="s">
        <v>391</v>
      </c>
    </row>
    <row r="85">
      <c r="A85" s="52">
        <v>83.0</v>
      </c>
      <c r="B85" s="50" t="s">
        <v>392</v>
      </c>
      <c r="C85" s="49">
        <v>3.0</v>
      </c>
      <c r="D85" s="50" t="s">
        <v>393</v>
      </c>
      <c r="E85" s="49">
        <v>3.0</v>
      </c>
      <c r="F85" s="49">
        <v>83.0</v>
      </c>
      <c r="G85" s="50"/>
      <c r="H85" s="49">
        <v>1.0</v>
      </c>
      <c r="I85" s="50" t="s">
        <v>250</v>
      </c>
    </row>
    <row r="86">
      <c r="A86" s="52">
        <v>84.0</v>
      </c>
      <c r="B86" s="50" t="s">
        <v>394</v>
      </c>
      <c r="C86" s="49">
        <v>7.0</v>
      </c>
      <c r="D86" s="50" t="s">
        <v>395</v>
      </c>
      <c r="E86" s="49">
        <v>7.0</v>
      </c>
      <c r="F86" s="49">
        <v>84.0</v>
      </c>
      <c r="G86" s="49">
        <v>1.0</v>
      </c>
      <c r="H86" s="49">
        <v>1.0</v>
      </c>
      <c r="I86" s="50" t="s">
        <v>250</v>
      </c>
    </row>
    <row r="87">
      <c r="A87" s="49">
        <v>85.0</v>
      </c>
      <c r="B87" s="50" t="s">
        <v>396</v>
      </c>
      <c r="C87" s="49" t="s">
        <v>93</v>
      </c>
      <c r="D87" s="50"/>
      <c r="E87" s="50" t="s">
        <v>106</v>
      </c>
      <c r="F87" s="49">
        <v>85.0</v>
      </c>
      <c r="G87" s="50"/>
      <c r="H87" s="50"/>
      <c r="I87" s="50" t="s">
        <v>253</v>
      </c>
    </row>
    <row r="88">
      <c r="A88" s="49">
        <v>86.0</v>
      </c>
      <c r="B88" s="50" t="s">
        <v>397</v>
      </c>
      <c r="C88" s="49" t="s">
        <v>116</v>
      </c>
      <c r="D88" s="50"/>
      <c r="E88" s="50" t="s">
        <v>113</v>
      </c>
      <c r="F88" s="49">
        <v>86.0</v>
      </c>
      <c r="G88" s="50"/>
      <c r="H88" s="50"/>
      <c r="I88" s="50" t="s">
        <v>252</v>
      </c>
    </row>
    <row r="89">
      <c r="A89" s="49">
        <v>87.0</v>
      </c>
      <c r="B89" s="50" t="s">
        <v>398</v>
      </c>
      <c r="C89" s="49" t="s">
        <v>116</v>
      </c>
      <c r="D89" s="50" t="s">
        <v>399</v>
      </c>
      <c r="E89" s="50" t="s">
        <v>113</v>
      </c>
      <c r="F89" s="49">
        <v>87.0</v>
      </c>
      <c r="G89" s="50"/>
      <c r="H89" s="50"/>
      <c r="I89" s="50" t="s">
        <v>400</v>
      </c>
    </row>
    <row r="90">
      <c r="A90" s="49">
        <v>88.0</v>
      </c>
      <c r="B90" s="50" t="s">
        <v>401</v>
      </c>
      <c r="C90" s="49" t="s">
        <v>116</v>
      </c>
      <c r="D90" s="50"/>
      <c r="E90" s="50" t="s">
        <v>115</v>
      </c>
      <c r="F90" s="49">
        <v>88.0</v>
      </c>
      <c r="G90" s="50"/>
      <c r="H90" s="50"/>
      <c r="I90" s="50" t="s">
        <v>357</v>
      </c>
    </row>
    <row r="91">
      <c r="A91" s="49">
        <v>89.0</v>
      </c>
      <c r="B91" s="50" t="s">
        <v>402</v>
      </c>
      <c r="C91" s="49" t="s">
        <v>116</v>
      </c>
      <c r="D91" s="50" t="s">
        <v>403</v>
      </c>
      <c r="E91" s="50" t="s">
        <v>105</v>
      </c>
      <c r="F91" s="49">
        <v>89.0</v>
      </c>
      <c r="G91" s="50"/>
      <c r="H91" s="50"/>
      <c r="I91" s="50" t="s">
        <v>252</v>
      </c>
    </row>
    <row r="92">
      <c r="A92" s="49">
        <v>90.0</v>
      </c>
      <c r="B92" s="50" t="s">
        <v>404</v>
      </c>
      <c r="C92" s="49" t="s">
        <v>116</v>
      </c>
      <c r="D92" s="50"/>
      <c r="E92" s="50" t="s">
        <v>115</v>
      </c>
      <c r="F92" s="49">
        <v>90.0</v>
      </c>
      <c r="G92" s="49">
        <v>1.0</v>
      </c>
      <c r="H92" s="50"/>
      <c r="I92" s="50" t="s">
        <v>318</v>
      </c>
    </row>
    <row r="93">
      <c r="A93" s="52">
        <v>91.0</v>
      </c>
      <c r="B93" s="50" t="s">
        <v>405</v>
      </c>
      <c r="C93" s="49" t="s">
        <v>116</v>
      </c>
      <c r="D93" s="50"/>
      <c r="E93" s="50" t="s">
        <v>116</v>
      </c>
      <c r="F93" s="49">
        <v>91.0</v>
      </c>
      <c r="G93" s="49">
        <v>1.0</v>
      </c>
      <c r="H93" s="49">
        <v>1.0</v>
      </c>
      <c r="I93" s="50" t="s">
        <v>252</v>
      </c>
    </row>
    <row r="94">
      <c r="A94" s="49">
        <v>92.0</v>
      </c>
      <c r="B94" s="50" t="s">
        <v>406</v>
      </c>
      <c r="C94" s="49" t="s">
        <v>115</v>
      </c>
      <c r="D94" s="50"/>
      <c r="E94" s="50" t="s">
        <v>93</v>
      </c>
      <c r="F94" s="49">
        <v>92.0</v>
      </c>
      <c r="G94" s="50"/>
      <c r="H94" s="50"/>
      <c r="I94" s="50" t="s">
        <v>250</v>
      </c>
    </row>
    <row r="95">
      <c r="A95" s="52">
        <v>93.0</v>
      </c>
      <c r="B95" s="50" t="s">
        <v>407</v>
      </c>
      <c r="C95" s="49" t="s">
        <v>408</v>
      </c>
      <c r="D95" s="50" t="s">
        <v>409</v>
      </c>
      <c r="E95" s="50" t="s">
        <v>117</v>
      </c>
      <c r="F95" s="49">
        <v>93.0</v>
      </c>
      <c r="G95" s="49">
        <v>1.0</v>
      </c>
      <c r="H95" s="49">
        <v>1.0</v>
      </c>
      <c r="I95" s="50" t="s">
        <v>252</v>
      </c>
    </row>
    <row r="96">
      <c r="A96" s="52">
        <v>94.0</v>
      </c>
      <c r="B96" s="50" t="s">
        <v>410</v>
      </c>
      <c r="C96" s="49">
        <v>6.0</v>
      </c>
      <c r="D96" s="50"/>
      <c r="E96" s="49">
        <v>6.0</v>
      </c>
      <c r="F96" s="49">
        <v>94.0</v>
      </c>
      <c r="G96" s="50"/>
      <c r="H96" s="49">
        <v>1.0</v>
      </c>
      <c r="I96" s="50" t="s">
        <v>333</v>
      </c>
    </row>
    <row r="97">
      <c r="A97" s="49">
        <v>95.0</v>
      </c>
      <c r="B97" s="50" t="s">
        <v>411</v>
      </c>
      <c r="C97" s="49">
        <v>5.0</v>
      </c>
      <c r="D97" s="50"/>
      <c r="E97" s="50" t="s">
        <v>115</v>
      </c>
      <c r="F97" s="49">
        <v>95.0</v>
      </c>
      <c r="G97" s="49">
        <v>1.0</v>
      </c>
      <c r="H97" s="50"/>
      <c r="I97" s="50" t="s">
        <v>252</v>
      </c>
    </row>
    <row r="98">
      <c r="A98" s="49">
        <v>96.0</v>
      </c>
      <c r="B98" s="50" t="s">
        <v>412</v>
      </c>
      <c r="C98" s="49">
        <v>0.0</v>
      </c>
      <c r="D98" s="50"/>
      <c r="E98" s="49">
        <v>6.0</v>
      </c>
      <c r="F98" s="49">
        <v>96.0</v>
      </c>
      <c r="G98" s="50"/>
      <c r="H98" s="50"/>
      <c r="I98" s="50" t="s">
        <v>250</v>
      </c>
    </row>
    <row r="99">
      <c r="A99" s="49">
        <v>97.0</v>
      </c>
      <c r="B99" s="50" t="s">
        <v>413</v>
      </c>
      <c r="C99" s="49">
        <v>3.0</v>
      </c>
      <c r="D99" s="50"/>
      <c r="E99" s="50" t="s">
        <v>93</v>
      </c>
      <c r="F99" s="49">
        <v>97.0</v>
      </c>
      <c r="G99" s="49">
        <v>1.0</v>
      </c>
      <c r="H99" s="50"/>
      <c r="I99" s="50" t="s">
        <v>250</v>
      </c>
    </row>
    <row r="100">
      <c r="A100" s="49">
        <v>98.0</v>
      </c>
      <c r="B100" s="50" t="s">
        <v>414</v>
      </c>
      <c r="C100" s="49" t="s">
        <v>100</v>
      </c>
      <c r="D100" s="50"/>
      <c r="E100" s="50" t="s">
        <v>103</v>
      </c>
      <c r="F100" s="49">
        <v>98.0</v>
      </c>
      <c r="G100" s="50"/>
      <c r="H100" s="50"/>
      <c r="I100" s="50" t="s">
        <v>252</v>
      </c>
    </row>
    <row r="101">
      <c r="A101" s="49">
        <v>99.0</v>
      </c>
      <c r="B101" s="50" t="s">
        <v>415</v>
      </c>
      <c r="C101" s="49" t="s">
        <v>107</v>
      </c>
      <c r="D101" s="50"/>
      <c r="E101" s="50" t="s">
        <v>116</v>
      </c>
      <c r="F101" s="49">
        <v>99.0</v>
      </c>
      <c r="G101" s="49">
        <v>1.0</v>
      </c>
      <c r="H101" s="50"/>
      <c r="I101" s="50" t="s">
        <v>416</v>
      </c>
    </row>
    <row r="102">
      <c r="A102" s="49">
        <v>100.0</v>
      </c>
      <c r="B102" s="50" t="s">
        <v>417</v>
      </c>
      <c r="C102" s="49" t="s">
        <v>130</v>
      </c>
      <c r="D102" s="50"/>
      <c r="E102" s="49">
        <v>2.0</v>
      </c>
      <c r="F102" s="49">
        <v>100.0</v>
      </c>
      <c r="G102" s="49">
        <v>1.0</v>
      </c>
      <c r="H102" s="50"/>
      <c r="I102" s="50" t="s">
        <v>250</v>
      </c>
    </row>
    <row r="103">
      <c r="A103" s="49">
        <v>101.0</v>
      </c>
      <c r="B103" s="50" t="s">
        <v>418</v>
      </c>
      <c r="C103" s="49">
        <v>0.0</v>
      </c>
      <c r="D103" s="50"/>
      <c r="E103" s="50" t="s">
        <v>115</v>
      </c>
      <c r="F103" s="49">
        <v>101.0</v>
      </c>
      <c r="G103" s="50"/>
      <c r="H103" s="50"/>
      <c r="I103" s="50" t="s">
        <v>252</v>
      </c>
    </row>
    <row r="104">
      <c r="A104" s="49">
        <v>102.0</v>
      </c>
      <c r="B104" s="50" t="s">
        <v>419</v>
      </c>
      <c r="C104" s="49">
        <v>5.0</v>
      </c>
      <c r="D104" s="50"/>
      <c r="E104" s="49">
        <v>5.0</v>
      </c>
      <c r="F104" s="49">
        <v>102.0</v>
      </c>
      <c r="G104" s="49">
        <v>1.0</v>
      </c>
      <c r="H104" s="50"/>
      <c r="I104" s="50" t="s">
        <v>250</v>
      </c>
    </row>
    <row r="105">
      <c r="A105" s="49">
        <v>103.0</v>
      </c>
      <c r="B105" s="50" t="s">
        <v>420</v>
      </c>
      <c r="C105" s="49" t="s">
        <v>106</v>
      </c>
      <c r="D105" s="50"/>
      <c r="E105" s="50" t="s">
        <v>118</v>
      </c>
      <c r="F105" s="49">
        <v>103.0</v>
      </c>
      <c r="G105" s="49">
        <v>1.0</v>
      </c>
      <c r="H105" s="50"/>
      <c r="I105" s="50" t="s">
        <v>250</v>
      </c>
    </row>
    <row r="106">
      <c r="A106" s="49">
        <v>104.0</v>
      </c>
      <c r="B106" s="50" t="s">
        <v>421</v>
      </c>
      <c r="C106" s="49">
        <v>0.0</v>
      </c>
      <c r="D106" s="50"/>
      <c r="E106" s="49">
        <v>6.0</v>
      </c>
      <c r="F106" s="49">
        <v>104.0</v>
      </c>
      <c r="G106" s="50"/>
      <c r="H106" s="50"/>
      <c r="I106" s="50" t="s">
        <v>357</v>
      </c>
    </row>
    <row r="107">
      <c r="A107" s="49">
        <v>105.0</v>
      </c>
      <c r="B107" s="50" t="s">
        <v>422</v>
      </c>
      <c r="C107" s="49">
        <v>2.0</v>
      </c>
      <c r="D107" s="50"/>
      <c r="E107" s="50" t="s">
        <v>119</v>
      </c>
      <c r="F107" s="49">
        <v>105.0</v>
      </c>
      <c r="G107" s="50"/>
      <c r="H107" s="50"/>
      <c r="I107" s="53" t="s">
        <v>423</v>
      </c>
    </row>
    <row r="108">
      <c r="A108" s="52">
        <v>106.0</v>
      </c>
      <c r="B108" s="50" t="s">
        <v>424</v>
      </c>
      <c r="C108" s="49">
        <v>2.0</v>
      </c>
      <c r="D108" s="50"/>
      <c r="E108" s="49">
        <v>6.0</v>
      </c>
      <c r="F108" s="49">
        <v>106.0</v>
      </c>
      <c r="G108" s="50"/>
      <c r="H108" s="49">
        <v>1.0</v>
      </c>
      <c r="I108" s="50" t="s">
        <v>250</v>
      </c>
    </row>
    <row r="109">
      <c r="A109" s="49">
        <v>107.0</v>
      </c>
      <c r="B109" s="50" t="s">
        <v>425</v>
      </c>
      <c r="C109" s="49" t="s">
        <v>126</v>
      </c>
      <c r="D109" s="50" t="s">
        <v>426</v>
      </c>
      <c r="E109" s="49">
        <v>6.0</v>
      </c>
      <c r="F109" s="49">
        <v>107.0</v>
      </c>
      <c r="G109" s="50"/>
      <c r="H109" s="50"/>
      <c r="I109" s="50" t="s">
        <v>252</v>
      </c>
    </row>
    <row r="110">
      <c r="A110" s="52">
        <v>108.0</v>
      </c>
      <c r="B110" s="50"/>
      <c r="C110" s="50"/>
      <c r="D110" s="50"/>
      <c r="E110" s="49">
        <v>0.0</v>
      </c>
      <c r="F110" s="49">
        <v>108.0</v>
      </c>
      <c r="G110" s="50"/>
      <c r="H110" s="49">
        <v>1.0</v>
      </c>
      <c r="I110" s="50" t="s">
        <v>298</v>
      </c>
    </row>
    <row r="111">
      <c r="A111" s="49">
        <v>109.0</v>
      </c>
      <c r="B111" s="50"/>
      <c r="C111" s="50"/>
      <c r="D111" s="50"/>
      <c r="E111" s="49">
        <v>2.0</v>
      </c>
      <c r="F111" s="49">
        <v>109.0</v>
      </c>
      <c r="G111" s="50"/>
      <c r="H111" s="50"/>
      <c r="I111" s="50" t="s">
        <v>357</v>
      </c>
    </row>
    <row r="112">
      <c r="A112" s="49">
        <v>110.0</v>
      </c>
      <c r="B112" s="50"/>
      <c r="C112" s="50"/>
      <c r="D112" s="50"/>
      <c r="E112" s="50" t="s">
        <v>120</v>
      </c>
      <c r="F112" s="49">
        <v>110.0</v>
      </c>
      <c r="G112" s="50"/>
      <c r="H112" s="50"/>
      <c r="I112" s="50" t="s">
        <v>253</v>
      </c>
    </row>
    <row r="113">
      <c r="A113" s="49">
        <v>111.0</v>
      </c>
      <c r="B113" s="50"/>
      <c r="C113" s="50"/>
      <c r="D113" s="50"/>
      <c r="E113" s="50" t="s">
        <v>121</v>
      </c>
      <c r="F113" s="49">
        <v>111.0</v>
      </c>
      <c r="G113" s="49">
        <v>1.0</v>
      </c>
      <c r="H113" s="50"/>
      <c r="I113" s="50" t="s">
        <v>252</v>
      </c>
    </row>
    <row r="114">
      <c r="A114" s="49">
        <v>112.0</v>
      </c>
      <c r="B114" s="50"/>
      <c r="C114" s="50"/>
      <c r="D114" s="50"/>
      <c r="E114" s="50" t="s">
        <v>122</v>
      </c>
      <c r="F114" s="49">
        <v>112.0</v>
      </c>
      <c r="G114" s="50"/>
      <c r="H114" s="50"/>
      <c r="I114" s="50" t="s">
        <v>252</v>
      </c>
    </row>
    <row r="115">
      <c r="A115" s="52">
        <v>113.0</v>
      </c>
      <c r="B115" s="50"/>
      <c r="C115" s="50"/>
      <c r="D115" s="50"/>
      <c r="E115" s="49">
        <v>6.0</v>
      </c>
      <c r="F115" s="49">
        <v>113.0</v>
      </c>
      <c r="G115" s="49">
        <v>1.0</v>
      </c>
      <c r="H115" s="49">
        <v>1.0</v>
      </c>
      <c r="I115" s="50" t="s">
        <v>252</v>
      </c>
    </row>
    <row r="116">
      <c r="A116" s="49">
        <v>114.0</v>
      </c>
      <c r="B116" s="50"/>
      <c r="C116" s="50"/>
      <c r="D116" s="50"/>
      <c r="E116" s="49">
        <v>3.0</v>
      </c>
      <c r="F116" s="49">
        <v>114.0</v>
      </c>
      <c r="G116" s="50"/>
      <c r="H116" s="50"/>
      <c r="I116" s="50" t="s">
        <v>427</v>
      </c>
    </row>
    <row r="117">
      <c r="A117" s="52">
        <v>115.0</v>
      </c>
      <c r="B117" s="50"/>
      <c r="C117" s="50"/>
      <c r="D117" s="50"/>
      <c r="E117" s="49">
        <v>2.0</v>
      </c>
      <c r="F117" s="49">
        <v>115.0</v>
      </c>
      <c r="G117" s="49">
        <v>1.0</v>
      </c>
      <c r="H117" s="49">
        <v>1.0</v>
      </c>
      <c r="I117" s="50" t="s">
        <v>428</v>
      </c>
    </row>
    <row r="118">
      <c r="A118" s="52">
        <v>116.0</v>
      </c>
      <c r="B118" s="50"/>
      <c r="C118" s="50"/>
      <c r="D118" s="50"/>
      <c r="E118" s="50" t="s">
        <v>123</v>
      </c>
      <c r="F118" s="49">
        <v>116.0</v>
      </c>
      <c r="G118" s="50"/>
      <c r="H118" s="49">
        <v>1.0</v>
      </c>
      <c r="I118" s="50" t="s">
        <v>357</v>
      </c>
    </row>
    <row r="119">
      <c r="A119" s="49">
        <v>117.0</v>
      </c>
      <c r="B119" s="50"/>
      <c r="C119" s="50"/>
      <c r="D119" s="50"/>
      <c r="E119" s="50" t="s">
        <v>122</v>
      </c>
      <c r="F119" s="49">
        <v>117.0</v>
      </c>
      <c r="G119" s="50"/>
      <c r="H119" s="50"/>
      <c r="I119" s="50" t="s">
        <v>252</v>
      </c>
    </row>
    <row r="120">
      <c r="A120" s="49">
        <v>118.0</v>
      </c>
      <c r="B120" s="50"/>
      <c r="C120" s="50"/>
      <c r="D120" s="50"/>
      <c r="E120" s="50" t="s">
        <v>124</v>
      </c>
      <c r="F120" s="49">
        <v>118.0</v>
      </c>
      <c r="G120" s="49">
        <v>1.0</v>
      </c>
      <c r="H120" s="50"/>
      <c r="I120" s="53" t="s">
        <v>429</v>
      </c>
    </row>
    <row r="121">
      <c r="A121" s="52">
        <v>119.0</v>
      </c>
      <c r="B121" s="50"/>
      <c r="C121" s="50"/>
      <c r="D121" s="50"/>
      <c r="E121" s="49">
        <v>2.0</v>
      </c>
      <c r="F121" s="49">
        <v>119.0</v>
      </c>
      <c r="G121" s="49">
        <v>1.0</v>
      </c>
      <c r="H121" s="49">
        <v>1.0</v>
      </c>
      <c r="I121" s="50" t="s">
        <v>266</v>
      </c>
    </row>
    <row r="122">
      <c r="A122" s="49">
        <v>120.0</v>
      </c>
      <c r="B122" s="50"/>
      <c r="C122" s="50"/>
      <c r="D122" s="50"/>
      <c r="E122" s="50" t="s">
        <v>125</v>
      </c>
      <c r="F122" s="49">
        <v>120.0</v>
      </c>
      <c r="G122" s="49">
        <v>1.0</v>
      </c>
      <c r="H122" s="50"/>
      <c r="I122" s="50" t="s">
        <v>357</v>
      </c>
    </row>
    <row r="123">
      <c r="A123" s="49">
        <v>121.0</v>
      </c>
      <c r="B123" s="50"/>
      <c r="C123" s="50"/>
      <c r="D123" s="50"/>
      <c r="E123" s="50" t="s">
        <v>126</v>
      </c>
      <c r="F123" s="49">
        <v>121.0</v>
      </c>
      <c r="G123" s="50"/>
      <c r="H123" s="50"/>
      <c r="I123" s="50" t="s">
        <v>253</v>
      </c>
    </row>
    <row r="124">
      <c r="A124" s="49">
        <v>122.0</v>
      </c>
      <c r="B124" s="50"/>
      <c r="C124" s="50"/>
      <c r="D124" s="50"/>
      <c r="E124" s="49">
        <v>0.0</v>
      </c>
      <c r="F124" s="49">
        <v>122.0</v>
      </c>
      <c r="G124" s="49">
        <v>1.0</v>
      </c>
      <c r="H124" s="50"/>
      <c r="I124" s="50" t="s">
        <v>253</v>
      </c>
    </row>
    <row r="125">
      <c r="A125" s="49">
        <v>123.0</v>
      </c>
      <c r="B125" s="50"/>
      <c r="C125" s="50"/>
      <c r="D125" s="50"/>
      <c r="E125" s="50" t="s">
        <v>127</v>
      </c>
      <c r="F125" s="49">
        <v>123.0</v>
      </c>
      <c r="G125" s="50"/>
      <c r="H125" s="50"/>
      <c r="I125" s="50" t="s">
        <v>357</v>
      </c>
    </row>
    <row r="126">
      <c r="A126" s="49">
        <v>124.0</v>
      </c>
      <c r="B126" s="50"/>
      <c r="C126" s="50"/>
      <c r="D126" s="50"/>
      <c r="E126" s="49">
        <v>6.0</v>
      </c>
      <c r="F126" s="49">
        <v>124.0</v>
      </c>
      <c r="G126" s="50"/>
      <c r="H126" s="50"/>
      <c r="I126" s="50" t="s">
        <v>252</v>
      </c>
    </row>
    <row r="127">
      <c r="A127" s="49">
        <v>125.0</v>
      </c>
      <c r="B127" s="50"/>
      <c r="C127" s="50"/>
      <c r="D127" s="50"/>
      <c r="E127" s="49">
        <v>6.0</v>
      </c>
      <c r="F127" s="49">
        <v>125.0</v>
      </c>
      <c r="G127" s="49">
        <v>1.0</v>
      </c>
      <c r="H127" s="50"/>
      <c r="I127" s="50" t="s">
        <v>252</v>
      </c>
    </row>
    <row r="128">
      <c r="A128" s="52">
        <v>126.0</v>
      </c>
      <c r="B128" s="50"/>
      <c r="C128" s="50"/>
      <c r="D128" s="50"/>
      <c r="E128" s="49">
        <v>6.0</v>
      </c>
      <c r="F128" s="49">
        <v>126.0</v>
      </c>
      <c r="G128" s="49">
        <v>1.0</v>
      </c>
      <c r="H128" s="49">
        <v>1.0</v>
      </c>
      <c r="I128" s="50" t="s">
        <v>357</v>
      </c>
    </row>
    <row r="129">
      <c r="A129" s="52">
        <v>127.0</v>
      </c>
      <c r="B129" s="50"/>
      <c r="C129" s="50"/>
      <c r="D129" s="50"/>
      <c r="E129" s="50" t="s">
        <v>122</v>
      </c>
      <c r="F129" s="49">
        <v>127.0</v>
      </c>
      <c r="G129" s="49">
        <v>1.0</v>
      </c>
      <c r="H129" s="49">
        <v>1.0</v>
      </c>
      <c r="I129" s="50" t="s">
        <v>253</v>
      </c>
    </row>
    <row r="130">
      <c r="A130" s="49">
        <v>128.0</v>
      </c>
      <c r="B130" s="50"/>
      <c r="C130" s="50"/>
      <c r="D130" s="50"/>
      <c r="E130" s="50" t="s">
        <v>128</v>
      </c>
      <c r="F130" s="49">
        <v>128.0</v>
      </c>
      <c r="G130" s="49">
        <v>1.0</v>
      </c>
      <c r="H130" s="50"/>
      <c r="I130" s="50" t="s">
        <v>427</v>
      </c>
    </row>
    <row r="131">
      <c r="A131" s="52">
        <v>129.0</v>
      </c>
      <c r="B131" s="50"/>
      <c r="C131" s="50"/>
      <c r="D131" s="50"/>
      <c r="E131" s="50" t="s">
        <v>129</v>
      </c>
      <c r="F131" s="49">
        <v>129.0</v>
      </c>
      <c r="G131" s="49">
        <v>1.0</v>
      </c>
      <c r="H131" s="49">
        <v>1.0</v>
      </c>
      <c r="I131" s="50" t="s">
        <v>430</v>
      </c>
    </row>
    <row r="132">
      <c r="A132" s="52">
        <v>130.0</v>
      </c>
      <c r="B132" s="50"/>
      <c r="C132" s="50"/>
      <c r="D132" s="50"/>
      <c r="E132" s="49">
        <v>2.0</v>
      </c>
      <c r="F132" s="49">
        <v>130.0</v>
      </c>
      <c r="G132" s="49">
        <v>1.0</v>
      </c>
      <c r="H132" s="49">
        <v>1.0</v>
      </c>
      <c r="I132" s="50" t="s">
        <v>250</v>
      </c>
    </row>
    <row r="133">
      <c r="A133" s="49">
        <v>131.0</v>
      </c>
      <c r="B133" s="50"/>
      <c r="C133" s="50"/>
      <c r="D133" s="50"/>
      <c r="E133" s="49">
        <v>6.0</v>
      </c>
      <c r="F133" s="49">
        <v>131.0</v>
      </c>
      <c r="G133" s="49">
        <v>1.0</v>
      </c>
      <c r="H133" s="50"/>
      <c r="I133" s="50" t="s">
        <v>250</v>
      </c>
    </row>
    <row r="134">
      <c r="A134" s="52">
        <v>132.0</v>
      </c>
      <c r="B134" s="50"/>
      <c r="C134" s="50"/>
      <c r="D134" s="50"/>
      <c r="E134" s="49">
        <v>6.0</v>
      </c>
      <c r="F134" s="49">
        <v>132.0</v>
      </c>
      <c r="G134" s="49">
        <v>1.0</v>
      </c>
      <c r="H134" s="49">
        <v>1.0</v>
      </c>
      <c r="I134" s="50" t="s">
        <v>252</v>
      </c>
    </row>
    <row r="135">
      <c r="A135" s="49">
        <v>133.0</v>
      </c>
      <c r="B135" s="50"/>
      <c r="C135" s="50"/>
      <c r="D135" s="50"/>
      <c r="E135" s="50" t="s">
        <v>121</v>
      </c>
      <c r="F135" s="49">
        <v>133.0</v>
      </c>
      <c r="G135" s="49">
        <v>1.0</v>
      </c>
      <c r="H135" s="50"/>
      <c r="I135" s="50" t="s">
        <v>250</v>
      </c>
    </row>
    <row r="136">
      <c r="A136" s="52">
        <v>134.0</v>
      </c>
      <c r="B136" s="50"/>
      <c r="C136" s="50"/>
      <c r="D136" s="50"/>
      <c r="E136" s="49">
        <v>7.0</v>
      </c>
      <c r="F136" s="49">
        <v>134.0</v>
      </c>
      <c r="G136" s="49">
        <v>1.0</v>
      </c>
      <c r="H136" s="49">
        <v>1.0</v>
      </c>
      <c r="I136" s="50" t="s">
        <v>252</v>
      </c>
    </row>
    <row r="137">
      <c r="A137" s="52">
        <v>135.0</v>
      </c>
      <c r="B137" s="50"/>
      <c r="C137" s="50"/>
      <c r="D137" s="50"/>
      <c r="E137" s="49">
        <v>0.0</v>
      </c>
      <c r="F137" s="49">
        <v>135.0</v>
      </c>
      <c r="G137" s="49">
        <v>1.0</v>
      </c>
      <c r="H137" s="49">
        <v>1.0</v>
      </c>
      <c r="I137" s="50" t="s">
        <v>253</v>
      </c>
    </row>
    <row r="138">
      <c r="A138" s="49">
        <v>136.0</v>
      </c>
      <c r="B138" s="50"/>
      <c r="C138" s="50"/>
      <c r="D138" s="50"/>
      <c r="E138" s="49">
        <v>7.0</v>
      </c>
      <c r="F138" s="49">
        <v>136.0</v>
      </c>
      <c r="G138" s="50"/>
      <c r="H138" s="50"/>
      <c r="I138" s="50" t="s">
        <v>325</v>
      </c>
    </row>
    <row r="139">
      <c r="A139" s="49">
        <v>137.0</v>
      </c>
      <c r="B139" s="50"/>
      <c r="C139" s="50"/>
      <c r="D139" s="50"/>
      <c r="E139" s="50" t="s">
        <v>131</v>
      </c>
      <c r="F139" s="49">
        <v>137.0</v>
      </c>
      <c r="G139" s="49">
        <v>1.0</v>
      </c>
      <c r="H139" s="50"/>
      <c r="I139" s="50" t="s">
        <v>250</v>
      </c>
    </row>
    <row r="140">
      <c r="A140" s="49">
        <v>138.0</v>
      </c>
      <c r="B140" s="50"/>
      <c r="C140" s="50"/>
      <c r="D140" s="50"/>
      <c r="E140" s="49">
        <v>3.0</v>
      </c>
      <c r="F140" s="49">
        <v>138.0</v>
      </c>
      <c r="G140" s="50"/>
      <c r="H140" s="50"/>
      <c r="I140" s="50" t="s">
        <v>250</v>
      </c>
    </row>
    <row r="141">
      <c r="A141" s="49">
        <v>139.0</v>
      </c>
      <c r="B141" s="50"/>
      <c r="C141" s="50"/>
      <c r="D141" s="50"/>
      <c r="E141" s="49">
        <v>2.0</v>
      </c>
      <c r="F141" s="49">
        <v>139.0</v>
      </c>
      <c r="G141" s="49">
        <v>1.0</v>
      </c>
      <c r="H141" s="50"/>
      <c r="I141" s="50" t="s">
        <v>250</v>
      </c>
    </row>
    <row r="142">
      <c r="A142" s="52">
        <v>140.0</v>
      </c>
      <c r="B142" s="50"/>
      <c r="C142" s="50"/>
      <c r="D142" s="50"/>
      <c r="E142" s="49">
        <v>6.0</v>
      </c>
      <c r="F142" s="49">
        <v>140.0</v>
      </c>
      <c r="G142" s="49">
        <v>1.0</v>
      </c>
      <c r="H142" s="49">
        <v>1.0</v>
      </c>
      <c r="I142" s="50" t="s">
        <v>252</v>
      </c>
    </row>
    <row r="143">
      <c r="A143" s="49">
        <v>141.0</v>
      </c>
      <c r="B143" s="50"/>
      <c r="C143" s="50"/>
      <c r="D143" s="50"/>
      <c r="E143" s="50" t="s">
        <v>132</v>
      </c>
      <c r="F143" s="49">
        <v>141.0</v>
      </c>
      <c r="G143" s="49">
        <v>1.0</v>
      </c>
      <c r="H143" s="50"/>
      <c r="I143" s="50" t="s">
        <v>252</v>
      </c>
    </row>
    <row r="144">
      <c r="A144" s="52">
        <v>142.0</v>
      </c>
      <c r="B144" s="50"/>
      <c r="C144" s="50"/>
      <c r="D144" s="50"/>
      <c r="E144" s="49">
        <v>6.0</v>
      </c>
      <c r="F144" s="49">
        <v>142.0</v>
      </c>
      <c r="G144" s="49">
        <v>1.0</v>
      </c>
      <c r="H144" s="49">
        <v>1.0</v>
      </c>
      <c r="I144" s="50" t="s">
        <v>253</v>
      </c>
    </row>
    <row r="145">
      <c r="A145" s="49">
        <v>143.0</v>
      </c>
      <c r="B145" s="50"/>
      <c r="C145" s="50"/>
      <c r="D145" s="50"/>
      <c r="E145" s="50" t="s">
        <v>122</v>
      </c>
      <c r="F145" s="49">
        <v>143.0</v>
      </c>
      <c r="G145" s="50"/>
      <c r="H145" s="50"/>
      <c r="I145" s="50" t="s">
        <v>252</v>
      </c>
    </row>
    <row r="146">
      <c r="A146" s="49">
        <v>144.0</v>
      </c>
      <c r="B146" s="50"/>
      <c r="C146" s="50"/>
      <c r="D146" s="50"/>
      <c r="E146" s="49">
        <v>4.0</v>
      </c>
      <c r="F146" s="49">
        <v>144.0</v>
      </c>
      <c r="G146" s="50"/>
      <c r="H146" s="50"/>
      <c r="I146" s="50" t="s">
        <v>391</v>
      </c>
    </row>
    <row r="147">
      <c r="A147" s="52">
        <v>145.0</v>
      </c>
      <c r="B147" s="50"/>
      <c r="C147" s="50"/>
      <c r="D147" s="50"/>
      <c r="E147" s="49">
        <v>6.0</v>
      </c>
      <c r="F147" s="49">
        <v>145.0</v>
      </c>
      <c r="G147" s="49">
        <v>1.0</v>
      </c>
      <c r="H147" s="49">
        <v>1.0</v>
      </c>
      <c r="I147" s="50" t="s">
        <v>250</v>
      </c>
    </row>
    <row r="148">
      <c r="A148" s="49">
        <v>146.0</v>
      </c>
      <c r="B148" s="50"/>
      <c r="C148" s="50"/>
      <c r="D148" s="50"/>
      <c r="E148" s="49">
        <v>6.0</v>
      </c>
      <c r="F148" s="49">
        <v>146.0</v>
      </c>
      <c r="G148" s="50"/>
      <c r="H148" s="50"/>
      <c r="I148" s="50" t="s">
        <v>253</v>
      </c>
    </row>
    <row r="149">
      <c r="A149" s="52">
        <v>147.0</v>
      </c>
      <c r="B149" s="50"/>
      <c r="C149" s="50"/>
      <c r="D149" s="50"/>
      <c r="E149" s="49">
        <v>6.0</v>
      </c>
      <c r="F149" s="49">
        <v>147.0</v>
      </c>
      <c r="G149" s="50"/>
      <c r="H149" s="49">
        <v>1.0</v>
      </c>
      <c r="I149" s="50" t="s">
        <v>325</v>
      </c>
    </row>
    <row r="150">
      <c r="A150" s="49">
        <v>148.0</v>
      </c>
      <c r="B150" s="50"/>
      <c r="C150" s="50"/>
      <c r="D150" s="50"/>
      <c r="E150" s="50" t="s">
        <v>133</v>
      </c>
      <c r="F150" s="49">
        <v>148.0</v>
      </c>
      <c r="G150" s="50"/>
      <c r="H150" s="50"/>
      <c r="I150" s="53" t="s">
        <v>431</v>
      </c>
    </row>
    <row r="151">
      <c r="A151" s="49">
        <v>149.0</v>
      </c>
      <c r="B151" s="50"/>
      <c r="C151" s="50"/>
      <c r="D151" s="50"/>
      <c r="E151" s="50" t="s">
        <v>126</v>
      </c>
      <c r="F151" s="49">
        <v>149.0</v>
      </c>
      <c r="G151" s="50"/>
      <c r="H151" s="50"/>
      <c r="I151" s="50" t="s">
        <v>325</v>
      </c>
    </row>
    <row r="152">
      <c r="A152" s="49">
        <v>150.0</v>
      </c>
      <c r="B152" s="50"/>
      <c r="C152" s="50"/>
      <c r="D152" s="50"/>
      <c r="E152" s="50" t="s">
        <v>134</v>
      </c>
      <c r="F152" s="49">
        <v>150.0</v>
      </c>
      <c r="G152" s="49">
        <v>1.0</v>
      </c>
      <c r="H152" s="50"/>
      <c r="I152" s="50" t="s">
        <v>250</v>
      </c>
    </row>
    <row r="153">
      <c r="A153" s="49">
        <v>151.0</v>
      </c>
      <c r="B153" s="50"/>
      <c r="C153" s="50"/>
      <c r="D153" s="50"/>
      <c r="E153" s="49">
        <v>6.0</v>
      </c>
      <c r="F153" s="49">
        <v>151.0</v>
      </c>
      <c r="G153" s="50"/>
      <c r="H153" s="50"/>
      <c r="I153" s="50" t="s">
        <v>253</v>
      </c>
    </row>
    <row r="154">
      <c r="A154" s="49">
        <v>152.0</v>
      </c>
      <c r="B154" s="50"/>
      <c r="C154" s="50"/>
      <c r="D154" s="50"/>
      <c r="E154" s="49">
        <v>1.0</v>
      </c>
      <c r="F154" s="49">
        <v>152.0</v>
      </c>
      <c r="G154" s="50"/>
      <c r="H154" s="50"/>
      <c r="I154" s="50" t="s">
        <v>253</v>
      </c>
    </row>
    <row r="155">
      <c r="A155" s="49">
        <v>153.0</v>
      </c>
      <c r="B155" s="50"/>
      <c r="C155" s="50"/>
      <c r="D155" s="50"/>
      <c r="E155" s="50" t="s">
        <v>133</v>
      </c>
      <c r="F155" s="49">
        <v>153.0</v>
      </c>
      <c r="G155" s="50"/>
      <c r="H155" s="50"/>
      <c r="I155" s="50" t="s">
        <v>252</v>
      </c>
    </row>
    <row r="156">
      <c r="A156" s="52">
        <v>154.0</v>
      </c>
      <c r="B156" s="50"/>
      <c r="C156" s="50"/>
      <c r="D156" s="50"/>
      <c r="E156" s="50" t="s">
        <v>123</v>
      </c>
      <c r="F156" s="49">
        <v>154.0</v>
      </c>
      <c r="G156" s="50"/>
      <c r="H156" s="49">
        <v>1.0</v>
      </c>
      <c r="I156" s="50" t="s">
        <v>252</v>
      </c>
    </row>
    <row r="157">
      <c r="A157" s="49">
        <v>155.0</v>
      </c>
      <c r="B157" s="50"/>
      <c r="C157" s="50"/>
      <c r="D157" s="50"/>
      <c r="E157" s="49">
        <v>0.0</v>
      </c>
      <c r="F157" s="49">
        <v>155.0</v>
      </c>
      <c r="G157" s="49">
        <v>1.0</v>
      </c>
      <c r="H157" s="50"/>
      <c r="I157" s="50" t="s">
        <v>250</v>
      </c>
    </row>
    <row r="158">
      <c r="A158" s="49">
        <v>156.0</v>
      </c>
      <c r="B158" s="50"/>
      <c r="C158" s="50"/>
      <c r="D158" s="50"/>
      <c r="E158" s="49">
        <v>4.0</v>
      </c>
      <c r="F158" s="49">
        <v>156.0</v>
      </c>
      <c r="G158" s="50"/>
      <c r="H158" s="50"/>
      <c r="I158" s="50" t="s">
        <v>386</v>
      </c>
    </row>
    <row r="159">
      <c r="A159" s="49">
        <v>157.0</v>
      </c>
      <c r="B159" s="50"/>
      <c r="C159" s="50"/>
      <c r="D159" s="50"/>
      <c r="E159" s="49">
        <v>4.0</v>
      </c>
      <c r="F159" s="49">
        <v>157.0</v>
      </c>
      <c r="G159" s="50"/>
      <c r="H159" s="50"/>
      <c r="I159" s="50" t="s">
        <v>250</v>
      </c>
    </row>
    <row r="160">
      <c r="A160" s="49">
        <v>158.0</v>
      </c>
      <c r="B160" s="50"/>
      <c r="C160" s="50"/>
      <c r="D160" s="50"/>
      <c r="E160" s="50" t="s">
        <v>123</v>
      </c>
      <c r="F160" s="49">
        <v>158.0</v>
      </c>
      <c r="G160" s="50"/>
      <c r="H160" s="50"/>
      <c r="I160" s="50" t="s">
        <v>325</v>
      </c>
    </row>
    <row r="161">
      <c r="A161" s="49">
        <v>159.0</v>
      </c>
      <c r="B161" s="50"/>
      <c r="C161" s="50"/>
      <c r="D161" s="50"/>
      <c r="E161" s="50" t="s">
        <v>135</v>
      </c>
      <c r="F161" s="49">
        <v>159.0</v>
      </c>
      <c r="G161" s="49">
        <v>1.0</v>
      </c>
      <c r="H161" s="50"/>
      <c r="I161" s="50" t="s">
        <v>253</v>
      </c>
    </row>
    <row r="162">
      <c r="A162" s="49">
        <v>160.0</v>
      </c>
      <c r="B162" s="50"/>
      <c r="C162" s="50"/>
      <c r="D162" s="50"/>
      <c r="E162" s="50" t="s">
        <v>136</v>
      </c>
      <c r="F162" s="49">
        <v>160.0</v>
      </c>
      <c r="G162" s="50"/>
      <c r="H162" s="50"/>
      <c r="I162" s="50" t="s">
        <v>252</v>
      </c>
    </row>
    <row r="163">
      <c r="A163" s="49">
        <v>161.0</v>
      </c>
      <c r="B163" s="50"/>
      <c r="C163" s="50"/>
      <c r="D163" s="50"/>
      <c r="E163" s="49">
        <v>6.0</v>
      </c>
      <c r="F163" s="49">
        <v>161.0</v>
      </c>
      <c r="G163" s="50"/>
      <c r="H163" s="50"/>
      <c r="I163" s="50" t="s">
        <v>252</v>
      </c>
    </row>
    <row r="164">
      <c r="A164" s="49">
        <v>162.0</v>
      </c>
      <c r="B164" s="50"/>
      <c r="C164" s="50"/>
      <c r="D164" s="50"/>
      <c r="E164" s="49">
        <v>7.0</v>
      </c>
      <c r="F164" s="49">
        <v>162.0</v>
      </c>
      <c r="G164" s="50"/>
      <c r="H164" s="50"/>
      <c r="I164" s="50" t="s">
        <v>252</v>
      </c>
    </row>
    <row r="165">
      <c r="A165" s="52">
        <v>163.0</v>
      </c>
      <c r="B165" s="50"/>
      <c r="C165" s="50"/>
      <c r="D165" s="50"/>
      <c r="E165" s="49">
        <v>7.0</v>
      </c>
      <c r="F165" s="49">
        <v>163.0</v>
      </c>
      <c r="G165" s="49">
        <v>1.0</v>
      </c>
      <c r="H165" s="49">
        <v>1.0</v>
      </c>
      <c r="I165" s="50" t="s">
        <v>250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13"/>
    <col customWidth="1" min="2" max="2" width="83.88"/>
    <col customWidth="1" min="3" max="3" width="12.63"/>
    <col customWidth="1" min="4" max="4" width="12.5"/>
    <col customWidth="1" min="5" max="5" width="21.88"/>
  </cols>
  <sheetData>
    <row r="1">
      <c r="A1" s="54" t="s">
        <v>432</v>
      </c>
      <c r="B1" s="55" t="s">
        <v>433</v>
      </c>
      <c r="C1" s="55" t="s">
        <v>434</v>
      </c>
      <c r="D1" s="55" t="s">
        <v>435</v>
      </c>
      <c r="E1" s="56" t="s">
        <v>436</v>
      </c>
    </row>
    <row r="2">
      <c r="A2" s="57" t="s">
        <v>437</v>
      </c>
      <c r="B2" s="58" t="s">
        <v>438</v>
      </c>
      <c r="C2" s="58" t="s">
        <v>439</v>
      </c>
      <c r="D2" s="58" t="s">
        <v>440</v>
      </c>
      <c r="E2" s="56" t="s">
        <v>441</v>
      </c>
    </row>
    <row r="3">
      <c r="A3" s="57" t="s">
        <v>442</v>
      </c>
      <c r="B3" s="58" t="s">
        <v>443</v>
      </c>
      <c r="C3" s="59"/>
      <c r="D3" s="58" t="s">
        <v>444</v>
      </c>
      <c r="E3" s="56" t="s">
        <v>445</v>
      </c>
    </row>
    <row r="4">
      <c r="A4" s="57" t="s">
        <v>255</v>
      </c>
      <c r="B4" s="60" t="s">
        <v>446</v>
      </c>
      <c r="C4" s="60" t="s">
        <v>447</v>
      </c>
      <c r="D4" s="58" t="s">
        <v>448</v>
      </c>
      <c r="E4" s="56" t="s">
        <v>449</v>
      </c>
    </row>
    <row r="5">
      <c r="A5" s="61" t="s">
        <v>450</v>
      </c>
      <c r="B5" s="60" t="s">
        <v>451</v>
      </c>
      <c r="C5" s="58" t="s">
        <v>452</v>
      </c>
      <c r="D5" s="58" t="s">
        <v>453</v>
      </c>
      <c r="E5" s="62" t="s">
        <v>454</v>
      </c>
      <c r="F5" s="63" t="s">
        <v>455</v>
      </c>
    </row>
    <row r="6">
      <c r="A6" s="64" t="s">
        <v>456</v>
      </c>
      <c r="B6" s="60" t="s">
        <v>457</v>
      </c>
      <c r="C6" s="58" t="s">
        <v>458</v>
      </c>
      <c r="D6" s="58" t="s">
        <v>459</v>
      </c>
      <c r="E6" s="56" t="s">
        <v>460</v>
      </c>
    </row>
    <row r="7">
      <c r="A7" s="57" t="s">
        <v>461</v>
      </c>
      <c r="B7" s="58" t="s">
        <v>462</v>
      </c>
      <c r="C7" s="58" t="s">
        <v>463</v>
      </c>
      <c r="D7" s="58" t="s">
        <v>464</v>
      </c>
      <c r="E7" s="56" t="s">
        <v>465</v>
      </c>
    </row>
    <row r="8">
      <c r="A8" s="57" t="s">
        <v>466</v>
      </c>
      <c r="B8" s="58" t="s">
        <v>467</v>
      </c>
      <c r="C8" s="58" t="s">
        <v>468</v>
      </c>
      <c r="D8" s="58" t="s">
        <v>444</v>
      </c>
      <c r="E8" s="56" t="s">
        <v>465</v>
      </c>
    </row>
    <row r="9">
      <c r="A9" s="57" t="s">
        <v>469</v>
      </c>
      <c r="B9" s="60" t="s">
        <v>470</v>
      </c>
      <c r="C9" s="58" t="s">
        <v>471</v>
      </c>
      <c r="D9" s="58" t="s">
        <v>472</v>
      </c>
      <c r="E9" s="3" t="s">
        <v>465</v>
      </c>
      <c r="F9" s="65" t="s">
        <v>473</v>
      </c>
    </row>
    <row r="10">
      <c r="A10" s="66"/>
      <c r="B10" s="59"/>
      <c r="C10" s="59"/>
      <c r="D10" s="59"/>
      <c r="E10" s="11"/>
    </row>
    <row r="11">
      <c r="A11" s="66"/>
      <c r="B11" s="59"/>
      <c r="C11" s="59"/>
      <c r="D11" s="67"/>
      <c r="E11" s="11"/>
    </row>
    <row r="12">
      <c r="A12" s="66"/>
      <c r="B12" s="59"/>
      <c r="C12" s="59"/>
      <c r="D12" s="67"/>
      <c r="E12" s="11"/>
    </row>
    <row r="13">
      <c r="A13" s="66"/>
      <c r="B13" s="59"/>
      <c r="C13" s="59"/>
      <c r="D13" s="67"/>
      <c r="E13" s="11"/>
    </row>
    <row r="14">
      <c r="A14" s="66"/>
      <c r="B14" s="59"/>
      <c r="C14" s="59"/>
      <c r="D14" s="67"/>
      <c r="E14" s="11"/>
    </row>
    <row r="15">
      <c r="A15" s="66"/>
      <c r="B15" s="59"/>
      <c r="C15" s="59"/>
      <c r="D15" s="67"/>
      <c r="E15" s="11"/>
    </row>
    <row r="16">
      <c r="A16" s="66"/>
      <c r="B16" s="59"/>
      <c r="C16" s="59"/>
      <c r="D16" s="67"/>
      <c r="E16" s="11"/>
    </row>
    <row r="17">
      <c r="A17" s="66"/>
      <c r="B17" s="59"/>
      <c r="C17" s="59"/>
      <c r="D17" s="67"/>
      <c r="E17" s="11"/>
    </row>
  </sheetData>
  <drawing r:id="rId1"/>
</worksheet>
</file>