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y Libraries\Projects\SAP\rev2\"/>
    </mc:Choice>
  </mc:AlternateContent>
  <xr:revisionPtr revIDLastSave="0" documentId="13_ncr:1_{2E61791E-6B21-4A8C-BA35-2F401AFD2FDF}" xr6:coauthVersionLast="47" xr6:coauthVersionMax="47" xr10:uidLastSave="{00000000-0000-0000-0000-000000000000}"/>
  <bookViews>
    <workbookView xWindow="-28920" yWindow="-120" windowWidth="29040" windowHeight="16440" xr2:uid="{D3835220-16CC-4353-BE45-ED84CD5C291D}"/>
  </bookViews>
  <sheets>
    <sheet name="SAP Mk2" sheetId="2" r:id="rId1"/>
    <sheet name="Sheet1" sheetId="1" r:id="rId2"/>
  </sheets>
  <definedNames>
    <definedName name="ExternalData_1" localSheetId="0" hidden="1">'SAP Mk2'!$A$1:$H$39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2" l="1"/>
  <c r="I27" i="2"/>
  <c r="I8" i="2"/>
  <c r="I15" i="2"/>
  <c r="I29" i="2"/>
  <c r="I6" i="2"/>
  <c r="I12" i="2"/>
  <c r="I10" i="2"/>
  <c r="I25" i="2"/>
  <c r="I9" i="2"/>
  <c r="I38" i="2"/>
  <c r="I16" i="2"/>
  <c r="I23" i="2"/>
  <c r="I35" i="2"/>
  <c r="I24" i="2"/>
  <c r="I3" i="2"/>
  <c r="I32" i="2"/>
  <c r="I5" i="2"/>
  <c r="I4" i="2"/>
  <c r="I2" i="2"/>
  <c r="I13" i="2"/>
  <c r="I36" i="2"/>
  <c r="I11" i="2"/>
  <c r="I20" i="2"/>
  <c r="I14" i="2"/>
  <c r="I19" i="2"/>
  <c r="I22" i="2"/>
  <c r="I7" i="2"/>
  <c r="I39" i="2"/>
  <c r="I37" i="2"/>
  <c r="I30" i="2"/>
  <c r="I31" i="2"/>
  <c r="I33" i="2"/>
  <c r="I21" i="2"/>
  <c r="I28" i="2"/>
  <c r="I34" i="2"/>
  <c r="I26" i="2"/>
  <c r="I18" i="2"/>
  <c r="K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Arjun Ramakrishnan</author>
  </authors>
  <commentList>
    <comment ref="H35" authorId="0" shapeId="0" xr:uid="{79C44C35-5B75-491D-B19F-BDE96438BA37}">
      <text>
        <r>
          <rPr>
            <b/>
            <sz val="9"/>
            <color indexed="81"/>
            <rFont val="Tahoma"/>
            <family val="2"/>
          </rPr>
          <t>Arjun Ramakrishnan:</t>
        </r>
        <r>
          <rPr>
            <sz val="9"/>
            <color indexed="81"/>
            <rFont val="Tahoma"/>
            <family val="2"/>
          </rPr>
          <t xml:space="preserve">
QTY 10 discount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1F8FB1-A5DA-48BA-98DC-719E6CD6B261}" keepAlive="1" name="Query - SAP Mk2" description="Connection to the 'SAP Mk2' query in the workbook." type="5" refreshedVersion="8" background="1" saveData="1">
    <dbPr connection="Provider=Microsoft.Mashup.OleDb.1;Data Source=$Workbook$;Location=&quot;SAP Mk2&quot;;Extended Properties=&quot;&quot;" command="SELECT * FROM [SAP Mk2]"/>
  </connection>
</connections>
</file>

<file path=xl/sharedStrings.xml><?xml version="1.0" encoding="utf-8"?>
<sst xmlns="http://schemas.openxmlformats.org/spreadsheetml/2006/main" count="199" uniqueCount="141">
  <si>
    <t>Id</t>
  </si>
  <si>
    <t>Designator</t>
  </si>
  <si>
    <t>Package</t>
  </si>
  <si>
    <t>Quantity</t>
  </si>
  <si>
    <t>Designation</t>
  </si>
  <si>
    <t>R38,R31,R34,R39,R35,R32</t>
  </si>
  <si>
    <t>R_0603_1608Metric</t>
  </si>
  <si>
    <t>470Ω</t>
  </si>
  <si>
    <t>C8,C5,C11,C9,C13,C1,C15,C14,C16,C17</t>
  </si>
  <si>
    <t>C_0603_1608Metric</t>
  </si>
  <si>
    <t>100nF</t>
  </si>
  <si>
    <t>R11,R12,R1,R6,R24,R4,R30,R23,R18,R5,R3,R2,R29,R17</t>
  </si>
  <si>
    <t>10kΩ</t>
  </si>
  <si>
    <t>R14,R20,R28,R16,R26,R22</t>
  </si>
  <si>
    <t>2.7kΩ</t>
  </si>
  <si>
    <t>C12,C18</t>
  </si>
  <si>
    <t>4.7uF</t>
  </si>
  <si>
    <t>Q1,Q2,Q3</t>
  </si>
  <si>
    <t>LFPAK56D</t>
  </si>
  <si>
    <t>BUK9K12-60EX</t>
  </si>
  <si>
    <t>C2</t>
  </si>
  <si>
    <t>1uF (tantalum)</t>
  </si>
  <si>
    <t>Y1</t>
  </si>
  <si>
    <t>Oscillator_SMD_ECS_2520MV-xxx-xx-4Pin_2.5x2.0mm</t>
  </si>
  <si>
    <t>ECS-2520MV-xxx-xx</t>
  </si>
  <si>
    <t>C4,C20,C3</t>
  </si>
  <si>
    <t>10uF</t>
  </si>
  <si>
    <t>AE1</t>
  </si>
  <si>
    <t>SMA_Molex_73251-2120_EdgeMount_Horizontal</t>
  </si>
  <si>
    <t>CON-SMA-EDGE-S</t>
  </si>
  <si>
    <t>U5</t>
  </si>
  <si>
    <t>HOPERF_RFM9XW_SMD</t>
  </si>
  <si>
    <t>RFM95</t>
  </si>
  <si>
    <t>R21,R27,R15,R25,R13,R19</t>
  </si>
  <si>
    <t>2Ω</t>
  </si>
  <si>
    <t>R10,R36,R37</t>
  </si>
  <si>
    <t>4.7kΩ</t>
  </si>
  <si>
    <t>C7,C19</t>
  </si>
  <si>
    <t>0.1uF</t>
  </si>
  <si>
    <t>SW1</t>
  </si>
  <si>
    <t>SW_SPST_PTS810</t>
  </si>
  <si>
    <t>PTS810</t>
  </si>
  <si>
    <t>U3</t>
  </si>
  <si>
    <t>LGA-14_3x5mm_P0.8mm_LayoutBorder1x6y</t>
  </si>
  <si>
    <t>ADXL375</t>
  </si>
  <si>
    <t>C10</t>
  </si>
  <si>
    <t>10nF (16V)*</t>
  </si>
  <si>
    <t>U6</t>
  </si>
  <si>
    <t>LQFP-64_10x10mm_P0.5mm</t>
  </si>
  <si>
    <t>STM32F446RETx</t>
  </si>
  <si>
    <t>U2</t>
  </si>
  <si>
    <t>LGA-8_3x5mm_P1.25mm</t>
  </si>
  <si>
    <t>MS5607-02BA</t>
  </si>
  <si>
    <t>U4</t>
  </si>
  <si>
    <t>LGA-24L_3x3.5mm_P0.43mm</t>
  </si>
  <si>
    <t>LSM9DS1</t>
  </si>
  <si>
    <t>U8</t>
  </si>
  <si>
    <t>SOIC-8_5.23x5.23mm_P1.27mm</t>
  </si>
  <si>
    <t>W25Q32JVSS</t>
  </si>
  <si>
    <t>J4</t>
  </si>
  <si>
    <t>PinHeader_1x06_P2.54mm_Vertical</t>
  </si>
  <si>
    <t>Conn_01x06</t>
  </si>
  <si>
    <t>J6</t>
  </si>
  <si>
    <t>microSD_GCT_MEM2067-02-180-00</t>
  </si>
  <si>
    <t>MEM2067-02-180-00-A_REVB</t>
  </si>
  <si>
    <t>D2</t>
  </si>
  <si>
    <t>D_SOD-323F</t>
  </si>
  <si>
    <t>PMEG1020EJ</t>
  </si>
  <si>
    <t>AE2</t>
  </si>
  <si>
    <t>U.FL_Molex_MCRF_73412-0110_Vertical</t>
  </si>
  <si>
    <t>u.FL</t>
  </si>
  <si>
    <t>J1</t>
  </si>
  <si>
    <t>USB_Micro-B_GCT_USB3076-30-A</t>
  </si>
  <si>
    <t>USB_B_Micro</t>
  </si>
  <si>
    <t>D1</t>
  </si>
  <si>
    <t>D_SMA</t>
  </si>
  <si>
    <t>SK510A-LTP</t>
  </si>
  <si>
    <t>J3,J2</t>
  </si>
  <si>
    <t>TerminalBlock_TE_282834-8_1x08_P2.54mm_Horizontal</t>
  </si>
  <si>
    <t>Screw_Terminal_01x08</t>
  </si>
  <si>
    <t>U7</t>
  </si>
  <si>
    <t>Adafruit Ultimate GPS</t>
  </si>
  <si>
    <t>J5</t>
  </si>
  <si>
    <t>PinHeader_1x02_P2.54mm_Vertical</t>
  </si>
  <si>
    <t>Conn_01x02</t>
  </si>
  <si>
    <t>R8,R7</t>
  </si>
  <si>
    <t>22Ω</t>
  </si>
  <si>
    <t>C6</t>
  </si>
  <si>
    <t>22uF</t>
  </si>
  <si>
    <t>R9</t>
  </si>
  <si>
    <t>1kΩ</t>
  </si>
  <si>
    <t>U1</t>
  </si>
  <si>
    <t>TO-252-3_TabPin2</t>
  </si>
  <si>
    <t>AZ1117-3.3</t>
  </si>
  <si>
    <t>D4</t>
  </si>
  <si>
    <t>LED_0603_1608Metric</t>
  </si>
  <si>
    <t>LED_RD</t>
  </si>
  <si>
    <t>FB1</t>
  </si>
  <si>
    <t>C_0805_2012Metric</t>
  </si>
  <si>
    <t>ILBB0805ER102V</t>
  </si>
  <si>
    <t>D3</t>
  </si>
  <si>
    <t>LED_BL</t>
  </si>
  <si>
    <t>LS1</t>
  </si>
  <si>
    <t>MagneticBuzzer_ProSignal_ABT-410-RC</t>
  </si>
  <si>
    <t>AT-1220-TT</t>
  </si>
  <si>
    <t>PPU</t>
  </si>
  <si>
    <t>Total Price</t>
  </si>
  <si>
    <t>Supplier</t>
  </si>
  <si>
    <t>Price Per Board</t>
  </si>
  <si>
    <t>Reference</t>
  </si>
  <si>
    <t>Digi-Key</t>
  </si>
  <si>
    <t>ERJ-PA3J471V</t>
  </si>
  <si>
    <t>ERJ-PA3J472V</t>
  </si>
  <si>
    <t>ERJ-PA3F1002V</t>
  </si>
  <si>
    <t>ERJ-PA3J272V</t>
  </si>
  <si>
    <t>ERJ-PA3J2R0V</t>
  </si>
  <si>
    <t>CRGCQ0603J22R</t>
  </si>
  <si>
    <t>0603YC103JAT2A</t>
  </si>
  <si>
    <t>CL10A475KQ8NNNC</t>
  </si>
  <si>
    <t>CL10A106MQ8NNNC</t>
  </si>
  <si>
    <t>CL10A226MP8NUNE</t>
  </si>
  <si>
    <t>CL10B104KB8NNNL</t>
  </si>
  <si>
    <t>298D105X9016M2T</t>
  </si>
  <si>
    <t>LTST-C191TBKT</t>
  </si>
  <si>
    <t>LTST-C191KRKT</t>
  </si>
  <si>
    <t>USB3076-30-A</t>
  </si>
  <si>
    <t>OSTVN08A150</t>
  </si>
  <si>
    <t>N/A</t>
  </si>
  <si>
    <t>MEM2067-02-180-00-A</t>
  </si>
  <si>
    <t>AT-1220-TT-10-R</t>
  </si>
  <si>
    <t>ERJ-PA3J102V</t>
  </si>
  <si>
    <t>PTS810 SJK 250 SMTR LFS</t>
  </si>
  <si>
    <t>AZ1117D-3.3TRE1</t>
  </si>
  <si>
    <t>MS560702BA03-50</t>
  </si>
  <si>
    <t>ADXL375BCCZ-RL7</t>
  </si>
  <si>
    <t>LSM9DS1TR</t>
  </si>
  <si>
    <t>Adafruit</t>
  </si>
  <si>
    <t>RFM95CW</t>
  </si>
  <si>
    <t>STM32F446RET6</t>
  </si>
  <si>
    <t>W25Q32JVSSIQ TR</t>
  </si>
  <si>
    <t>ECS-2520MV-250-CN-TR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</si>
</sst>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0" fillId="0" borderId="2" xfId="0" applyBorder="1"/>
    <xf numFmtId="2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D8A03A-27F9-4929-BEF6-164EB3629B55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Id" tableColumnId="1"/>
      <queryTableField id="2" name="Designator" tableColumnId="2"/>
      <queryTableField id="3" name="Package" tableColumnId="3"/>
      <queryTableField id="4" name="Quantity" tableColumnId="4"/>
      <queryTableField id="5" name="Designation" tableColumnId="5"/>
      <queryTableField id="6" name="Supplier and ref" tableColumnId="6"/>
      <queryTableField id="10" dataBound="0" tableColumnId="10"/>
      <queryTableField id="7" name="Column1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F540A-BE9B-4773-BA3B-F5AA9F2C0FF8}" name="SAP_Mk2" displayName="SAP_Mk2" ref="A1:I39" tableType="queryTable" totalsRowShown="0">
  <autoFilter ref="A1:I39" xr:uid="{EF2F540A-BE9B-4773-BA3B-F5AA9F2C0FF8}"/>
  <sortState xmlns:xlrd2="http://schemas.microsoft.com/office/spreadsheetml/2017/richdata2" ref="A2:I39">
    <sortCondition descending="1" ref="I1:I39"/>
  </sortState>
  <tableColumns count="9">
    <tableColumn id="1" xr3:uid="{679C6296-8701-45E6-8770-B5CED814C00B}" uniqueName="1" name="Id" queryTableFieldId="1"/>
    <tableColumn id="2" xr3:uid="{9988F3EF-EE7E-4D18-B060-865D02D84B21}" uniqueName="2" name="Designator" queryTableFieldId="2" dataDxfId="7"/>
    <tableColumn id="3" xr3:uid="{7E87CED0-5000-425E-AB7B-5D79871A9E5A}" uniqueName="3" name="Package" queryTableFieldId="3" dataDxfId="6"/>
    <tableColumn id="4" xr3:uid="{2FE5B731-3532-48E9-821D-1C375B63F012}" uniqueName="4" name="Quantity" queryTableFieldId="4" dataDxfId="5"/>
    <tableColumn id="5" xr3:uid="{5D3EB993-7206-49C5-8F05-D54C02687138}" uniqueName="5" name="Designation" queryTableFieldId="5" dataDxfId="4"/>
    <tableColumn id="6" xr3:uid="{42A72404-5048-4B6F-996B-6ECE06074C82}" uniqueName="6" name="Supplier" queryTableFieldId="6" dataDxfId="3"/>
    <tableColumn id="10" xr3:uid="{67930B47-0773-48F5-ABE2-5FA21E6462D6}" uniqueName="10" name="Reference" queryTableFieldId="10" dataDxfId="2"/>
    <tableColumn id="7" xr3:uid="{80003B23-A56A-40F6-889E-68FB39E3276C}" uniqueName="7" name="PPU" queryTableFieldId="7" dataDxfId="1"/>
    <tableColumn id="8" xr3:uid="{85AF4C3E-A2EC-4C71-8CBF-9EABC41B9CEF}" uniqueName="8" name="Total Price" queryTableFieldId="8" dataDxfId="0">
      <calculatedColumnFormula>D2*H2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B676-5E66-4A25-A2F3-2FE793A7EDF0}">
  <dimension ref="A1:K39"/>
  <sheetViews>
    <sheetView tabSelected="1" topLeftCell="A13" workbookViewId="0">
      <selection activeCell="I1" sqref="I1"/>
    </sheetView>
  </sheetViews>
  <sheetFormatPr defaultRowHeight="15" x14ac:dyDescent="0.25"/>
  <cols>
    <col min="1" max="1" width="5" bestFit="1" customWidth="1"/>
    <col min="2" max="2" width="47.7109375" bestFit="1" customWidth="1"/>
    <col min="3" max="3" width="51" bestFit="1" customWidth="1"/>
    <col min="4" max="4" width="11" style="2" bestFit="1" customWidth="1"/>
    <col min="5" max="5" width="26.7109375" bestFit="1" customWidth="1"/>
    <col min="6" max="6" width="11.7109375" customWidth="1"/>
    <col min="7" max="7" width="19.140625" customWidth="1"/>
    <col min="8" max="8" width="11.140625" bestFit="1" customWidth="1"/>
    <col min="9" max="9" width="11" customWidth="1"/>
    <col min="11" max="11" width="15.140625" customWidth="1"/>
  </cols>
  <sheetData>
    <row r="1" spans="1:11" x14ac:dyDescent="0.25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107</v>
      </c>
      <c r="G1" t="s">
        <v>109</v>
      </c>
      <c r="H1" t="s">
        <v>105</v>
      </c>
      <c r="I1" t="s">
        <v>106</v>
      </c>
      <c r="K1" s="1" t="s">
        <v>108</v>
      </c>
    </row>
    <row r="2" spans="1:11" ht="15" customHeight="1" x14ac:dyDescent="0.25">
      <c r="A2" s="3">
        <v>20</v>
      </c>
      <c r="B2" t="s">
        <v>53</v>
      </c>
      <c r="C2" t="s">
        <v>54</v>
      </c>
      <c r="D2" s="2">
        <v>1</v>
      </c>
      <c r="E2" t="s">
        <v>55</v>
      </c>
      <c r="F2" t="s">
        <v>110</v>
      </c>
      <c r="G2" t="s">
        <v>135</v>
      </c>
      <c r="H2">
        <v>27.68</v>
      </c>
      <c r="I2">
        <f>D2*H2</f>
        <v>27.68</v>
      </c>
      <c r="K2">
        <f>SUM(I2:I39)</f>
        <v>94.244000000000028</v>
      </c>
    </row>
    <row r="3" spans="1:11" x14ac:dyDescent="0.25">
      <c r="A3">
        <v>16</v>
      </c>
      <c r="B3" t="s">
        <v>42</v>
      </c>
      <c r="C3" t="s">
        <v>43</v>
      </c>
      <c r="D3" s="2">
        <v>1</v>
      </c>
      <c r="E3" t="s">
        <v>44</v>
      </c>
      <c r="F3" t="s">
        <v>110</v>
      </c>
      <c r="G3" t="s">
        <v>134</v>
      </c>
      <c r="H3">
        <v>15.63</v>
      </c>
      <c r="I3">
        <f>D3*H3</f>
        <v>15.63</v>
      </c>
    </row>
    <row r="4" spans="1:11" x14ac:dyDescent="0.25">
      <c r="A4">
        <v>19</v>
      </c>
      <c r="B4" t="s">
        <v>50</v>
      </c>
      <c r="C4" t="s">
        <v>51</v>
      </c>
      <c r="D4" s="2">
        <v>1</v>
      </c>
      <c r="E4" t="s">
        <v>52</v>
      </c>
      <c r="F4" t="s">
        <v>110</v>
      </c>
      <c r="G4" t="s">
        <v>133</v>
      </c>
      <c r="H4">
        <v>12.38</v>
      </c>
      <c r="I4">
        <f>D4*H4</f>
        <v>12.38</v>
      </c>
    </row>
    <row r="5" spans="1:11" x14ac:dyDescent="0.25">
      <c r="A5">
        <v>18</v>
      </c>
      <c r="B5" t="s">
        <v>47</v>
      </c>
      <c r="C5" t="s">
        <v>48</v>
      </c>
      <c r="D5" s="2">
        <v>1</v>
      </c>
      <c r="E5" t="s">
        <v>49</v>
      </c>
      <c r="F5" t="s">
        <v>110</v>
      </c>
      <c r="G5" t="s">
        <v>138</v>
      </c>
      <c r="H5">
        <v>11.57</v>
      </c>
      <c r="I5">
        <f>D5*H5</f>
        <v>11.57</v>
      </c>
    </row>
    <row r="6" spans="1:11" x14ac:dyDescent="0.25">
      <c r="A6">
        <v>6</v>
      </c>
      <c r="B6" t="s">
        <v>17</v>
      </c>
      <c r="C6" t="s">
        <v>18</v>
      </c>
      <c r="D6" s="2">
        <v>3</v>
      </c>
      <c r="E6" t="s">
        <v>19</v>
      </c>
      <c r="F6" t="s">
        <v>110</v>
      </c>
      <c r="G6" t="s">
        <v>19</v>
      </c>
      <c r="H6">
        <v>2.02</v>
      </c>
      <c r="I6">
        <f>D6*H6</f>
        <v>6.0600000000000005</v>
      </c>
    </row>
    <row r="7" spans="1:11" x14ac:dyDescent="0.25">
      <c r="A7">
        <v>28</v>
      </c>
      <c r="B7" t="s">
        <v>77</v>
      </c>
      <c r="C7" t="s">
        <v>78</v>
      </c>
      <c r="D7" s="2">
        <v>2</v>
      </c>
      <c r="E7" t="s">
        <v>79</v>
      </c>
      <c r="F7" t="s">
        <v>110</v>
      </c>
      <c r="G7" t="s">
        <v>126</v>
      </c>
      <c r="H7">
        <v>2.38</v>
      </c>
      <c r="I7">
        <f>D7*H7</f>
        <v>4.76</v>
      </c>
    </row>
    <row r="8" spans="1:11" x14ac:dyDescent="0.25">
      <c r="A8">
        <v>3</v>
      </c>
      <c r="B8" t="s">
        <v>11</v>
      </c>
      <c r="C8" t="s">
        <v>6</v>
      </c>
      <c r="D8" s="2">
        <v>14</v>
      </c>
      <c r="E8" t="s">
        <v>12</v>
      </c>
      <c r="F8" t="s">
        <v>110</v>
      </c>
      <c r="G8" t="s">
        <v>113</v>
      </c>
      <c r="H8">
        <v>0.13</v>
      </c>
      <c r="I8" s="4">
        <f>D8*H8</f>
        <v>1.82</v>
      </c>
    </row>
    <row r="9" spans="1:11" x14ac:dyDescent="0.25">
      <c r="A9" s="6">
        <v>10</v>
      </c>
      <c r="B9" t="s">
        <v>27</v>
      </c>
      <c r="C9" t="s">
        <v>28</v>
      </c>
      <c r="D9" s="2">
        <v>1</v>
      </c>
      <c r="E9" t="s">
        <v>29</v>
      </c>
      <c r="F9" t="s">
        <v>110</v>
      </c>
      <c r="G9" t="s">
        <v>29</v>
      </c>
      <c r="H9">
        <v>1.69</v>
      </c>
      <c r="I9">
        <f>D9*H9</f>
        <v>1.69</v>
      </c>
    </row>
    <row r="10" spans="1:11" x14ac:dyDescent="0.25">
      <c r="A10">
        <v>8</v>
      </c>
      <c r="B10" t="s">
        <v>22</v>
      </c>
      <c r="C10" t="s">
        <v>23</v>
      </c>
      <c r="D10" s="2">
        <v>1</v>
      </c>
      <c r="E10" t="s">
        <v>24</v>
      </c>
      <c r="F10" t="s">
        <v>110</v>
      </c>
      <c r="G10" t="s">
        <v>140</v>
      </c>
      <c r="H10">
        <v>1.18</v>
      </c>
      <c r="I10">
        <f>D10*H10</f>
        <v>1.18</v>
      </c>
    </row>
    <row r="11" spans="1:11" x14ac:dyDescent="0.25">
      <c r="A11">
        <v>23</v>
      </c>
      <c r="B11" t="s">
        <v>62</v>
      </c>
      <c r="C11" t="s">
        <v>63</v>
      </c>
      <c r="D11" s="2">
        <v>1</v>
      </c>
      <c r="E11" t="s">
        <v>64</v>
      </c>
      <c r="F11" t="s">
        <v>110</v>
      </c>
      <c r="G11" t="s">
        <v>128</v>
      </c>
      <c r="H11">
        <v>1.1499999999999999</v>
      </c>
      <c r="I11">
        <f>D11*H11</f>
        <v>1.1499999999999999</v>
      </c>
    </row>
    <row r="12" spans="1:11" x14ac:dyDescent="0.25">
      <c r="A12">
        <v>7</v>
      </c>
      <c r="B12" t="s">
        <v>20</v>
      </c>
      <c r="C12" t="s">
        <v>9</v>
      </c>
      <c r="D12" s="2">
        <v>1</v>
      </c>
      <c r="E12" t="s">
        <v>21</v>
      </c>
      <c r="F12" t="s">
        <v>110</v>
      </c>
      <c r="G12" t="s">
        <v>122</v>
      </c>
      <c r="H12">
        <v>1.03</v>
      </c>
      <c r="I12">
        <f>D12*H12</f>
        <v>1.03</v>
      </c>
    </row>
    <row r="13" spans="1:11" x14ac:dyDescent="0.25">
      <c r="A13">
        <v>21</v>
      </c>
      <c r="B13" t="s">
        <v>56</v>
      </c>
      <c r="C13" t="s">
        <v>57</v>
      </c>
      <c r="D13" s="2">
        <v>1</v>
      </c>
      <c r="E13" t="s">
        <v>58</v>
      </c>
      <c r="F13" t="s">
        <v>110</v>
      </c>
      <c r="G13" t="s">
        <v>139</v>
      </c>
      <c r="H13">
        <v>0.85</v>
      </c>
      <c r="I13">
        <f>D13*H13</f>
        <v>0.85</v>
      </c>
    </row>
    <row r="14" spans="1:11" x14ac:dyDescent="0.25">
      <c r="A14">
        <v>25</v>
      </c>
      <c r="B14" t="s">
        <v>68</v>
      </c>
      <c r="C14" t="s">
        <v>69</v>
      </c>
      <c r="D14" s="2">
        <v>1</v>
      </c>
      <c r="E14" t="s">
        <v>70</v>
      </c>
      <c r="F14" t="s">
        <v>110</v>
      </c>
      <c r="G14">
        <v>734120110</v>
      </c>
      <c r="H14">
        <v>0.79</v>
      </c>
      <c r="I14">
        <f>D14*H14</f>
        <v>0.79</v>
      </c>
    </row>
    <row r="15" spans="1:11" x14ac:dyDescent="0.25">
      <c r="A15">
        <v>4</v>
      </c>
      <c r="B15" t="s">
        <v>13</v>
      </c>
      <c r="C15" t="s">
        <v>6</v>
      </c>
      <c r="D15" s="2">
        <v>6</v>
      </c>
      <c r="E15" t="s">
        <v>14</v>
      </c>
      <c r="F15" t="s">
        <v>110</v>
      </c>
      <c r="G15" t="s">
        <v>114</v>
      </c>
      <c r="H15">
        <v>0.12</v>
      </c>
      <c r="I15">
        <f>D15*H15</f>
        <v>0.72</v>
      </c>
    </row>
    <row r="16" spans="1:11" x14ac:dyDescent="0.25">
      <c r="A16">
        <v>12</v>
      </c>
      <c r="B16" t="s">
        <v>33</v>
      </c>
      <c r="C16" t="s">
        <v>6</v>
      </c>
      <c r="D16" s="2">
        <v>6</v>
      </c>
      <c r="E16" t="s">
        <v>34</v>
      </c>
      <c r="F16" t="s">
        <v>110</v>
      </c>
      <c r="G16" t="s">
        <v>115</v>
      </c>
      <c r="H16">
        <v>0.12</v>
      </c>
      <c r="I16">
        <f>D16*H16</f>
        <v>0.72</v>
      </c>
    </row>
    <row r="17" spans="1:9" x14ac:dyDescent="0.25">
      <c r="A17">
        <v>1</v>
      </c>
      <c r="B17" t="s">
        <v>5</v>
      </c>
      <c r="C17" t="s">
        <v>6</v>
      </c>
      <c r="D17" s="2">
        <v>6</v>
      </c>
      <c r="E17" t="s">
        <v>7</v>
      </c>
      <c r="F17" t="s">
        <v>110</v>
      </c>
      <c r="G17" t="s">
        <v>111</v>
      </c>
      <c r="H17">
        <v>0.12</v>
      </c>
      <c r="I17">
        <f>D17*H17</f>
        <v>0.72</v>
      </c>
    </row>
    <row r="18" spans="1:9" x14ac:dyDescent="0.25">
      <c r="A18">
        <v>38</v>
      </c>
      <c r="B18" t="s">
        <v>102</v>
      </c>
      <c r="C18" t="s">
        <v>103</v>
      </c>
      <c r="D18" s="2">
        <v>1</v>
      </c>
      <c r="E18" t="s">
        <v>104</v>
      </c>
      <c r="F18" t="s">
        <v>110</v>
      </c>
      <c r="G18" t="s">
        <v>129</v>
      </c>
      <c r="H18">
        <v>0.71</v>
      </c>
      <c r="I18">
        <f>D18*H18</f>
        <v>0.71</v>
      </c>
    </row>
    <row r="19" spans="1:9" x14ac:dyDescent="0.25">
      <c r="A19">
        <v>26</v>
      </c>
      <c r="B19" t="s">
        <v>71</v>
      </c>
      <c r="C19" t="s">
        <v>72</v>
      </c>
      <c r="D19" s="2">
        <v>1</v>
      </c>
      <c r="E19" t="s">
        <v>73</v>
      </c>
      <c r="F19" t="s">
        <v>110</v>
      </c>
      <c r="G19" t="s">
        <v>125</v>
      </c>
      <c r="H19">
        <v>0.7</v>
      </c>
      <c r="I19">
        <f>D19*H19</f>
        <v>0.7</v>
      </c>
    </row>
    <row r="20" spans="1:9" x14ac:dyDescent="0.25">
      <c r="A20">
        <v>24</v>
      </c>
      <c r="B20" t="s">
        <v>65</v>
      </c>
      <c r="C20" t="s">
        <v>66</v>
      </c>
      <c r="D20" s="2">
        <v>1</v>
      </c>
      <c r="E20" t="s">
        <v>67</v>
      </c>
      <c r="F20" t="s">
        <v>110</v>
      </c>
      <c r="G20" t="s">
        <v>67</v>
      </c>
      <c r="H20">
        <v>0.44</v>
      </c>
      <c r="I20">
        <f>D20*H20</f>
        <v>0.44</v>
      </c>
    </row>
    <row r="21" spans="1:9" x14ac:dyDescent="0.25">
      <c r="A21">
        <v>34</v>
      </c>
      <c r="B21" t="s">
        <v>91</v>
      </c>
      <c r="C21" t="s">
        <v>92</v>
      </c>
      <c r="D21" s="2">
        <v>1</v>
      </c>
      <c r="E21" t="s">
        <v>93</v>
      </c>
      <c r="F21" t="s">
        <v>110</v>
      </c>
      <c r="G21" t="s">
        <v>132</v>
      </c>
      <c r="H21">
        <v>0.4</v>
      </c>
      <c r="I21">
        <f>D21*H21</f>
        <v>0.4</v>
      </c>
    </row>
    <row r="22" spans="1:9" x14ac:dyDescent="0.25">
      <c r="A22">
        <v>27</v>
      </c>
      <c r="B22" t="s">
        <v>74</v>
      </c>
      <c r="C22" t="s">
        <v>75</v>
      </c>
      <c r="D22" s="2">
        <v>1</v>
      </c>
      <c r="E22" t="s">
        <v>76</v>
      </c>
      <c r="F22" t="s">
        <v>110</v>
      </c>
      <c r="G22" t="s">
        <v>76</v>
      </c>
      <c r="H22">
        <v>0.36</v>
      </c>
      <c r="I22">
        <f>D22*H22</f>
        <v>0.36</v>
      </c>
    </row>
    <row r="23" spans="1:9" x14ac:dyDescent="0.25">
      <c r="A23">
        <v>13</v>
      </c>
      <c r="B23" t="s">
        <v>35</v>
      </c>
      <c r="C23" t="s">
        <v>6</v>
      </c>
      <c r="D23" s="2">
        <v>3</v>
      </c>
      <c r="E23" t="s">
        <v>36</v>
      </c>
      <c r="F23" t="s">
        <v>110</v>
      </c>
      <c r="G23" t="s">
        <v>112</v>
      </c>
      <c r="H23">
        <v>0.12</v>
      </c>
      <c r="I23">
        <f>D23*H23</f>
        <v>0.36</v>
      </c>
    </row>
    <row r="24" spans="1:9" x14ac:dyDescent="0.25">
      <c r="A24">
        <v>15</v>
      </c>
      <c r="B24" t="s">
        <v>39</v>
      </c>
      <c r="C24" t="s">
        <v>40</v>
      </c>
      <c r="D24" s="2">
        <v>1</v>
      </c>
      <c r="E24" t="s">
        <v>41</v>
      </c>
      <c r="F24" t="s">
        <v>110</v>
      </c>
      <c r="G24" t="s">
        <v>131</v>
      </c>
      <c r="H24">
        <v>0.34</v>
      </c>
      <c r="I24">
        <f>D24*H24</f>
        <v>0.34</v>
      </c>
    </row>
    <row r="25" spans="1:9" x14ac:dyDescent="0.25">
      <c r="A25">
        <v>9</v>
      </c>
      <c r="B25" t="s">
        <v>25</v>
      </c>
      <c r="C25" t="s">
        <v>9</v>
      </c>
      <c r="D25" s="2">
        <v>3</v>
      </c>
      <c r="E25" t="s">
        <v>26</v>
      </c>
      <c r="F25" t="s">
        <v>110</v>
      </c>
      <c r="G25" t="s">
        <v>119</v>
      </c>
      <c r="H25">
        <v>0.11</v>
      </c>
      <c r="I25">
        <f>D25*H25</f>
        <v>0.33</v>
      </c>
    </row>
    <row r="26" spans="1:9" x14ac:dyDescent="0.25">
      <c r="A26">
        <v>37</v>
      </c>
      <c r="B26" t="s">
        <v>100</v>
      </c>
      <c r="C26" t="s">
        <v>95</v>
      </c>
      <c r="D26" s="2">
        <v>1</v>
      </c>
      <c r="E26" t="s">
        <v>101</v>
      </c>
      <c r="F26" t="s">
        <v>110</v>
      </c>
      <c r="G26" t="s">
        <v>123</v>
      </c>
      <c r="H26">
        <v>0.33</v>
      </c>
      <c r="I26">
        <f>D26*H26</f>
        <v>0.33</v>
      </c>
    </row>
    <row r="27" spans="1:9" x14ac:dyDescent="0.25">
      <c r="A27">
        <v>2</v>
      </c>
      <c r="B27" t="s">
        <v>8</v>
      </c>
      <c r="C27" t="s">
        <v>9</v>
      </c>
      <c r="D27" s="2">
        <v>10</v>
      </c>
      <c r="E27" t="s">
        <v>10</v>
      </c>
      <c r="F27" t="s">
        <v>110</v>
      </c>
      <c r="G27" t="s">
        <v>121</v>
      </c>
      <c r="H27">
        <v>2.7E-2</v>
      </c>
      <c r="I27">
        <f>D27*H27</f>
        <v>0.27</v>
      </c>
    </row>
    <row r="28" spans="1:9" x14ac:dyDescent="0.25">
      <c r="A28">
        <v>35</v>
      </c>
      <c r="B28" t="s">
        <v>94</v>
      </c>
      <c r="C28" t="s">
        <v>95</v>
      </c>
      <c r="D28" s="2">
        <v>1</v>
      </c>
      <c r="E28" t="s">
        <v>96</v>
      </c>
      <c r="F28" t="s">
        <v>110</v>
      </c>
      <c r="G28" t="s">
        <v>124</v>
      </c>
      <c r="H28">
        <v>0.26</v>
      </c>
      <c r="I28">
        <f>D28*H28</f>
        <v>0.26</v>
      </c>
    </row>
    <row r="29" spans="1:9" x14ac:dyDescent="0.25">
      <c r="A29">
        <v>5</v>
      </c>
      <c r="B29" t="s">
        <v>15</v>
      </c>
      <c r="C29" t="s">
        <v>9</v>
      </c>
      <c r="D29" s="2">
        <v>2</v>
      </c>
      <c r="E29" t="s">
        <v>16</v>
      </c>
      <c r="F29" t="s">
        <v>110</v>
      </c>
      <c r="G29" t="s">
        <v>118</v>
      </c>
      <c r="H29">
        <v>0.1</v>
      </c>
      <c r="I29">
        <f>D29*H29</f>
        <v>0.2</v>
      </c>
    </row>
    <row r="30" spans="1:9" x14ac:dyDescent="0.25">
      <c r="A30">
        <v>31</v>
      </c>
      <c r="B30" t="s">
        <v>85</v>
      </c>
      <c r="C30" t="s">
        <v>6</v>
      </c>
      <c r="D30" s="2">
        <v>2</v>
      </c>
      <c r="E30" t="s">
        <v>86</v>
      </c>
      <c r="F30" t="s">
        <v>110</v>
      </c>
      <c r="G30" t="s">
        <v>116</v>
      </c>
      <c r="H30">
        <v>0.1</v>
      </c>
      <c r="I30">
        <f>D30*H30</f>
        <v>0.2</v>
      </c>
    </row>
    <row r="31" spans="1:9" x14ac:dyDescent="0.25">
      <c r="A31">
        <v>32</v>
      </c>
      <c r="B31" t="s">
        <v>87</v>
      </c>
      <c r="C31" t="s">
        <v>9</v>
      </c>
      <c r="D31" s="2">
        <v>1</v>
      </c>
      <c r="E31" t="s">
        <v>88</v>
      </c>
      <c r="F31" t="s">
        <v>110</v>
      </c>
      <c r="G31" t="s">
        <v>120</v>
      </c>
      <c r="H31">
        <v>0.18</v>
      </c>
      <c r="I31">
        <f>D31*H31</f>
        <v>0.18</v>
      </c>
    </row>
    <row r="32" spans="1:9" x14ac:dyDescent="0.25">
      <c r="A32">
        <v>17</v>
      </c>
      <c r="B32" t="s">
        <v>45</v>
      </c>
      <c r="C32" t="s">
        <v>9</v>
      </c>
      <c r="D32" s="2">
        <v>1</v>
      </c>
      <c r="E32" t="s">
        <v>46</v>
      </c>
      <c r="F32" t="s">
        <v>110</v>
      </c>
      <c r="G32" t="s">
        <v>117</v>
      </c>
      <c r="H32">
        <v>0.13</v>
      </c>
      <c r="I32">
        <f>D32*H32</f>
        <v>0.13</v>
      </c>
    </row>
    <row r="33" spans="1:9" x14ac:dyDescent="0.25">
      <c r="A33">
        <v>33</v>
      </c>
      <c r="B33" t="s">
        <v>89</v>
      </c>
      <c r="C33" t="s">
        <v>6</v>
      </c>
      <c r="D33" s="2">
        <v>1</v>
      </c>
      <c r="E33" t="s">
        <v>90</v>
      </c>
      <c r="F33" t="s">
        <v>110</v>
      </c>
      <c r="G33" t="s">
        <v>130</v>
      </c>
      <c r="H33">
        <v>0.12</v>
      </c>
      <c r="I33">
        <f>D33*H33</f>
        <v>0.12</v>
      </c>
    </row>
    <row r="34" spans="1:9" x14ac:dyDescent="0.25">
      <c r="A34">
        <v>36</v>
      </c>
      <c r="B34" t="s">
        <v>97</v>
      </c>
      <c r="C34" t="s">
        <v>98</v>
      </c>
      <c r="D34" s="2">
        <v>1</v>
      </c>
      <c r="E34" t="s">
        <v>99</v>
      </c>
      <c r="F34" t="s">
        <v>110</v>
      </c>
      <c r="G34" t="s">
        <v>99</v>
      </c>
      <c r="H34">
        <v>0.11</v>
      </c>
      <c r="I34">
        <f>D34*H34</f>
        <v>0.11</v>
      </c>
    </row>
    <row r="35" spans="1:9" x14ac:dyDescent="0.25">
      <c r="A35">
        <v>14</v>
      </c>
      <c r="B35" t="s">
        <v>37</v>
      </c>
      <c r="C35" t="s">
        <v>9</v>
      </c>
      <c r="D35" s="2">
        <v>2</v>
      </c>
      <c r="E35" t="s">
        <v>38</v>
      </c>
      <c r="F35" t="s">
        <v>110</v>
      </c>
      <c r="G35" t="s">
        <v>121</v>
      </c>
      <c r="H35">
        <v>2.7E-2</v>
      </c>
      <c r="I35">
        <f>D35*H35</f>
        <v>5.3999999999999999E-2</v>
      </c>
    </row>
    <row r="36" spans="1:9" x14ac:dyDescent="0.25">
      <c r="A36" s="6">
        <v>22</v>
      </c>
      <c r="B36" t="s">
        <v>59</v>
      </c>
      <c r="C36" t="s">
        <v>60</v>
      </c>
      <c r="D36" s="2">
        <v>1</v>
      </c>
      <c r="E36" t="s">
        <v>61</v>
      </c>
      <c r="F36" t="s">
        <v>127</v>
      </c>
      <c r="G36" t="s">
        <v>127</v>
      </c>
      <c r="H36">
        <v>0</v>
      </c>
      <c r="I36">
        <f>D36*H36</f>
        <v>0</v>
      </c>
    </row>
    <row r="37" spans="1:9" x14ac:dyDescent="0.25">
      <c r="A37">
        <v>30</v>
      </c>
      <c r="B37" t="s">
        <v>82</v>
      </c>
      <c r="C37" t="s">
        <v>83</v>
      </c>
      <c r="D37" s="2">
        <v>1</v>
      </c>
      <c r="E37" t="s">
        <v>84</v>
      </c>
      <c r="F37" t="s">
        <v>127</v>
      </c>
      <c r="G37" t="s">
        <v>127</v>
      </c>
      <c r="H37">
        <v>0</v>
      </c>
      <c r="I37">
        <f>D37*H37</f>
        <v>0</v>
      </c>
    </row>
    <row r="38" spans="1:9" x14ac:dyDescent="0.25">
      <c r="A38">
        <v>11</v>
      </c>
      <c r="B38" t="s">
        <v>30</v>
      </c>
      <c r="C38" t="s">
        <v>31</v>
      </c>
      <c r="D38" s="2">
        <v>1</v>
      </c>
      <c r="E38" t="s">
        <v>32</v>
      </c>
      <c r="F38" t="s">
        <v>136</v>
      </c>
      <c r="G38" t="s">
        <v>137</v>
      </c>
      <c r="H38">
        <v>0</v>
      </c>
      <c r="I38">
        <f>D38*H38</f>
        <v>0</v>
      </c>
    </row>
    <row r="39" spans="1:9" x14ac:dyDescent="0.25">
      <c r="A39">
        <v>29</v>
      </c>
      <c r="B39" t="s">
        <v>80</v>
      </c>
      <c r="C39" t="s">
        <v>81</v>
      </c>
      <c r="D39" s="2">
        <v>1</v>
      </c>
      <c r="E39" t="s">
        <v>81</v>
      </c>
      <c r="F39" t="s">
        <v>136</v>
      </c>
      <c r="G39" t="s">
        <v>81</v>
      </c>
      <c r="H39">
        <v>0</v>
      </c>
      <c r="I39">
        <f>D39*H39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BE8B-D1BF-4CAF-934B-A383A0D2118F}">
  <dimension ref="A1"/>
  <sheetViews>
    <sheetView workbookViewId="0">
      <selection sqref="A1:A39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W I S t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W I S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i E r V Y k j J 4 d P A E A A C U C A A A T A B w A R m 9 y b X V s Y X M v U 2 V j d G l v b j E u b S C i G A A o o B Q A A A A A A A A A A A A A A A A A A A A A A A A A A A B 1 k V F r w j A U h d 8 L / Q 8 h v l Q o R W V z M O m D t B u T T X D U N 7 u H m F 5 r Z p r I T S o T 8 b 8 v X T u 2 o c v L J e c k 5 3 w h B r g V W p G s n c O J 7 / m e 2 T K E g v R o N l 2 Q + W 5 E S U w k W N 8 j b m W 6 R g 5 O S c w h S j W v K 1 A 2 e B Q S o k Q r 6 z Y m o N l 9 P j + S F 7 F G h g J M v k D 9 7 h p M 7 h J z h M M o f x b J N M 2 7 g u 8 Z c X O g / X C V g h S V s I A x n d C Q J F r W l T L x X U g e F N e F U G U 8 v h 0 M h m / 9 s I X q U d d Q a e u o n 4 A V g K Z h X r K 1 o + q c T g 9 a / p C s O n 0 q Z c a Z Z G h i i z X 8 i k y 2 T J U u c X n c w 0 / c E p k y G 4 1 V S 9 W Y J r j S H 5 5 O d F Y 4 + p m y 4 5 u o O X c O y Y m m Y E S p m N X o P O t U Y u H D f l k L x n e s h A v 9 t W b K C n v 8 P 8 x 9 3 c W t r N 7 v p Q A k T B U E Y X N x 4 I 9 w 7 v u e U F e f P v k E U E s B A i 0 A F A A C A A g A W I S t V k i y 5 f i k A A A A 9 g A A A B I A A A A A A A A A A A A A A A A A A A A A A E N v b m Z p Z y 9 Q Y W N r Y W d l L n h t b F B L A Q I t A B Q A A g A I A F i E r V Y P y u m r p A A A A O k A A A A T A A A A A A A A A A A A A A A A A P A A A A B b Q 2 9 u d G V u d F 9 U e X B l c 1 0 u e G 1 s U E s B A i 0 A F A A C A A g A W I S t V i S M n h 0 8 A Q A A J Q I A A B M A A A A A A A A A A A A A A A A A 4 Q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s A A A A A A A C q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U C U y M E 1 r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B U F 9 N a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N U M j A 6 M z Q 6 N D g u O D Q 1 M D A 0 M 1 o i I C 8 + P E V u d H J 5 I F R 5 c G U 9 I k Z p b G x D b 2 x 1 b W 5 U e X B l c y I g V m F s d W U 9 I n N B d 1 l H Q X d Z R 0 J n P T 0 i I C 8 + P E V u d H J 5 I F R 5 c G U 9 I k Z p b G x D b 2 x 1 b W 5 O Y W 1 l c y I g V m F s d W U 9 I n N b J n F 1 b 3 Q 7 S W Q m c X V v d D s s J n F 1 b 3 Q 7 R G V z a W d u Y X R v c i Z x d W 9 0 O y w m c X V v d D t Q Y W N r Y W d l J n F 1 b 3 Q 7 L C Z x d W 9 0 O 1 F 1 Y W 5 0 a X R 5 J n F 1 b 3 Q 7 L C Z x d W 9 0 O 0 R l c 2 l n b m F 0 a W 9 u J n F 1 b 3 Q 7 L C Z x d W 9 0 O 1 N 1 c H B s a W V y I G F u Z C B y Z W Y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U C B N a z I v Q X V 0 b 1 J l b W 9 2 Z W R D b 2 x 1 b W 5 z M S 5 7 S W Q s M H 0 m c X V v d D s s J n F 1 b 3 Q 7 U 2 V j d G l v b j E v U 0 F Q I E 1 r M i 9 B d X R v U m V t b 3 Z l Z E N v b H V t b n M x L n t E Z X N p Z 2 5 h d G 9 y L D F 9 J n F 1 b 3 Q 7 L C Z x d W 9 0 O 1 N l Y 3 R p b 2 4 x L 1 N B U C B N a z I v Q X V 0 b 1 J l b W 9 2 Z W R D b 2 x 1 b W 5 z M S 5 7 U G F j a 2 F n Z S w y f S Z x d W 9 0 O y w m c X V v d D t T Z W N 0 a W 9 u M S 9 T Q V A g T W s y L 0 F 1 d G 9 S Z W 1 v d m V k Q 2 9 s d W 1 u c z E u e 1 F 1 Y W 5 0 a X R 5 L D N 9 J n F 1 b 3 Q 7 L C Z x d W 9 0 O 1 N l Y 3 R p b 2 4 x L 1 N B U C B N a z I v Q X V 0 b 1 J l b W 9 2 Z W R D b 2 x 1 b W 5 z M S 5 7 R G V z a W d u Y X R p b 2 4 s N H 0 m c X V v d D s s J n F 1 b 3 Q 7 U 2 V j d G l v b j E v U 0 F Q I E 1 r M i 9 B d X R v U m V t b 3 Z l Z E N v b H V t b n M x L n t T d X B w b G l l c i B h b m Q g c m V m L D V 9 J n F 1 b 3 Q 7 L C Z x d W 9 0 O 1 N l Y 3 R p b 2 4 x L 1 N B U C B N a z I v Q X V 0 b 1 J l b W 9 2 Z W R D b 2 x 1 b W 5 z M S 5 7 Q 2 9 s d W 1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Q V A g T W s y L 0 F 1 d G 9 S Z W 1 v d m V k Q 2 9 s d W 1 u c z E u e 0 l k L D B 9 J n F 1 b 3 Q 7 L C Z x d W 9 0 O 1 N l Y 3 R p b 2 4 x L 1 N B U C B N a z I v Q X V 0 b 1 J l b W 9 2 Z W R D b 2 x 1 b W 5 z M S 5 7 R G V z a W d u Y X R v c i w x f S Z x d W 9 0 O y w m c X V v d D t T Z W N 0 a W 9 u M S 9 T Q V A g T W s y L 0 F 1 d G 9 S Z W 1 v d m V k Q 2 9 s d W 1 u c z E u e 1 B h Y 2 t h Z 2 U s M n 0 m c X V v d D s s J n F 1 b 3 Q 7 U 2 V j d G l v b j E v U 0 F Q I E 1 r M i 9 B d X R v U m V t b 3 Z l Z E N v b H V t b n M x L n t R d W F u d G l 0 e S w z f S Z x d W 9 0 O y w m c X V v d D t T Z W N 0 a W 9 u M S 9 T Q V A g T W s y L 0 F 1 d G 9 S Z W 1 v d m V k Q 2 9 s d W 1 u c z E u e 0 R l c 2 l n b m F 0 a W 9 u L D R 9 J n F 1 b 3 Q 7 L C Z x d W 9 0 O 1 N l Y 3 R p b 2 4 x L 1 N B U C B N a z I v Q X V 0 b 1 J l b W 9 2 Z W R D b 2 x 1 b W 5 z M S 5 7 U 3 V w c G x p Z X I g Y W 5 k I H J l Z i w 1 f S Z x d W 9 0 O y w m c X V v d D t T Z W N 0 a W 9 u M S 9 T Q V A g T W s y L 0 F 1 d G 9 S Z W 1 v d m V k Q 2 9 s d W 1 u c z E u e 0 N v b H V t b j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B U C U y M E 1 r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A l M j B N a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Q J T I w T W s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A 8 1 E 1 z k y R G o e q l 0 s Y n r z A A A A A A A g A A A A A A E G Y A A A A B A A A g A A A A n 8 L 5 C l X 2 b b / P y S O N X 9 s y E o 5 5 T 7 v C G N w q 0 v w w 5 p p I l T w A A A A A D o A A A A A C A A A g A A A A U F l R g U q F Q m I f D 6 J + t q T Q t 5 T 1 a l z o N Y k J 8 S 2 H u K I P 6 h x Q A A A A S 8 Y Z M T M t r s h F i C L n p j Y i H H h Q i 9 e 5 P I x h 1 O X m S R 8 O U 2 w A N N F r K Z s r Q J K O t h v x + o M H b o t y e M o x C V 7 f 2 T l u Y 1 o i / c j d P I v e 5 Q + a M i I S n c D z a Q 1 A A A A A e 2 5 H R n r 5 w I M z z N 7 b A D R U j z r m g Q m V f 4 F L i Y u d 9 A D A c 1 r V b V G c V N 2 a 8 k Y V V I / b 0 L 2 S 6 R / m s H 6 / 0 8 y J / w v Q q N 9 y n Q = = < / D a t a M a s h u p > 
</file>

<file path=customXml/itemProps1.xml><?xml version="1.0" encoding="utf-8"?>
<ds:datastoreItem xmlns:ds="http://schemas.openxmlformats.org/officeDocument/2006/customXml" ds:itemID="{6770C6CA-3151-443D-A77F-F85F34766B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SAP Mk2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Ramakrishnan</dc:creator>
  <cp:lastModifiedBy>Arjun Ramakrishnan</cp:lastModifiedBy>
  <dcterms:created xsi:type="dcterms:W3CDTF">2023-05-13T20:33:53Z</dcterms:created>
  <dcterms:modified xsi:type="dcterms:W3CDTF">2023-05-25T23:46:50Z</dcterms:modified>
</cp:coreProperties>
</file>