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o\seadrive_root\SparrowT\My Libraries\Projects\WINTER\rev3\KiCAD\WINTER Rev3.2\"/>
    </mc:Choice>
  </mc:AlternateContent>
  <xr:revisionPtr revIDLastSave="0" documentId="13_ncr:1_{4E13F8FA-02B9-4EBA-A5C8-14ACCD54833F}" xr6:coauthVersionLast="47" xr6:coauthVersionMax="47" xr10:uidLastSave="{00000000-0000-0000-0000-000000000000}"/>
  <bookViews>
    <workbookView xWindow="-110" yWindow="-110" windowWidth="29020" windowHeight="18220" xr2:uid="{BE7EADB2-C5BC-4358-A225-FAF5BEEC12A4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3" i="1"/>
  <c r="H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K1" i="1" l="1"/>
</calcChain>
</file>

<file path=xl/sharedStrings.xml><?xml version="1.0" encoding="utf-8"?>
<sst xmlns="http://schemas.openxmlformats.org/spreadsheetml/2006/main" count="242" uniqueCount="162">
  <si>
    <t>Reference</t>
  </si>
  <si>
    <t>Value</t>
  </si>
  <si>
    <t>Footprint</t>
  </si>
  <si>
    <t>Qty</t>
  </si>
  <si>
    <t>Distributor</t>
  </si>
  <si>
    <t>Product ID</t>
  </si>
  <si>
    <t>Price Per Item</t>
  </si>
  <si>
    <t>Price</t>
  </si>
  <si>
    <t>AE1</t>
  </si>
  <si>
    <t>U.FL</t>
  </si>
  <si>
    <t>Connector_Coaxial:U.FL_Molex_MCRF_73412-0110_Vertical</t>
  </si>
  <si>
    <t>AE2</t>
  </si>
  <si>
    <t>Patch_Antenna</t>
  </si>
  <si>
    <t>C1</t>
  </si>
  <si>
    <t>1nF</t>
  </si>
  <si>
    <t>C2</t>
  </si>
  <si>
    <t>1uF (tantalum)</t>
  </si>
  <si>
    <t>0.1uF</t>
  </si>
  <si>
    <t>C8,C17,C18,C19,C20</t>
  </si>
  <si>
    <t>C10,C16</t>
  </si>
  <si>
    <t>4.7uF</t>
  </si>
  <si>
    <t>C21</t>
  </si>
  <si>
    <t>C22</t>
  </si>
  <si>
    <t>470nF</t>
  </si>
  <si>
    <t>C24</t>
  </si>
  <si>
    <t>47nF</t>
  </si>
  <si>
    <t>C25</t>
  </si>
  <si>
    <t>47pF</t>
  </si>
  <si>
    <t>D1</t>
  </si>
  <si>
    <t>LED_RD</t>
  </si>
  <si>
    <t>LED_SMD:LED_0603_1608Metric</t>
  </si>
  <si>
    <t>D2</t>
  </si>
  <si>
    <t>LED_BL</t>
  </si>
  <si>
    <t>D3</t>
  </si>
  <si>
    <t>SK510A-LTP</t>
  </si>
  <si>
    <t>Diode_SMD:D_SMA</t>
  </si>
  <si>
    <t>D4</t>
  </si>
  <si>
    <t>PMEG1020EJ</t>
  </si>
  <si>
    <t>Diode_SMD:D_SOD-323F</t>
  </si>
  <si>
    <t>FL1</t>
  </si>
  <si>
    <t>RF_Converter:Balun_Johanson_0900FM15K0039</t>
  </si>
  <si>
    <t>J1</t>
  </si>
  <si>
    <t>Screw_Terminal_01x12</t>
  </si>
  <si>
    <t>TerminalBlock_Phoenix:TerminalBlock_Phoenix_MPT-0,5-12-2.54_1x12_P2.54mm_Horizontal</t>
  </si>
  <si>
    <t>J2</t>
  </si>
  <si>
    <t>Screw_Terminal_01x02</t>
  </si>
  <si>
    <t>Connector_PinHeader_2.54mm:PinHeader_1x02_P2.54mm_Vertical</t>
  </si>
  <si>
    <t>J3</t>
  </si>
  <si>
    <t>Conn_01x06</t>
  </si>
  <si>
    <t>Connector_PinHeader_2.54mm:PinHeader_1x06_P2.54mm_Vertical</t>
  </si>
  <si>
    <t>J4</t>
  </si>
  <si>
    <t>Conn_01x04</t>
  </si>
  <si>
    <t>Connector_PinHeader_2.54mm:PinHeader_1x04_P2.54mm_Vertical</t>
  </si>
  <si>
    <t>J5</t>
  </si>
  <si>
    <t>USB_B_Micro</t>
  </si>
  <si>
    <t>Connector_USB:USB_Micro-B_GCT_USB3076-30-A</t>
  </si>
  <si>
    <t>L1</t>
  </si>
  <si>
    <t>15uH</t>
  </si>
  <si>
    <t>Inductor_SMD:L_0402_1005Metric</t>
  </si>
  <si>
    <t>L2</t>
  </si>
  <si>
    <t>47nH</t>
  </si>
  <si>
    <t>LS1</t>
  </si>
  <si>
    <t>PB-09N23P-03Q</t>
  </si>
  <si>
    <t>Buzzer_Beeper:MagneticBuzzer_ProSignal_ABT-410-RC</t>
  </si>
  <si>
    <t>Q1,Q2,Q3</t>
  </si>
  <si>
    <t>SI7232DN-T1-GE3</t>
  </si>
  <si>
    <t>Q4</t>
  </si>
  <si>
    <t>BFU520WF</t>
  </si>
  <si>
    <t>R1,R2,R6,R7,R10</t>
  </si>
  <si>
    <t>R3,R4</t>
  </si>
  <si>
    <t>R5</t>
  </si>
  <si>
    <t>R8,R12,R13</t>
  </si>
  <si>
    <t>R9</t>
  </si>
  <si>
    <t>CSRT2512FT2R00-UP</t>
  </si>
  <si>
    <t>R11,R26,R27,R28,R29,R30</t>
  </si>
  <si>
    <t>R14,R15,R16,R17,R18,R19</t>
  </si>
  <si>
    <t>R20,R21,R22,R23,R24,R25</t>
  </si>
  <si>
    <t>SW1</t>
  </si>
  <si>
    <t>PTS810</t>
  </si>
  <si>
    <t>Button_Switch_SMD:SW_SPST_PTS810</t>
  </si>
  <si>
    <t>U1</t>
  </si>
  <si>
    <t>MMC5983MA</t>
  </si>
  <si>
    <t>U2</t>
  </si>
  <si>
    <t>LSM6DSO32TR</t>
  </si>
  <si>
    <t>U3</t>
  </si>
  <si>
    <t>MS5607-02BA</t>
  </si>
  <si>
    <t>U4</t>
  </si>
  <si>
    <t>ADXL375</t>
  </si>
  <si>
    <t>U5</t>
  </si>
  <si>
    <t>SKY66105-11</t>
  </si>
  <si>
    <t>U6</t>
  </si>
  <si>
    <t>STM32F446RETx</t>
  </si>
  <si>
    <t>U7</t>
  </si>
  <si>
    <t>MAX-M10S-00B</t>
  </si>
  <si>
    <t>U8</t>
  </si>
  <si>
    <t>W25Q32JVSS</t>
  </si>
  <si>
    <t>U9</t>
  </si>
  <si>
    <t>U10</t>
  </si>
  <si>
    <t>SX1262IMLTRT</t>
  </si>
  <si>
    <t>U12</t>
  </si>
  <si>
    <t>ADM7150ACPZ-4.8-R2</t>
  </si>
  <si>
    <t>Y1</t>
  </si>
  <si>
    <t>ECS-2520MV-xxx-xx</t>
  </si>
  <si>
    <t>Oscillator:Oscillator_SMD_ECS_2520MV-xxx-xx-4Pin_2.5x2.0mm</t>
  </si>
  <si>
    <t>Y2</t>
  </si>
  <si>
    <t>ATX-11-F-32.000MHZ-F05-T</t>
  </si>
  <si>
    <t>C_0603_1608Metric</t>
  </si>
  <si>
    <t>C_0201_0603Metric</t>
  </si>
  <si>
    <t>R_0603_1608Metric</t>
  </si>
  <si>
    <t>R_2512_6332Metric</t>
  </si>
  <si>
    <t>TO_SOT_SMD:SOT-323_SC-70</t>
  </si>
  <si>
    <t>LGA:LGA-8_3x5mm_P1.25mm</t>
  </si>
  <si>
    <t>LGA:LGA-14_3x5mm_P0.8mm_LayoutBorder1x6y</t>
  </si>
  <si>
    <t>QFP:LQFP-64_10x10mm_P0.5mm</t>
  </si>
  <si>
    <t>SO:SOIC-8_5.23x5.23mm_P1.27mm</t>
  </si>
  <si>
    <t>TO_SOT_THT:TO-220-3_Vertical</t>
  </si>
  <si>
    <t>DFN_QFN:QFN-24-1EP_4x4mm_P0.5mm_EP2.6x2.6mm</t>
  </si>
  <si>
    <t>TAOGLAS SGGP.12.4.A.02</t>
  </si>
  <si>
    <t>TRANS_SI7232DN-T1-GE3</t>
  </si>
  <si>
    <t>MMC5983MA_MEM</t>
  </si>
  <si>
    <t>CP-8-11_ADI</t>
  </si>
  <si>
    <t>OSC_ATX-11-F-32.000MHZ-F05-T</t>
  </si>
  <si>
    <t>Cost:</t>
  </si>
  <si>
    <t>10kΩ</t>
  </si>
  <si>
    <t>4.7kΩ</t>
  </si>
  <si>
    <t>220Ω</t>
  </si>
  <si>
    <t>22Ω</t>
  </si>
  <si>
    <t>27kΩ</t>
  </si>
  <si>
    <t>100kΩ</t>
  </si>
  <si>
    <t>470Ω</t>
  </si>
  <si>
    <t>Digi-Key</t>
  </si>
  <si>
    <t>CONUFL001-SMD-T</t>
  </si>
  <si>
    <t>SGGP.12.4.A.02</t>
  </si>
  <si>
    <t>10µF</t>
  </si>
  <si>
    <t>1µF</t>
  </si>
  <si>
    <t>CL10C102JB8NNNC</t>
  </si>
  <si>
    <t>TACL105K016RTA</t>
  </si>
  <si>
    <t>CL10B104JB8NNNC</t>
  </si>
  <si>
    <t>C3,C4,C5,C6,C7,C9,C11,C12,C13,C14,C15,C23</t>
  </si>
  <si>
    <t>CL10A106KQ8NNNC</t>
  </si>
  <si>
    <t>CL10A475KP8NNNC</t>
  </si>
  <si>
    <t>CL10B105KP8NNNC</t>
  </si>
  <si>
    <t>CL10B474KA8NFNC</t>
  </si>
  <si>
    <t>CL10C470JB8NNNC</t>
  </si>
  <si>
    <t>LTST-C191TBKT</t>
  </si>
  <si>
    <t>LTST-C191KRKT</t>
  </si>
  <si>
    <t>PMEG1020EJ,115</t>
  </si>
  <si>
    <t>OSTVN12A150</t>
  </si>
  <si>
    <t>DNP</t>
  </si>
  <si>
    <t>OWNED</t>
  </si>
  <si>
    <t>MLZ2012M150WT000</t>
  </si>
  <si>
    <t>Inductor_SMD:L_0805_2012Metric</t>
  </si>
  <si>
    <t>LQW15AN47NJ80D</t>
  </si>
  <si>
    <t>490-GRM033R60J473JE19DCT-ND</t>
  </si>
  <si>
    <t>0900FM15D0039</t>
  </si>
  <si>
    <t>CRGCQ0603J220R</t>
  </si>
  <si>
    <t>RMCF0603JT27K0CT-ND</t>
  </si>
  <si>
    <t>RMCF0603FT100KCT-ND</t>
  </si>
  <si>
    <t>STM32F446RET6</t>
  </si>
  <si>
    <t>LM1085-3.3</t>
  </si>
  <si>
    <t>LM1085IT-3.3/NOPB</t>
  </si>
  <si>
    <t>535-ATX-11-F-32.000MHZ-F05-TCT-ND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</si>
</sst>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33" borderId="0" xfId="42" applyNumberFormat="1" applyFont="1" applyFill="1"/>
    <xf numFmtId="164" fontId="0" fillId="0" borderId="0" xfId="42" applyNumberFormat="1" applyFont="1"/>
    <xf numFmtId="164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794FF-5D95-481C-AC52-FCEEC55485A2}" name="Table1" displayName="Table1" ref="A1:H49" totalsRowShown="0">
  <autoFilter ref="A1:H49" xr:uid="{1DD794FF-5D95-481C-AC52-FCEEC55485A2}"/>
  <tableColumns count="8">
    <tableColumn id="1" xr3:uid="{84EF9B62-2BD5-41EA-BE2B-E4CA4FDBBC06}" name="Reference"/>
    <tableColumn id="2" xr3:uid="{DE68BB36-0F2F-4953-B32E-827A3C0BCBF6}" name="Value"/>
    <tableColumn id="3" xr3:uid="{3DD84BBD-5690-4466-B59B-FBB25E6C9FD9}" name="Footprint"/>
    <tableColumn id="4" xr3:uid="{55E71937-3011-4638-BBEA-AE356A81DD66}" name="Qty"/>
    <tableColumn id="5" xr3:uid="{00753D96-F8B0-4660-A4B6-50A728D0C89C}" name="Distributor"/>
    <tableColumn id="6" xr3:uid="{52F97B6E-903F-45B9-BA72-BBA889854269}" name="Product ID"/>
    <tableColumn id="7" xr3:uid="{DF982CBF-7366-4E0D-B95F-79F4EC1A4AE9}" name="Price Per Item" dataDxfId="1" dataCellStyle="Currency"/>
    <tableColumn id="8" xr3:uid="{A83F7A34-215B-406A-804E-2FC282CD442C}" name="Price" dataDxfId="0" dataCellStyle="Currency">
      <calculatedColumnFormula>D2*G2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F964-8E00-4120-8ECD-5D369547A4A2}">
  <dimension ref="A1:K49"/>
  <sheetViews>
    <sheetView tabSelected="1" topLeftCell="A4" workbookViewId="0">
      <selection activeCell="E19" sqref="E19"/>
    </sheetView>
  </sheetViews>
  <sheetFormatPr defaultRowHeight="14.5" x14ac:dyDescent="0.35"/>
  <cols>
    <col min="1" max="1" width="37.90625" bestFit="1" customWidth="1"/>
    <col min="2" max="2" width="23.36328125" bestFit="1" customWidth="1"/>
    <col min="3" max="3" width="26.36328125" customWidth="1"/>
    <col min="5" max="5" width="11.81640625" customWidth="1"/>
    <col min="6" max="6" width="18.26953125" bestFit="1" customWidth="1"/>
    <col min="7" max="7" width="14.36328125" style="3" customWidth="1"/>
    <col min="8" max="8" width="8.7265625" style="3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J1" t="s">
        <v>122</v>
      </c>
      <c r="K1" s="4">
        <f>SUM(H2:H49)</f>
        <v>84.72999999999999</v>
      </c>
    </row>
    <row r="2" spans="1:11" x14ac:dyDescent="0.35">
      <c r="A2" s="1" t="s">
        <v>8</v>
      </c>
      <c r="B2" s="1" t="s">
        <v>9</v>
      </c>
      <c r="C2" s="1" t="s">
        <v>10</v>
      </c>
      <c r="D2" s="1">
        <v>1</v>
      </c>
      <c r="E2" s="1" t="s">
        <v>130</v>
      </c>
      <c r="F2" s="1" t="s">
        <v>131</v>
      </c>
      <c r="G2" s="2">
        <v>0.44</v>
      </c>
      <c r="H2" s="2">
        <f t="shared" ref="H2:H32" si="0">D2*G2</f>
        <v>0.44</v>
      </c>
    </row>
    <row r="3" spans="1:11" x14ac:dyDescent="0.35">
      <c r="A3" t="s">
        <v>11</v>
      </c>
      <c r="B3" t="s">
        <v>12</v>
      </c>
      <c r="C3" t="s">
        <v>117</v>
      </c>
      <c r="D3">
        <v>1</v>
      </c>
      <c r="E3" t="s">
        <v>130</v>
      </c>
      <c r="F3" t="s">
        <v>132</v>
      </c>
      <c r="G3" s="3">
        <v>6.78</v>
      </c>
      <c r="H3" s="3">
        <f t="shared" si="0"/>
        <v>6.78</v>
      </c>
    </row>
    <row r="4" spans="1:11" x14ac:dyDescent="0.35">
      <c r="A4" t="s">
        <v>13</v>
      </c>
      <c r="B4" t="s">
        <v>14</v>
      </c>
      <c r="C4" t="s">
        <v>106</v>
      </c>
      <c r="D4">
        <v>1</v>
      </c>
      <c r="E4" t="s">
        <v>130</v>
      </c>
      <c r="F4" t="s">
        <v>135</v>
      </c>
      <c r="G4" s="3">
        <v>0.1</v>
      </c>
      <c r="H4" s="3">
        <f t="shared" si="0"/>
        <v>0.1</v>
      </c>
    </row>
    <row r="5" spans="1:11" x14ac:dyDescent="0.35">
      <c r="A5" s="1" t="s">
        <v>15</v>
      </c>
      <c r="B5" s="1" t="s">
        <v>16</v>
      </c>
      <c r="C5" s="1" t="s">
        <v>106</v>
      </c>
      <c r="D5" s="1">
        <v>1</v>
      </c>
      <c r="E5" s="1" t="s">
        <v>130</v>
      </c>
      <c r="F5" s="1" t="s">
        <v>136</v>
      </c>
      <c r="G5" s="2">
        <v>1.75</v>
      </c>
      <c r="H5" s="2">
        <f t="shared" si="0"/>
        <v>1.75</v>
      </c>
    </row>
    <row r="6" spans="1:11" x14ac:dyDescent="0.35">
      <c r="A6" s="1" t="s">
        <v>138</v>
      </c>
      <c r="B6" s="1" t="s">
        <v>17</v>
      </c>
      <c r="C6" s="1" t="s">
        <v>106</v>
      </c>
      <c r="D6" s="1">
        <v>12</v>
      </c>
      <c r="E6" s="1" t="s">
        <v>130</v>
      </c>
      <c r="F6" s="1" t="s">
        <v>137</v>
      </c>
      <c r="G6" s="2">
        <v>0.1</v>
      </c>
      <c r="H6" s="2">
        <f t="shared" si="0"/>
        <v>1.2000000000000002</v>
      </c>
    </row>
    <row r="7" spans="1:11" x14ac:dyDescent="0.35">
      <c r="A7" t="s">
        <v>18</v>
      </c>
      <c r="B7" t="s">
        <v>133</v>
      </c>
      <c r="C7" t="s">
        <v>106</v>
      </c>
      <c r="D7">
        <v>5</v>
      </c>
      <c r="E7" t="s">
        <v>130</v>
      </c>
      <c r="F7" t="s">
        <v>139</v>
      </c>
      <c r="G7" s="3">
        <v>0.13</v>
      </c>
      <c r="H7" s="3">
        <f t="shared" si="0"/>
        <v>0.65</v>
      </c>
    </row>
    <row r="8" spans="1:11" x14ac:dyDescent="0.35">
      <c r="A8" s="1" t="s">
        <v>19</v>
      </c>
      <c r="B8" s="1" t="s">
        <v>20</v>
      </c>
      <c r="C8" s="1" t="s">
        <v>106</v>
      </c>
      <c r="D8" s="1">
        <v>2</v>
      </c>
      <c r="E8" s="1" t="s">
        <v>130</v>
      </c>
      <c r="F8" s="1" t="s">
        <v>140</v>
      </c>
      <c r="G8" s="2">
        <v>0.1</v>
      </c>
      <c r="H8" s="2">
        <f t="shared" si="0"/>
        <v>0.2</v>
      </c>
    </row>
    <row r="9" spans="1:11" x14ac:dyDescent="0.35">
      <c r="A9" t="s">
        <v>21</v>
      </c>
      <c r="B9" t="s">
        <v>134</v>
      </c>
      <c r="C9" t="s">
        <v>106</v>
      </c>
      <c r="D9">
        <v>1</v>
      </c>
      <c r="E9" t="s">
        <v>130</v>
      </c>
      <c r="F9" t="s">
        <v>141</v>
      </c>
      <c r="G9" s="3">
        <v>0.1</v>
      </c>
      <c r="H9" s="3">
        <f t="shared" si="0"/>
        <v>0.1</v>
      </c>
    </row>
    <row r="10" spans="1:11" x14ac:dyDescent="0.35">
      <c r="A10" t="s">
        <v>22</v>
      </c>
      <c r="B10" t="s">
        <v>23</v>
      </c>
      <c r="C10" t="s">
        <v>106</v>
      </c>
      <c r="D10">
        <v>1</v>
      </c>
      <c r="E10" t="s">
        <v>130</v>
      </c>
      <c r="F10" t="s">
        <v>142</v>
      </c>
      <c r="G10" s="3">
        <v>0.1</v>
      </c>
      <c r="H10" s="3">
        <f t="shared" si="0"/>
        <v>0.1</v>
      </c>
    </row>
    <row r="11" spans="1:11" x14ac:dyDescent="0.35">
      <c r="A11" t="s">
        <v>24</v>
      </c>
      <c r="B11" t="s">
        <v>25</v>
      </c>
      <c r="C11" t="s">
        <v>107</v>
      </c>
      <c r="D11">
        <v>1</v>
      </c>
      <c r="E11" t="s">
        <v>130</v>
      </c>
      <c r="F11" t="s">
        <v>153</v>
      </c>
      <c r="G11" s="3">
        <v>0.1</v>
      </c>
      <c r="H11" s="3">
        <f t="shared" si="0"/>
        <v>0.1</v>
      </c>
    </row>
    <row r="12" spans="1:11" x14ac:dyDescent="0.35">
      <c r="A12" t="s">
        <v>26</v>
      </c>
      <c r="B12" t="s">
        <v>27</v>
      </c>
      <c r="C12" t="s">
        <v>107</v>
      </c>
      <c r="D12">
        <v>1</v>
      </c>
      <c r="E12" t="s">
        <v>130</v>
      </c>
      <c r="F12" t="s">
        <v>143</v>
      </c>
      <c r="G12" s="3">
        <v>0.1</v>
      </c>
      <c r="H12" s="3">
        <f t="shared" si="0"/>
        <v>0.1</v>
      </c>
    </row>
    <row r="13" spans="1:11" x14ac:dyDescent="0.35">
      <c r="A13" s="1" t="s">
        <v>28</v>
      </c>
      <c r="B13" s="1" t="s">
        <v>29</v>
      </c>
      <c r="C13" s="1" t="s">
        <v>30</v>
      </c>
      <c r="D13" s="1">
        <v>1</v>
      </c>
      <c r="E13" s="1" t="s">
        <v>130</v>
      </c>
      <c r="F13" s="1" t="s">
        <v>145</v>
      </c>
      <c r="G13" s="2">
        <v>0.26</v>
      </c>
      <c r="H13" s="2">
        <f t="shared" si="0"/>
        <v>0.26</v>
      </c>
    </row>
    <row r="14" spans="1:11" x14ac:dyDescent="0.35">
      <c r="A14" s="1" t="s">
        <v>31</v>
      </c>
      <c r="B14" s="1" t="s">
        <v>32</v>
      </c>
      <c r="C14" s="1" t="s">
        <v>30</v>
      </c>
      <c r="D14" s="1">
        <v>1</v>
      </c>
      <c r="E14" s="1" t="s">
        <v>130</v>
      </c>
      <c r="F14" s="1" t="s">
        <v>144</v>
      </c>
      <c r="G14" s="2">
        <v>0.34</v>
      </c>
      <c r="H14" s="2">
        <f t="shared" si="0"/>
        <v>0.34</v>
      </c>
    </row>
    <row r="15" spans="1:11" x14ac:dyDescent="0.35">
      <c r="A15" s="1" t="s">
        <v>33</v>
      </c>
      <c r="B15" s="1" t="s">
        <v>34</v>
      </c>
      <c r="C15" s="1" t="s">
        <v>35</v>
      </c>
      <c r="D15" s="1">
        <v>1</v>
      </c>
      <c r="E15" s="1" t="s">
        <v>130</v>
      </c>
      <c r="F15" s="1" t="s">
        <v>34</v>
      </c>
      <c r="G15" s="2">
        <v>0.35</v>
      </c>
      <c r="H15" s="2">
        <f t="shared" si="0"/>
        <v>0.35</v>
      </c>
    </row>
    <row r="16" spans="1:11" x14ac:dyDescent="0.35">
      <c r="A16" s="1" t="s">
        <v>36</v>
      </c>
      <c r="B16" s="1" t="s">
        <v>37</v>
      </c>
      <c r="C16" s="1" t="s">
        <v>38</v>
      </c>
      <c r="D16" s="1">
        <v>1</v>
      </c>
      <c r="E16" s="1" t="s">
        <v>130</v>
      </c>
      <c r="F16" s="1" t="s">
        <v>146</v>
      </c>
      <c r="G16" s="2">
        <v>0.43</v>
      </c>
      <c r="H16" s="2">
        <f t="shared" si="0"/>
        <v>0.43</v>
      </c>
    </row>
    <row r="17" spans="1:8" x14ac:dyDescent="0.35">
      <c r="A17" t="s">
        <v>39</v>
      </c>
      <c r="B17" t="s">
        <v>154</v>
      </c>
      <c r="C17" t="s">
        <v>40</v>
      </c>
      <c r="D17">
        <v>1</v>
      </c>
      <c r="E17" t="s">
        <v>130</v>
      </c>
      <c r="F17" t="s">
        <v>154</v>
      </c>
      <c r="G17" s="3">
        <v>0.47</v>
      </c>
      <c r="H17" s="3">
        <f t="shared" si="0"/>
        <v>0.47</v>
      </c>
    </row>
    <row r="18" spans="1:8" x14ac:dyDescent="0.35">
      <c r="A18" t="s">
        <v>41</v>
      </c>
      <c r="B18" t="s">
        <v>42</v>
      </c>
      <c r="C18" t="s">
        <v>43</v>
      </c>
      <c r="D18">
        <v>1</v>
      </c>
      <c r="E18" t="s">
        <v>130</v>
      </c>
      <c r="F18" t="s">
        <v>147</v>
      </c>
      <c r="G18" s="3">
        <v>3.75</v>
      </c>
      <c r="H18" s="3">
        <f t="shared" si="0"/>
        <v>3.75</v>
      </c>
    </row>
    <row r="19" spans="1:8" x14ac:dyDescent="0.35">
      <c r="A19" s="1" t="s">
        <v>44</v>
      </c>
      <c r="B19" s="1" t="s">
        <v>45</v>
      </c>
      <c r="C19" s="1" t="s">
        <v>46</v>
      </c>
      <c r="D19" s="1">
        <v>1</v>
      </c>
      <c r="E19" s="1"/>
      <c r="F19" s="1" t="s">
        <v>148</v>
      </c>
      <c r="G19" s="2">
        <v>0</v>
      </c>
      <c r="H19" s="2">
        <f t="shared" si="0"/>
        <v>0</v>
      </c>
    </row>
    <row r="20" spans="1:8" x14ac:dyDescent="0.35">
      <c r="A20" s="1" t="s">
        <v>47</v>
      </c>
      <c r="B20" s="1" t="s">
        <v>48</v>
      </c>
      <c r="C20" s="1" t="s">
        <v>49</v>
      </c>
      <c r="D20" s="1">
        <v>1</v>
      </c>
      <c r="E20" s="1"/>
      <c r="F20" s="1" t="s">
        <v>149</v>
      </c>
      <c r="G20" s="2"/>
      <c r="H20" s="2">
        <f t="shared" si="0"/>
        <v>0</v>
      </c>
    </row>
    <row r="21" spans="1:8" x14ac:dyDescent="0.35">
      <c r="A21" s="1" t="s">
        <v>50</v>
      </c>
      <c r="B21" s="1" t="s">
        <v>51</v>
      </c>
      <c r="C21" s="1" t="s">
        <v>52</v>
      </c>
      <c r="D21" s="1">
        <v>1</v>
      </c>
      <c r="E21" s="1"/>
      <c r="F21" s="1" t="s">
        <v>149</v>
      </c>
      <c r="G21" s="2"/>
      <c r="H21" s="2">
        <f t="shared" si="0"/>
        <v>0</v>
      </c>
    </row>
    <row r="22" spans="1:8" x14ac:dyDescent="0.35">
      <c r="A22" s="1" t="s">
        <v>53</v>
      </c>
      <c r="B22" s="1" t="s">
        <v>54</v>
      </c>
      <c r="C22" s="1" t="s">
        <v>55</v>
      </c>
      <c r="D22" s="1">
        <v>1</v>
      </c>
      <c r="E22" s="1"/>
      <c r="F22" s="1" t="s">
        <v>149</v>
      </c>
      <c r="G22" s="2"/>
      <c r="H22" s="2">
        <f t="shared" si="0"/>
        <v>0</v>
      </c>
    </row>
    <row r="23" spans="1:8" x14ac:dyDescent="0.35">
      <c r="A23" t="s">
        <v>56</v>
      </c>
      <c r="B23" t="s">
        <v>57</v>
      </c>
      <c r="C23" t="s">
        <v>151</v>
      </c>
      <c r="D23">
        <v>1</v>
      </c>
      <c r="E23" t="s">
        <v>130</v>
      </c>
      <c r="F23" t="s">
        <v>150</v>
      </c>
      <c r="G23" s="3">
        <v>0.12</v>
      </c>
      <c r="H23" s="3">
        <f t="shared" si="0"/>
        <v>0.12</v>
      </c>
    </row>
    <row r="24" spans="1:8" x14ac:dyDescent="0.35">
      <c r="A24" t="s">
        <v>59</v>
      </c>
      <c r="B24" t="s">
        <v>60</v>
      </c>
      <c r="C24" t="s">
        <v>58</v>
      </c>
      <c r="D24">
        <v>1</v>
      </c>
      <c r="E24" t="s">
        <v>130</v>
      </c>
      <c r="F24" t="s">
        <v>152</v>
      </c>
      <c r="G24" s="3">
        <v>0.19</v>
      </c>
      <c r="H24" s="3">
        <f t="shared" si="0"/>
        <v>0.19</v>
      </c>
    </row>
    <row r="25" spans="1:8" x14ac:dyDescent="0.35">
      <c r="A25" t="s">
        <v>61</v>
      </c>
      <c r="B25" t="s">
        <v>62</v>
      </c>
      <c r="C25" t="s">
        <v>63</v>
      </c>
      <c r="D25">
        <v>1</v>
      </c>
      <c r="E25" t="s">
        <v>130</v>
      </c>
      <c r="F25" t="s">
        <v>62</v>
      </c>
      <c r="G25" s="3">
        <v>2.0099999999999998</v>
      </c>
      <c r="H25" s="3">
        <f t="shared" si="0"/>
        <v>2.0099999999999998</v>
      </c>
    </row>
    <row r="26" spans="1:8" x14ac:dyDescent="0.35">
      <c r="A26" t="s">
        <v>64</v>
      </c>
      <c r="B26" t="s">
        <v>65</v>
      </c>
      <c r="C26" t="s">
        <v>118</v>
      </c>
      <c r="D26">
        <v>3</v>
      </c>
      <c r="E26" t="s">
        <v>130</v>
      </c>
      <c r="F26" t="s">
        <v>65</v>
      </c>
      <c r="G26" s="3">
        <v>0.87</v>
      </c>
      <c r="H26" s="3">
        <f t="shared" si="0"/>
        <v>2.61</v>
      </c>
    </row>
    <row r="27" spans="1:8" x14ac:dyDescent="0.35">
      <c r="A27" t="s">
        <v>66</v>
      </c>
      <c r="B27" t="s">
        <v>67</v>
      </c>
      <c r="C27" t="s">
        <v>110</v>
      </c>
      <c r="D27">
        <v>1</v>
      </c>
      <c r="E27" t="s">
        <v>130</v>
      </c>
      <c r="F27" t="s">
        <v>67</v>
      </c>
      <c r="G27" s="3">
        <v>0.5</v>
      </c>
      <c r="H27" s="3">
        <f t="shared" si="0"/>
        <v>0.5</v>
      </c>
    </row>
    <row r="28" spans="1:8" x14ac:dyDescent="0.35">
      <c r="A28" s="1" t="s">
        <v>68</v>
      </c>
      <c r="B28" s="1" t="s">
        <v>123</v>
      </c>
      <c r="C28" s="1" t="s">
        <v>108</v>
      </c>
      <c r="D28" s="1">
        <v>5</v>
      </c>
      <c r="E28" s="1" t="s">
        <v>130</v>
      </c>
      <c r="F28" s="1" t="s">
        <v>149</v>
      </c>
      <c r="G28" s="2"/>
      <c r="H28" s="2">
        <f t="shared" si="0"/>
        <v>0</v>
      </c>
    </row>
    <row r="29" spans="1:8" x14ac:dyDescent="0.35">
      <c r="A29" s="1" t="s">
        <v>69</v>
      </c>
      <c r="B29" s="1" t="s">
        <v>124</v>
      </c>
      <c r="C29" s="1" t="s">
        <v>108</v>
      </c>
      <c r="D29" s="1">
        <v>2</v>
      </c>
      <c r="E29" s="1" t="s">
        <v>130</v>
      </c>
      <c r="F29" s="1" t="s">
        <v>149</v>
      </c>
      <c r="G29" s="2"/>
      <c r="H29" s="2">
        <f t="shared" si="0"/>
        <v>0</v>
      </c>
    </row>
    <row r="30" spans="1:8" x14ac:dyDescent="0.35">
      <c r="A30" t="s">
        <v>70</v>
      </c>
      <c r="B30" t="s">
        <v>125</v>
      </c>
      <c r="C30" t="s">
        <v>108</v>
      </c>
      <c r="D30">
        <v>1</v>
      </c>
      <c r="E30" t="s">
        <v>130</v>
      </c>
      <c r="F30" t="s">
        <v>155</v>
      </c>
      <c r="G30" s="3">
        <v>0.1</v>
      </c>
      <c r="H30" s="3">
        <f t="shared" si="0"/>
        <v>0.1</v>
      </c>
    </row>
    <row r="31" spans="1:8" x14ac:dyDescent="0.35">
      <c r="A31" s="1" t="s">
        <v>71</v>
      </c>
      <c r="B31" s="1" t="s">
        <v>126</v>
      </c>
      <c r="C31" s="1" t="s">
        <v>108</v>
      </c>
      <c r="D31" s="1">
        <v>3</v>
      </c>
      <c r="E31" s="1" t="s">
        <v>130</v>
      </c>
      <c r="F31" s="1" t="s">
        <v>149</v>
      </c>
      <c r="G31" s="2"/>
      <c r="H31" s="2">
        <f t="shared" si="0"/>
        <v>0</v>
      </c>
    </row>
    <row r="32" spans="1:8" x14ac:dyDescent="0.35">
      <c r="A32" t="s">
        <v>72</v>
      </c>
      <c r="B32" t="s">
        <v>73</v>
      </c>
      <c r="C32" t="s">
        <v>109</v>
      </c>
      <c r="D32">
        <v>1</v>
      </c>
      <c r="E32" t="s">
        <v>130</v>
      </c>
      <c r="F32" t="s">
        <v>73</v>
      </c>
      <c r="G32" s="3">
        <v>0.68</v>
      </c>
      <c r="H32" s="3">
        <f t="shared" si="0"/>
        <v>0.68</v>
      </c>
    </row>
    <row r="33" spans="1:8" x14ac:dyDescent="0.35">
      <c r="A33" t="s">
        <v>74</v>
      </c>
      <c r="B33" t="s">
        <v>127</v>
      </c>
      <c r="C33" t="s">
        <v>108</v>
      </c>
      <c r="D33">
        <v>6</v>
      </c>
      <c r="E33" t="s">
        <v>130</v>
      </c>
      <c r="F33" t="s">
        <v>156</v>
      </c>
      <c r="G33" s="3">
        <v>0.1</v>
      </c>
      <c r="H33" s="3">
        <f t="shared" ref="H33:H49" si="1">D33*G33</f>
        <v>0.60000000000000009</v>
      </c>
    </row>
    <row r="34" spans="1:8" x14ac:dyDescent="0.35">
      <c r="A34" t="s">
        <v>75</v>
      </c>
      <c r="B34" t="s">
        <v>128</v>
      </c>
      <c r="C34" t="s">
        <v>108</v>
      </c>
      <c r="D34">
        <v>6</v>
      </c>
      <c r="E34" t="s">
        <v>130</v>
      </c>
      <c r="F34" t="s">
        <v>157</v>
      </c>
      <c r="G34" s="3">
        <v>0.1</v>
      </c>
      <c r="H34" s="3">
        <f t="shared" si="1"/>
        <v>0.60000000000000009</v>
      </c>
    </row>
    <row r="35" spans="1:8" s="5" customFormat="1" x14ac:dyDescent="0.35">
      <c r="A35" s="1" t="s">
        <v>76</v>
      </c>
      <c r="B35" s="1" t="s">
        <v>129</v>
      </c>
      <c r="C35" s="1" t="s">
        <v>108</v>
      </c>
      <c r="D35" s="1">
        <v>6</v>
      </c>
      <c r="E35" s="1" t="s">
        <v>130</v>
      </c>
      <c r="F35" s="1" t="s">
        <v>149</v>
      </c>
      <c r="G35" s="2"/>
      <c r="H35" s="2">
        <f t="shared" si="1"/>
        <v>0</v>
      </c>
    </row>
    <row r="36" spans="1:8" x14ac:dyDescent="0.35">
      <c r="A36" s="1" t="s">
        <v>77</v>
      </c>
      <c r="B36" s="1" t="s">
        <v>78</v>
      </c>
      <c r="C36" s="1" t="s">
        <v>79</v>
      </c>
      <c r="D36" s="1">
        <v>1</v>
      </c>
      <c r="E36" s="1"/>
      <c r="F36" s="1" t="s">
        <v>149</v>
      </c>
      <c r="G36" s="2"/>
      <c r="H36" s="2">
        <f t="shared" si="1"/>
        <v>0</v>
      </c>
    </row>
    <row r="37" spans="1:8" x14ac:dyDescent="0.35">
      <c r="A37" t="s">
        <v>80</v>
      </c>
      <c r="B37" t="s">
        <v>81</v>
      </c>
      <c r="C37" t="s">
        <v>119</v>
      </c>
      <c r="D37">
        <v>1</v>
      </c>
      <c r="E37" t="s">
        <v>130</v>
      </c>
      <c r="F37" t="s">
        <v>81</v>
      </c>
      <c r="G37" s="3">
        <v>3.6</v>
      </c>
      <c r="H37" s="3">
        <f t="shared" si="1"/>
        <v>3.6</v>
      </c>
    </row>
    <row r="38" spans="1:8" x14ac:dyDescent="0.35">
      <c r="A38" s="1" t="s">
        <v>82</v>
      </c>
      <c r="B38" s="1" t="s">
        <v>83</v>
      </c>
      <c r="C38" s="1" t="s">
        <v>83</v>
      </c>
      <c r="D38" s="1">
        <v>1</v>
      </c>
      <c r="E38" s="1" t="s">
        <v>130</v>
      </c>
      <c r="F38" s="1" t="s">
        <v>149</v>
      </c>
      <c r="G38" s="2"/>
      <c r="H38" s="2">
        <f t="shared" si="1"/>
        <v>0</v>
      </c>
    </row>
    <row r="39" spans="1:8" x14ac:dyDescent="0.35">
      <c r="A39" s="1" t="s">
        <v>84</v>
      </c>
      <c r="B39" s="1" t="s">
        <v>85</v>
      </c>
      <c r="C39" s="1" t="s">
        <v>111</v>
      </c>
      <c r="D39" s="1">
        <v>1</v>
      </c>
      <c r="E39" s="1"/>
      <c r="F39" s="1" t="s">
        <v>149</v>
      </c>
      <c r="G39" s="2"/>
      <c r="H39" s="2">
        <f t="shared" si="1"/>
        <v>0</v>
      </c>
    </row>
    <row r="40" spans="1:8" x14ac:dyDescent="0.35">
      <c r="A40" s="1" t="s">
        <v>86</v>
      </c>
      <c r="B40" s="1" t="s">
        <v>87</v>
      </c>
      <c r="C40" s="1" t="s">
        <v>112</v>
      </c>
      <c r="D40" s="1">
        <v>1</v>
      </c>
      <c r="E40" s="1" t="s">
        <v>130</v>
      </c>
      <c r="F40" s="1" t="s">
        <v>149</v>
      </c>
      <c r="G40" s="2"/>
      <c r="H40" s="2">
        <f t="shared" si="1"/>
        <v>0</v>
      </c>
    </row>
    <row r="41" spans="1:8" x14ac:dyDescent="0.35">
      <c r="A41" t="s">
        <v>88</v>
      </c>
      <c r="B41" t="s">
        <v>89</v>
      </c>
      <c r="C41" t="s">
        <v>89</v>
      </c>
      <c r="D41">
        <v>1</v>
      </c>
      <c r="E41" t="s">
        <v>130</v>
      </c>
      <c r="F41" t="s">
        <v>89</v>
      </c>
      <c r="G41" s="3">
        <v>5.3</v>
      </c>
      <c r="H41" s="3">
        <f t="shared" si="1"/>
        <v>5.3</v>
      </c>
    </row>
    <row r="42" spans="1:8" x14ac:dyDescent="0.35">
      <c r="A42" t="s">
        <v>90</v>
      </c>
      <c r="B42" t="s">
        <v>91</v>
      </c>
      <c r="C42" t="s">
        <v>113</v>
      </c>
      <c r="D42">
        <v>1</v>
      </c>
      <c r="E42" t="s">
        <v>130</v>
      </c>
      <c r="F42" t="s">
        <v>158</v>
      </c>
      <c r="G42" s="3">
        <v>10.050000000000001</v>
      </c>
      <c r="H42" s="3">
        <f t="shared" si="1"/>
        <v>10.050000000000001</v>
      </c>
    </row>
    <row r="43" spans="1:8" x14ac:dyDescent="0.35">
      <c r="A43" t="s">
        <v>92</v>
      </c>
      <c r="B43" t="s">
        <v>93</v>
      </c>
      <c r="C43" t="s">
        <v>93</v>
      </c>
      <c r="D43">
        <v>1</v>
      </c>
      <c r="E43" t="s">
        <v>130</v>
      </c>
      <c r="F43" t="s">
        <v>93</v>
      </c>
      <c r="G43" s="3">
        <v>21</v>
      </c>
      <c r="H43" s="3">
        <f t="shared" si="1"/>
        <v>21</v>
      </c>
    </row>
    <row r="44" spans="1:8" s="5" customFormat="1" x14ac:dyDescent="0.35">
      <c r="A44" s="1" t="s">
        <v>94</v>
      </c>
      <c r="B44" s="1" t="s">
        <v>95</v>
      </c>
      <c r="C44" s="1" t="s">
        <v>114</v>
      </c>
      <c r="D44" s="1">
        <v>1</v>
      </c>
      <c r="E44" s="1"/>
      <c r="F44" s="1" t="s">
        <v>149</v>
      </c>
      <c r="G44" s="2"/>
      <c r="H44" s="2">
        <f t="shared" si="1"/>
        <v>0</v>
      </c>
    </row>
    <row r="45" spans="1:8" x14ac:dyDescent="0.35">
      <c r="A45" t="s">
        <v>96</v>
      </c>
      <c r="B45" t="s">
        <v>159</v>
      </c>
      <c r="C45" t="s">
        <v>115</v>
      </c>
      <c r="D45">
        <v>1</v>
      </c>
      <c r="E45" t="s">
        <v>130</v>
      </c>
      <c r="F45" t="s">
        <v>160</v>
      </c>
      <c r="G45" s="3">
        <v>1.99</v>
      </c>
      <c r="H45" s="3">
        <f t="shared" si="1"/>
        <v>1.99</v>
      </c>
    </row>
    <row r="46" spans="1:8" x14ac:dyDescent="0.35">
      <c r="A46" t="s">
        <v>97</v>
      </c>
      <c r="B46" t="s">
        <v>98</v>
      </c>
      <c r="C46" t="s">
        <v>116</v>
      </c>
      <c r="D46">
        <v>1</v>
      </c>
      <c r="E46" t="s">
        <v>130</v>
      </c>
      <c r="F46" t="s">
        <v>98</v>
      </c>
      <c r="G46" s="3">
        <v>7.99</v>
      </c>
      <c r="H46" s="3">
        <f t="shared" si="1"/>
        <v>7.99</v>
      </c>
    </row>
    <row r="47" spans="1:8" x14ac:dyDescent="0.35">
      <c r="A47" t="s">
        <v>99</v>
      </c>
      <c r="B47" t="s">
        <v>100</v>
      </c>
      <c r="C47" t="s">
        <v>120</v>
      </c>
      <c r="D47">
        <v>1</v>
      </c>
      <c r="E47" t="s">
        <v>130</v>
      </c>
      <c r="F47" t="s">
        <v>100</v>
      </c>
      <c r="G47" s="3">
        <v>7.6</v>
      </c>
      <c r="H47" s="3">
        <f t="shared" si="1"/>
        <v>7.6</v>
      </c>
    </row>
    <row r="48" spans="1:8" x14ac:dyDescent="0.35">
      <c r="A48" s="1" t="s">
        <v>101</v>
      </c>
      <c r="B48" s="1" t="s">
        <v>102</v>
      </c>
      <c r="C48" s="1" t="s">
        <v>103</v>
      </c>
      <c r="D48" s="1">
        <v>1</v>
      </c>
      <c r="E48" s="1" t="s">
        <v>130</v>
      </c>
      <c r="F48" s="1" t="s">
        <v>149</v>
      </c>
      <c r="G48" s="2"/>
      <c r="H48" s="2">
        <f t="shared" si="1"/>
        <v>0</v>
      </c>
    </row>
    <row r="49" spans="1:8" x14ac:dyDescent="0.35">
      <c r="A49" t="s">
        <v>104</v>
      </c>
      <c r="B49" t="s">
        <v>105</v>
      </c>
      <c r="C49" t="s">
        <v>121</v>
      </c>
      <c r="D49">
        <v>1</v>
      </c>
      <c r="E49" t="s">
        <v>130</v>
      </c>
      <c r="F49" t="s">
        <v>161</v>
      </c>
      <c r="G49" s="3">
        <v>2.67</v>
      </c>
      <c r="H49" s="3">
        <f t="shared" si="1"/>
        <v>2.67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Ramakrishnan</dc:creator>
  <cp:lastModifiedBy>Ramakrishnan, Arjun</cp:lastModifiedBy>
  <dcterms:created xsi:type="dcterms:W3CDTF">2024-05-20T22:47:40Z</dcterms:created>
  <dcterms:modified xsi:type="dcterms:W3CDTF">2024-06-08T19:50:10Z</dcterms:modified>
</cp:coreProperties>
</file>