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thewo\seadrive_root\admin\My Libraries\Projects\WINTER\rev3\KiCAD\WINTER Rev3.3\production\"/>
    </mc:Choice>
  </mc:AlternateContent>
  <xr:revisionPtr revIDLastSave="0" documentId="8_{EDB8F875-D4A5-4D2F-B630-8FA18DE28BCF}" xr6:coauthVersionLast="47" xr6:coauthVersionMax="47" xr10:uidLastSave="{00000000-0000-0000-0000-000000000000}"/>
  <bookViews>
    <workbookView xWindow="-110" yWindow="-110" windowWidth="29020" windowHeight="18220" xr2:uid="{690CA02A-E68D-4DF1-B02C-0F4684356369}"/>
  </bookViews>
  <sheets>
    <sheet name="BoM &amp; Pricing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K1" i="1" l="1"/>
</calcChain>
</file>

<file path=xl/sharedStrings.xml><?xml version="1.0" encoding="utf-8"?>
<sst xmlns="http://purl.oclc.org/ooxml/spreadsheetml/main" count="198" uniqueCount="171">
  <si>
    <t>Reference</t>
  </si>
  <si>
    <t>Value</t>
  </si>
  <si>
    <t>Footprint</t>
  </si>
  <si>
    <t>Product ID</t>
  </si>
  <si>
    <t>Qty</t>
  </si>
  <si>
    <t>Price Per Item</t>
  </si>
  <si>
    <t>Price</t>
  </si>
  <si>
    <t>SW1</t>
  </si>
  <si>
    <t>A6S-2104-H</t>
  </si>
  <si>
    <t>C24</t>
  </si>
  <si>
    <t>47nF</t>
  </si>
  <si>
    <t>C25</t>
  </si>
  <si>
    <t>47pF</t>
  </si>
  <si>
    <t>GCM0335C1E470JA16D</t>
  </si>
  <si>
    <t>C15,C19</t>
  </si>
  <si>
    <t>1uF</t>
  </si>
  <si>
    <t>C18</t>
  </si>
  <si>
    <t>2.2uF</t>
  </si>
  <si>
    <t>GRM155C71A225KE11J</t>
  </si>
  <si>
    <t>C30</t>
  </si>
  <si>
    <t>0.8pF</t>
  </si>
  <si>
    <t>GRM1555C1HR80WA01D</t>
  </si>
  <si>
    <t>C31</t>
  </si>
  <si>
    <t>2.7pF</t>
  </si>
  <si>
    <t>GRM1555C1H2R7CA01D</t>
  </si>
  <si>
    <t>C32</t>
  </si>
  <si>
    <t>0.5pF</t>
  </si>
  <si>
    <t>C33</t>
  </si>
  <si>
    <t>22pF</t>
  </si>
  <si>
    <t>GRM1555C1H220JA01D</t>
  </si>
  <si>
    <t>C1,C3</t>
  </si>
  <si>
    <t>C2,C4,C5,C6,C7,C8,C9,C16,C20,C21,C23,C26,C28,C29</t>
  </si>
  <si>
    <t>100nF</t>
  </si>
  <si>
    <t>CL10B104KB8NNNL</t>
  </si>
  <si>
    <t>C10</t>
  </si>
  <si>
    <t>4.7uF</t>
  </si>
  <si>
    <t>CL10A475KQ8NNNC</t>
  </si>
  <si>
    <t>C11,C22</t>
  </si>
  <si>
    <t>470nF</t>
  </si>
  <si>
    <t>CL10B474KA8NFNC</t>
  </si>
  <si>
    <t>C12</t>
  </si>
  <si>
    <t>22uF</t>
  </si>
  <si>
    <t>C17</t>
  </si>
  <si>
    <t>10uF</t>
  </si>
  <si>
    <t>C27</t>
  </si>
  <si>
    <t>10pF</t>
  </si>
  <si>
    <t>C13,C14</t>
  </si>
  <si>
    <t>47uF tant</t>
  </si>
  <si>
    <t>TLJP476M006R0900</t>
  </si>
  <si>
    <t>J2</t>
  </si>
  <si>
    <t>TF-102-15</t>
  </si>
  <si>
    <t>47219-2001</t>
  </si>
  <si>
    <t>AE1</t>
  </si>
  <si>
    <t>U.FL</t>
  </si>
  <si>
    <t>73412-0110</t>
  </si>
  <si>
    <t>J1</t>
  </si>
  <si>
    <t>Amphenol ICC 10118193-0001LF</t>
  </si>
  <si>
    <t>D1</t>
  </si>
  <si>
    <t>RSX501L-20TE25</t>
  </si>
  <si>
    <t>D2</t>
  </si>
  <si>
    <t>PMEG3020EJ</t>
  </si>
  <si>
    <t>L2</t>
  </si>
  <si>
    <t>47nH</t>
  </si>
  <si>
    <t>MHQ1005075HA47NHTD25</t>
  </si>
  <si>
    <t>L1</t>
  </si>
  <si>
    <t>15uH</t>
  </si>
  <si>
    <t>MLZ2012M150WT000</t>
  </si>
  <si>
    <t>D3</t>
  </si>
  <si>
    <t>LED_RD</t>
  </si>
  <si>
    <t>Y1</t>
  </si>
  <si>
    <t>ECS-2520MV-240-BN</t>
  </si>
  <si>
    <t>U10</t>
  </si>
  <si>
    <t>SX1262IMLTRT</t>
  </si>
  <si>
    <t>U6</t>
  </si>
  <si>
    <t>STM32H725RGV6</t>
  </si>
  <si>
    <t>U8</t>
  </si>
  <si>
    <t>ADXL375</t>
  </si>
  <si>
    <t>U7</t>
  </si>
  <si>
    <t>MS5607-02BA</t>
  </si>
  <si>
    <t>U9</t>
  </si>
  <si>
    <t>74LVC2T45DC</t>
  </si>
  <si>
    <t>U1</t>
  </si>
  <si>
    <t>LM2940LD-5.0/NOPB</t>
  </si>
  <si>
    <t>U12</t>
  </si>
  <si>
    <t>LM1117LD-3.3/NOPB</t>
  </si>
  <si>
    <t>U13</t>
  </si>
  <si>
    <t>74LVC1G04</t>
  </si>
  <si>
    <t>R25</t>
  </si>
  <si>
    <t>RT0402BRE0750RL</t>
  </si>
  <si>
    <t>R2,R5,R6,R22,R23</t>
  </si>
  <si>
    <t>10k</t>
  </si>
  <si>
    <t>ERJ-PA3F1002V</t>
  </si>
  <si>
    <t>R3,R4,R28,R29</t>
  </si>
  <si>
    <t>4.7k</t>
  </si>
  <si>
    <t>ERJ-PA3J472V</t>
  </si>
  <si>
    <t>R7,R14,R15,R16,R17,R18,R19</t>
  </si>
  <si>
    <t>RC1206JR-07470RL</t>
  </si>
  <si>
    <t>R8,R24,R30,R32,R35,R36,R37,R38</t>
  </si>
  <si>
    <t>27k</t>
  </si>
  <si>
    <t>RMCF0603JT27K0</t>
  </si>
  <si>
    <t>R9,R10,R11,R20,R31,R33,R34</t>
  </si>
  <si>
    <t>100k</t>
  </si>
  <si>
    <t>RMCF0603FT100K</t>
  </si>
  <si>
    <t>R26</t>
  </si>
  <si>
    <t>CRGCQ0603J220R</t>
  </si>
  <si>
    <t>LS1</t>
  </si>
  <si>
    <t>AST0760MCTRQ</t>
  </si>
  <si>
    <t>AE2</t>
  </si>
  <si>
    <t>GGBLA.01.A</t>
  </si>
  <si>
    <t>U11</t>
  </si>
  <si>
    <t>MAX-M10S-00B</t>
  </si>
  <si>
    <t>U3</t>
  </si>
  <si>
    <t>MMC5983MA</t>
  </si>
  <si>
    <t>Y2</t>
  </si>
  <si>
    <t>ATX-11-F-32.000MHZ-F05-T</t>
  </si>
  <si>
    <t>U4</t>
  </si>
  <si>
    <t>ICM-42688-P</t>
  </si>
  <si>
    <t>U5</t>
  </si>
  <si>
    <t>SKY66105</t>
  </si>
  <si>
    <t>U2</t>
  </si>
  <si>
    <t>DRV8210DRLR</t>
  </si>
  <si>
    <t>Q1,Q2,Q3</t>
  </si>
  <si>
    <t>SI7232DN-T1-GE3</t>
  </si>
  <si>
    <t>FL1</t>
  </si>
  <si>
    <t>0900FM15D0039E</t>
  </si>
  <si>
    <t>J3</t>
  </si>
  <si>
    <t>Screw_Terminal_01x12</t>
  </si>
  <si>
    <t>SW_DIP_SPSTx02_Slide_Omron_A6S-210x_W8.9mm_P2.54mm</t>
  </si>
  <si>
    <t>microSD_HC_Molex_47219-2001</t>
  </si>
  <si>
    <t>U.FL_Molex_MCRF_73412-0110_Vertical</t>
  </si>
  <si>
    <t>USB_Micro-B_Amphenol_10118193-0001LF_Horizontal</t>
  </si>
  <si>
    <t>D_SMA</t>
  </si>
  <si>
    <t>D_SOD-323F</t>
  </si>
  <si>
    <t>L_0402</t>
  </si>
  <si>
    <t>L_0805</t>
  </si>
  <si>
    <t>LED_0603</t>
  </si>
  <si>
    <t>Oscillator_SMD_ECS_2520MV-xxx-xx-4Pin_2.5x2.0mm</t>
  </si>
  <si>
    <t>QFN-24-1EP_4x4mm_P0.5mm_EP2.6x2.6mm</t>
  </si>
  <si>
    <t>QFN-68-1EP_8x8mm_P0.4mm_EP5.2x5.2mm</t>
  </si>
  <si>
    <t>LGA-14_3x5mm_P0.8mm_LayoutBorder1x6y</t>
  </si>
  <si>
    <t>LGA-8_3x5mm_P1.25mm</t>
  </si>
  <si>
    <t>VSSOP-8_2.3x2mm_P0.5mm</t>
  </si>
  <si>
    <t>WSON-8-1EP_4x4mm_P0.8mm_EP2.2x3mm_ThermalVias</t>
  </si>
  <si>
    <t>Texas_R-PDSO-G5_DCK-5</t>
  </si>
  <si>
    <t>AST0760_MAL</t>
  </si>
  <si>
    <t>MMC5983MA_MEM</t>
  </si>
  <si>
    <t>OSC_ATX-11-F-32.000MHZ-F05-T</t>
  </si>
  <si>
    <t>PQFN50P300X250X97-14N</t>
  </si>
  <si>
    <t>SKY66105-11</t>
  </si>
  <si>
    <t>SOT_210DRLR_TEX</t>
  </si>
  <si>
    <t>TRANS_SI7232DN-T1-GE3</t>
  </si>
  <si>
    <t>Balun_Johanson_0900FM15K0039</t>
  </si>
  <si>
    <t>TerminalBlock_Phoenix_MPT-0,5-12-2.54_1x12_P2.54mm_Horizontal</t>
  </si>
  <si>
    <t>Owned?</t>
  </si>
  <si>
    <t>Y</t>
  </si>
  <si>
    <t>CL10A106KQ8NNNC</t>
  </si>
  <si>
    <t>Tant 2012Metric</t>
  </si>
  <si>
    <t>Total Price:</t>
  </si>
  <si>
    <t>SN74LVC2T45DCTR</t>
  </si>
  <si>
    <t>GRM188Z71C225ME43J</t>
  </si>
  <si>
    <t>GRM155R70J105KA12D</t>
  </si>
  <si>
    <t>GRM033C81A473KE05D</t>
  </si>
  <si>
    <t>0603ZC100KAT2A</t>
  </si>
  <si>
    <t>GJM1555C1HR50WB01D</t>
  </si>
  <si>
    <t>SK54A-LTP</t>
  </si>
  <si>
    <t>PMEG3020EJ,115</t>
  </si>
  <si>
    <t>LTST-C191KRKT</t>
  </si>
  <si>
    <t>SN74LVC1G04DCKR</t>
  </si>
  <si>
    <t>MS560702BA03-50</t>
  </si>
  <si>
    <t>ADXL375BCCZ</t>
  </si>
  <si>
    <t>GRM188C61E226ME01W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</si>
</sst>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"/>
    <numFmt numFmtId="165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/>
    <xf numFmtId="165" fontId="16" fillId="0" borderId="0" xfId="1" applyNumberFormat="1" applyFont="1"/>
    <xf numFmtId="165" fontId="0" fillId="0" borderId="0" xfId="1" applyNumberFormat="1" applyFont="1"/>
    <xf numFmtId="165" fontId="0" fillId="0" borderId="0" xfId="1" applyNumberFormat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65" formatCode="&quot;$&quot;#,##0.00"/>
    </dxf>
    <dxf>
      <numFmt numFmtId="165" formatCode="&quot;$&quot;#,##0.00"/>
    </dxf>
    <dxf>
      <alignment horizontal="left" vertical="bottom" textRotation="0" wrapText="0" indent="0" justifyLastLine="0" shrinkToFit="0" readingOrder="0"/>
    </dxf>
    <dxf>
      <numFmt numFmtId="164" formatCode="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E89791BA-F768-44B9-AB64-6266494177D5}" name="Table1" displayName="Table1" ref="A1:H53" totalsRowShown="0" headerRowDxfId="6">
  <autoFilter ref="A1:H53" xr:uid="{E89791BA-F768-44B9-AB64-6266494177D5}"/>
  <sortState xmlns:xlrd2="http://schemas.microsoft.com/office/spreadsheetml/2017/richdata2" ref="A2:H53">
    <sortCondition ref="A1:A53"/>
  </sortState>
  <tableColumns count="8">
    <tableColumn id="1" xr3:uid="{BCF83E09-D3B0-4B70-833C-26FED4566BA7}" name="Reference" dataDxfId="5"/>
    <tableColumn id="2" xr3:uid="{E7E7217B-7C53-4E2D-9EC6-7EEAAF766EBE}" name="Value" dataDxfId="4"/>
    <tableColumn id="3" xr3:uid="{1C1006CE-E851-4473-BDA8-A9F3CDE51657}" name="Footprint" dataDxfId="3"/>
    <tableColumn id="4" xr3:uid="{DE692E45-5B82-43D9-8ED4-FBF9EEE48217}" name="Product ID" dataDxfId="2"/>
    <tableColumn id="5" xr3:uid="{D99F4757-182E-4258-A740-CC95310A947B}" name="Qty"/>
    <tableColumn id="6" xr3:uid="{5ED3530F-20D1-41D3-887A-5278B0929DD6}" name="Price Per Item" dataDxfId="1" dataCellStyle="Currency"/>
    <tableColumn id="7" xr3:uid="{0953F65B-A4A9-4A66-9E61-8464E232A99F}" name="Price" dataDxfId="0" dataCellStyle="Currency">
      <calculatedColumnFormula>Table1[[#This Row],[Price Per Item]]*Table1[[#This Row],[Qty]]</calculatedColumnFormula>
    </tableColumn>
    <tableColumn id="8" xr3:uid="{B5E8424C-F796-4D6F-9A28-F5674036DCD5}" name="Owned?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EA19-04DB-4A81-ABD6-D09A2096A0A8}">
  <dimension ref="A1:K53"/>
  <sheetViews>
    <sheetView tabSelected="1" topLeftCell="A13" workbookViewId="0">
      <selection activeCell="D35" sqref="D35"/>
    </sheetView>
  </sheetViews>
  <sheetFormatPr defaultRowHeight="14.5" x14ac:dyDescent="0.35"/>
  <cols>
    <col min="1" max="1" width="14.7265625" customWidth="1"/>
    <col min="2" max="2" width="28.81640625" style="5" bestFit="1" customWidth="1"/>
    <col min="3" max="3" width="61.81640625" style="3" bestFit="1" customWidth="1"/>
    <col min="4" max="4" width="28.81640625" style="5" bestFit="1" customWidth="1"/>
    <col min="5" max="5" width="6.26953125" customWidth="1"/>
    <col min="6" max="6" width="15.7265625" style="8" customWidth="1"/>
    <col min="7" max="7" width="10.453125" style="8" customWidth="1"/>
    <col min="8" max="8" width="10.54296875" bestFit="1" customWidth="1"/>
    <col min="10" max="10" width="16.453125" customWidth="1"/>
  </cols>
  <sheetData>
    <row r="1" spans="1:11" x14ac:dyDescent="0.35">
      <c r="A1" s="1" t="s">
        <v>0</v>
      </c>
      <c r="B1" s="4" t="s">
        <v>1</v>
      </c>
      <c r="C1" s="2" t="s">
        <v>2</v>
      </c>
      <c r="D1" s="4" t="s">
        <v>3</v>
      </c>
      <c r="E1" s="1" t="s">
        <v>4</v>
      </c>
      <c r="F1" s="7" t="s">
        <v>5</v>
      </c>
      <c r="G1" s="7" t="s">
        <v>6</v>
      </c>
      <c r="H1" s="1" t="s">
        <v>153</v>
      </c>
      <c r="J1" s="1" t="s">
        <v>157</v>
      </c>
      <c r="K1" s="6">
        <f>SUM(Table1[Price])</f>
        <v>129.06</v>
      </c>
    </row>
    <row r="2" spans="1:11" x14ac:dyDescent="0.35">
      <c r="A2" t="s">
        <v>52</v>
      </c>
      <c r="B2" s="5" t="s">
        <v>53</v>
      </c>
      <c r="C2" s="3" t="s">
        <v>129</v>
      </c>
      <c r="D2" s="5" t="s">
        <v>54</v>
      </c>
      <c r="E2">
        <v>1</v>
      </c>
      <c r="F2" s="8">
        <v>0.74</v>
      </c>
      <c r="G2" s="8">
        <f>Table1[[#This Row],[Price Per Item]]*Table1[[#This Row],[Qty]]</f>
        <v>0.74</v>
      </c>
    </row>
    <row r="3" spans="1:11" x14ac:dyDescent="0.35">
      <c r="A3" t="s">
        <v>107</v>
      </c>
      <c r="B3" s="5" t="s">
        <v>108</v>
      </c>
      <c r="C3" s="3" t="s">
        <v>108</v>
      </c>
      <c r="D3" s="5" t="s">
        <v>108</v>
      </c>
      <c r="E3">
        <v>1</v>
      </c>
      <c r="F3" s="8">
        <v>14.17</v>
      </c>
      <c r="G3" s="8">
        <f>Table1[[#This Row],[Price Per Item]]*Table1[[#This Row],[Qty]]</f>
        <v>14.17</v>
      </c>
    </row>
    <row r="4" spans="1:11" x14ac:dyDescent="0.35">
      <c r="A4" t="s">
        <v>30</v>
      </c>
      <c r="B4" s="5" t="s">
        <v>17</v>
      </c>
      <c r="C4" s="3">
        <v>603</v>
      </c>
      <c r="D4" s="5" t="s">
        <v>159</v>
      </c>
      <c r="E4">
        <v>2</v>
      </c>
      <c r="F4" s="8">
        <v>0.2</v>
      </c>
      <c r="G4" s="8">
        <f>Table1[[#This Row],[Price Per Item]]*Table1[[#This Row],[Qty]]</f>
        <v>0.4</v>
      </c>
    </row>
    <row r="5" spans="1:11" x14ac:dyDescent="0.35">
      <c r="A5" t="s">
        <v>34</v>
      </c>
      <c r="B5" s="5" t="s">
        <v>35</v>
      </c>
      <c r="C5" s="3">
        <v>603</v>
      </c>
      <c r="D5" s="5" t="s">
        <v>36</v>
      </c>
      <c r="E5">
        <v>1</v>
      </c>
      <c r="F5" s="8">
        <v>0.08</v>
      </c>
      <c r="G5" s="8">
        <f>Table1[[#This Row],[Price Per Item]]*Table1[[#This Row],[Qty]]</f>
        <v>0.08</v>
      </c>
      <c r="H5" t="s">
        <v>154</v>
      </c>
    </row>
    <row r="6" spans="1:11" x14ac:dyDescent="0.35">
      <c r="A6" t="s">
        <v>37</v>
      </c>
      <c r="B6" s="5" t="s">
        <v>38</v>
      </c>
      <c r="C6" s="3">
        <v>603</v>
      </c>
      <c r="D6" s="5" t="s">
        <v>39</v>
      </c>
      <c r="E6">
        <v>2</v>
      </c>
      <c r="F6" s="8">
        <v>0.1</v>
      </c>
      <c r="G6" s="8">
        <f>Table1[[#This Row],[Price Per Item]]*Table1[[#This Row],[Qty]]</f>
        <v>0.2</v>
      </c>
    </row>
    <row r="7" spans="1:11" x14ac:dyDescent="0.35">
      <c r="A7" t="s">
        <v>40</v>
      </c>
      <c r="B7" s="5" t="s">
        <v>41</v>
      </c>
      <c r="C7" s="3">
        <v>603</v>
      </c>
      <c r="D7" s="5" t="s">
        <v>170</v>
      </c>
      <c r="E7">
        <v>1</v>
      </c>
      <c r="F7" s="8">
        <v>0.46</v>
      </c>
      <c r="G7" s="8">
        <f>Table1[[#This Row],[Price Per Item]]*Table1[[#This Row],[Qty]]</f>
        <v>0.46</v>
      </c>
    </row>
    <row r="8" spans="1:11" x14ac:dyDescent="0.35">
      <c r="A8" t="s">
        <v>46</v>
      </c>
      <c r="B8" s="5" t="s">
        <v>47</v>
      </c>
      <c r="C8" s="3" t="s">
        <v>156</v>
      </c>
      <c r="D8" s="5" t="s">
        <v>48</v>
      </c>
      <c r="E8">
        <v>2</v>
      </c>
      <c r="F8" s="9">
        <v>2.2999999999999998</v>
      </c>
      <c r="G8" s="8">
        <f>Table1[[#This Row],[Price Per Item]]*Table1[[#This Row],[Qty]]</f>
        <v>4.5999999999999996</v>
      </c>
    </row>
    <row r="9" spans="1:11" x14ac:dyDescent="0.35">
      <c r="A9" t="s">
        <v>14</v>
      </c>
      <c r="B9" s="5" t="s">
        <v>15</v>
      </c>
      <c r="C9" s="3">
        <v>402</v>
      </c>
      <c r="D9" s="5" t="s">
        <v>160</v>
      </c>
      <c r="E9">
        <v>2</v>
      </c>
      <c r="F9" s="8">
        <v>0.08</v>
      </c>
      <c r="G9" s="8">
        <f>Table1[[#This Row],[Price Per Item]]*Table1[[#This Row],[Qty]]</f>
        <v>0.16</v>
      </c>
    </row>
    <row r="10" spans="1:11" x14ac:dyDescent="0.35">
      <c r="A10" t="s">
        <v>42</v>
      </c>
      <c r="B10" s="5" t="s">
        <v>43</v>
      </c>
      <c r="C10" s="3">
        <v>603</v>
      </c>
      <c r="D10" s="5" t="s">
        <v>155</v>
      </c>
      <c r="E10">
        <v>1</v>
      </c>
      <c r="F10" s="8">
        <v>0.1</v>
      </c>
      <c r="G10" s="8">
        <f>Table1[[#This Row],[Price Per Item]]*Table1[[#This Row],[Qty]]</f>
        <v>0.1</v>
      </c>
      <c r="H10" t="s">
        <v>154</v>
      </c>
    </row>
    <row r="11" spans="1:11" x14ac:dyDescent="0.35">
      <c r="A11" t="s">
        <v>16</v>
      </c>
      <c r="B11" s="5" t="s">
        <v>17</v>
      </c>
      <c r="C11" s="3">
        <v>402</v>
      </c>
      <c r="D11" s="5" t="s">
        <v>18</v>
      </c>
      <c r="E11">
        <v>1</v>
      </c>
      <c r="F11" s="8">
        <v>0.24</v>
      </c>
      <c r="G11" s="8">
        <f>Table1[[#This Row],[Price Per Item]]*Table1[[#This Row],[Qty]]</f>
        <v>0.24</v>
      </c>
    </row>
    <row r="12" spans="1:11" x14ac:dyDescent="0.35">
      <c r="A12" t="s">
        <v>31</v>
      </c>
      <c r="B12" s="5" t="s">
        <v>32</v>
      </c>
      <c r="C12" s="3">
        <v>603</v>
      </c>
      <c r="D12" s="5" t="s">
        <v>33</v>
      </c>
      <c r="E12">
        <v>14</v>
      </c>
      <c r="F12" s="8">
        <v>0.08</v>
      </c>
      <c r="G12" s="8">
        <f>Table1[[#This Row],[Price Per Item]]*Table1[[#This Row],[Qty]]</f>
        <v>1.1200000000000001</v>
      </c>
      <c r="H12" t="s">
        <v>154</v>
      </c>
    </row>
    <row r="13" spans="1:11" x14ac:dyDescent="0.35">
      <c r="A13" t="s">
        <v>9</v>
      </c>
      <c r="B13" s="5" t="s">
        <v>10</v>
      </c>
      <c r="C13" s="3">
        <v>201</v>
      </c>
      <c r="D13" s="5" t="s">
        <v>161</v>
      </c>
      <c r="E13">
        <v>1</v>
      </c>
      <c r="F13" s="8">
        <v>0.1</v>
      </c>
      <c r="G13" s="8">
        <f>Table1[[#This Row],[Price Per Item]]*Table1[[#This Row],[Qty]]</f>
        <v>0.1</v>
      </c>
      <c r="H13" t="s">
        <v>154</v>
      </c>
    </row>
    <row r="14" spans="1:11" x14ac:dyDescent="0.35">
      <c r="A14" t="s">
        <v>11</v>
      </c>
      <c r="B14" s="5" t="s">
        <v>12</v>
      </c>
      <c r="C14" s="3">
        <v>201</v>
      </c>
      <c r="D14" s="5" t="s">
        <v>13</v>
      </c>
      <c r="E14">
        <v>1</v>
      </c>
      <c r="F14" s="8">
        <v>0.1</v>
      </c>
      <c r="G14" s="8">
        <f>Table1[[#This Row],[Price Per Item]]*Table1[[#This Row],[Qty]]</f>
        <v>0.1</v>
      </c>
      <c r="H14" t="s">
        <v>154</v>
      </c>
    </row>
    <row r="15" spans="1:11" x14ac:dyDescent="0.35">
      <c r="A15" t="s">
        <v>44</v>
      </c>
      <c r="B15" s="5" t="s">
        <v>45</v>
      </c>
      <c r="C15" s="3">
        <v>603</v>
      </c>
      <c r="D15" s="5" t="s">
        <v>162</v>
      </c>
      <c r="E15">
        <v>1</v>
      </c>
      <c r="F15" s="8">
        <v>0.13</v>
      </c>
      <c r="G15" s="8">
        <f>Table1[[#This Row],[Price Per Item]]*Table1[[#This Row],[Qty]]</f>
        <v>0.13</v>
      </c>
    </row>
    <row r="16" spans="1:11" x14ac:dyDescent="0.35">
      <c r="A16" t="s">
        <v>19</v>
      </c>
      <c r="B16" s="5" t="s">
        <v>20</v>
      </c>
      <c r="C16" s="3">
        <v>402</v>
      </c>
      <c r="D16" s="5" t="s">
        <v>21</v>
      </c>
      <c r="E16">
        <v>1</v>
      </c>
      <c r="F16" s="8">
        <v>0.17</v>
      </c>
      <c r="G16" s="8">
        <f>Table1[[#This Row],[Price Per Item]]*Table1[[#This Row],[Qty]]</f>
        <v>0.17</v>
      </c>
    </row>
    <row r="17" spans="1:8" x14ac:dyDescent="0.35">
      <c r="A17" t="s">
        <v>22</v>
      </c>
      <c r="B17" s="5" t="s">
        <v>23</v>
      </c>
      <c r="C17" s="3">
        <v>402</v>
      </c>
      <c r="D17" s="5" t="s">
        <v>24</v>
      </c>
      <c r="E17">
        <v>1</v>
      </c>
      <c r="F17" s="8">
        <v>0.1</v>
      </c>
      <c r="G17" s="8">
        <f>Table1[[#This Row],[Price Per Item]]*Table1[[#This Row],[Qty]]</f>
        <v>0.1</v>
      </c>
    </row>
    <row r="18" spans="1:8" x14ac:dyDescent="0.35">
      <c r="A18" t="s">
        <v>25</v>
      </c>
      <c r="B18" s="5" t="s">
        <v>26</v>
      </c>
      <c r="C18" s="3">
        <v>402</v>
      </c>
      <c r="D18" s="5" t="s">
        <v>163</v>
      </c>
      <c r="E18">
        <v>1</v>
      </c>
      <c r="F18" s="8">
        <v>0.16</v>
      </c>
      <c r="G18" s="8">
        <f>Table1[[#This Row],[Price Per Item]]*Table1[[#This Row],[Qty]]</f>
        <v>0.16</v>
      </c>
    </row>
    <row r="19" spans="1:8" x14ac:dyDescent="0.35">
      <c r="A19" t="s">
        <v>27</v>
      </c>
      <c r="B19" s="5" t="s">
        <v>28</v>
      </c>
      <c r="C19" s="3">
        <v>402</v>
      </c>
      <c r="D19" s="5" t="s">
        <v>29</v>
      </c>
      <c r="E19">
        <v>1</v>
      </c>
      <c r="F19" s="8">
        <v>0.08</v>
      </c>
      <c r="G19" s="8">
        <f>Table1[[#This Row],[Price Per Item]]*Table1[[#This Row],[Qty]]</f>
        <v>0.08</v>
      </c>
    </row>
    <row r="20" spans="1:8" x14ac:dyDescent="0.35">
      <c r="A20" t="s">
        <v>57</v>
      </c>
      <c r="B20" s="5" t="s">
        <v>58</v>
      </c>
      <c r="C20" s="3" t="s">
        <v>131</v>
      </c>
      <c r="D20" s="5" t="s">
        <v>164</v>
      </c>
      <c r="E20">
        <v>1</v>
      </c>
      <c r="F20" s="8">
        <v>0.35</v>
      </c>
      <c r="G20" s="8">
        <f>Table1[[#This Row],[Price Per Item]]*Table1[[#This Row],[Qty]]</f>
        <v>0.35</v>
      </c>
    </row>
    <row r="21" spans="1:8" x14ac:dyDescent="0.35">
      <c r="A21" t="s">
        <v>59</v>
      </c>
      <c r="B21" s="5" t="s">
        <v>60</v>
      </c>
      <c r="C21" s="3" t="s">
        <v>132</v>
      </c>
      <c r="D21" s="5" t="s">
        <v>165</v>
      </c>
      <c r="E21">
        <v>1</v>
      </c>
      <c r="F21" s="8">
        <v>0.4</v>
      </c>
      <c r="G21" s="8">
        <f>Table1[[#This Row],[Price Per Item]]*Table1[[#This Row],[Qty]]</f>
        <v>0.4</v>
      </c>
    </row>
    <row r="22" spans="1:8" x14ac:dyDescent="0.35">
      <c r="A22" t="s">
        <v>67</v>
      </c>
      <c r="B22" s="5" t="s">
        <v>68</v>
      </c>
      <c r="C22" s="3" t="s">
        <v>135</v>
      </c>
      <c r="D22" s="5" t="s">
        <v>166</v>
      </c>
      <c r="E22">
        <v>1</v>
      </c>
      <c r="F22" s="8">
        <v>0.22</v>
      </c>
      <c r="G22" s="8">
        <f>Table1[[#This Row],[Price Per Item]]*Table1[[#This Row],[Qty]]</f>
        <v>0.22</v>
      </c>
    </row>
    <row r="23" spans="1:8" x14ac:dyDescent="0.35">
      <c r="A23" t="s">
        <v>123</v>
      </c>
      <c r="B23" s="5" t="s">
        <v>124</v>
      </c>
      <c r="C23" s="3" t="s">
        <v>151</v>
      </c>
      <c r="D23" s="5" t="s">
        <v>124</v>
      </c>
      <c r="E23">
        <v>1</v>
      </c>
      <c r="F23" s="8">
        <v>0.46</v>
      </c>
      <c r="G23" s="8">
        <f>Table1[[#This Row],[Price Per Item]]*Table1[[#This Row],[Qty]]</f>
        <v>0.46</v>
      </c>
    </row>
    <row r="24" spans="1:8" x14ac:dyDescent="0.35">
      <c r="A24" t="s">
        <v>55</v>
      </c>
      <c r="B24" s="5" t="s">
        <v>56</v>
      </c>
      <c r="C24" s="3" t="s">
        <v>130</v>
      </c>
      <c r="D24" s="5" t="s">
        <v>56</v>
      </c>
      <c r="E24">
        <v>1</v>
      </c>
      <c r="F24" s="8">
        <v>0.4</v>
      </c>
      <c r="G24" s="8">
        <f>Table1[[#This Row],[Price Per Item]]*Table1[[#This Row],[Qty]]</f>
        <v>0.4</v>
      </c>
    </row>
    <row r="25" spans="1:8" x14ac:dyDescent="0.35">
      <c r="A25" t="s">
        <v>49</v>
      </c>
      <c r="B25" s="5" t="s">
        <v>50</v>
      </c>
      <c r="C25" s="3" t="s">
        <v>128</v>
      </c>
      <c r="D25" s="5" t="s">
        <v>51</v>
      </c>
      <c r="E25">
        <v>1</v>
      </c>
      <c r="F25" s="8">
        <v>1.31</v>
      </c>
      <c r="G25" s="8">
        <f>Table1[[#This Row],[Price Per Item]]*Table1[[#This Row],[Qty]]</f>
        <v>1.31</v>
      </c>
    </row>
    <row r="26" spans="1:8" x14ac:dyDescent="0.35">
      <c r="A26" t="s">
        <v>125</v>
      </c>
      <c r="B26" s="5" t="s">
        <v>126</v>
      </c>
      <c r="C26" s="3" t="s">
        <v>152</v>
      </c>
      <c r="D26" s="5">
        <v>1725753</v>
      </c>
      <c r="E26">
        <v>1</v>
      </c>
      <c r="F26" s="8">
        <v>9.1999999999999993</v>
      </c>
      <c r="G26" s="8">
        <f>Table1[[#This Row],[Price Per Item]]*Table1[[#This Row],[Qty]]</f>
        <v>9.1999999999999993</v>
      </c>
    </row>
    <row r="27" spans="1:8" x14ac:dyDescent="0.35">
      <c r="A27" t="s">
        <v>64</v>
      </c>
      <c r="B27" s="5" t="s">
        <v>65</v>
      </c>
      <c r="C27" s="3" t="s">
        <v>134</v>
      </c>
      <c r="D27" s="5" t="s">
        <v>66</v>
      </c>
      <c r="E27">
        <v>1</v>
      </c>
      <c r="F27" s="8">
        <v>0.12</v>
      </c>
      <c r="G27" s="8">
        <f>Table1[[#This Row],[Price Per Item]]*Table1[[#This Row],[Qty]]</f>
        <v>0.12</v>
      </c>
    </row>
    <row r="28" spans="1:8" x14ac:dyDescent="0.35">
      <c r="A28" t="s">
        <v>61</v>
      </c>
      <c r="B28" s="5" t="s">
        <v>62</v>
      </c>
      <c r="C28" s="3" t="s">
        <v>133</v>
      </c>
      <c r="D28" s="5" t="s">
        <v>63</v>
      </c>
      <c r="E28">
        <v>1</v>
      </c>
      <c r="F28" s="8">
        <v>0.22</v>
      </c>
      <c r="G28" s="8">
        <f>Table1[[#This Row],[Price Per Item]]*Table1[[#This Row],[Qty]]</f>
        <v>0.22</v>
      </c>
    </row>
    <row r="29" spans="1:8" x14ac:dyDescent="0.35">
      <c r="A29" t="s">
        <v>105</v>
      </c>
      <c r="B29" s="5" t="s">
        <v>106</v>
      </c>
      <c r="C29" s="3" t="s">
        <v>144</v>
      </c>
      <c r="D29" s="5" t="s">
        <v>106</v>
      </c>
      <c r="E29">
        <v>1</v>
      </c>
      <c r="F29" s="8">
        <v>2.36</v>
      </c>
      <c r="G29" s="8">
        <f>Table1[[#This Row],[Price Per Item]]*Table1[[#This Row],[Qty]]</f>
        <v>2.36</v>
      </c>
    </row>
    <row r="30" spans="1:8" x14ac:dyDescent="0.35">
      <c r="A30" t="s">
        <v>121</v>
      </c>
      <c r="B30" s="5" t="s">
        <v>122</v>
      </c>
      <c r="C30" s="3" t="s">
        <v>150</v>
      </c>
      <c r="D30" s="5" t="s">
        <v>122</v>
      </c>
      <c r="E30">
        <v>3</v>
      </c>
      <c r="F30" s="8">
        <v>1.29</v>
      </c>
      <c r="G30" s="8">
        <f>Table1[[#This Row],[Price Per Item]]*Table1[[#This Row],[Qty]]</f>
        <v>3.87</v>
      </c>
    </row>
    <row r="31" spans="1:8" x14ac:dyDescent="0.35">
      <c r="A31" t="s">
        <v>89</v>
      </c>
      <c r="B31" s="5" t="s">
        <v>90</v>
      </c>
      <c r="C31" s="3">
        <v>603</v>
      </c>
      <c r="D31" s="5" t="s">
        <v>91</v>
      </c>
      <c r="E31">
        <v>5</v>
      </c>
      <c r="F31" s="8">
        <v>0.14000000000000001</v>
      </c>
      <c r="G31" s="8">
        <f>Table1[[#This Row],[Price Per Item]]*Table1[[#This Row],[Qty]]</f>
        <v>0.70000000000000007</v>
      </c>
      <c r="H31" t="s">
        <v>154</v>
      </c>
    </row>
    <row r="32" spans="1:8" x14ac:dyDescent="0.35">
      <c r="A32" t="s">
        <v>87</v>
      </c>
      <c r="B32" s="5">
        <v>50</v>
      </c>
      <c r="C32" s="3">
        <v>402</v>
      </c>
      <c r="D32" s="5" t="s">
        <v>88</v>
      </c>
      <c r="E32">
        <v>1</v>
      </c>
      <c r="F32" s="8">
        <v>0.17</v>
      </c>
      <c r="G32" s="8">
        <f>Table1[[#This Row],[Price Per Item]]*Table1[[#This Row],[Qty]]</f>
        <v>0.17</v>
      </c>
    </row>
    <row r="33" spans="1:8" x14ac:dyDescent="0.35">
      <c r="A33" t="s">
        <v>103</v>
      </c>
      <c r="B33" s="5">
        <v>220</v>
      </c>
      <c r="C33" s="3">
        <v>603</v>
      </c>
      <c r="D33" s="5" t="s">
        <v>104</v>
      </c>
      <c r="E33">
        <v>1</v>
      </c>
      <c r="F33" s="8">
        <v>0.1</v>
      </c>
      <c r="G33" s="8">
        <f>Table1[[#This Row],[Price Per Item]]*Table1[[#This Row],[Qty]]</f>
        <v>0.1</v>
      </c>
      <c r="H33" t="s">
        <v>154</v>
      </c>
    </row>
    <row r="34" spans="1:8" x14ac:dyDescent="0.35">
      <c r="A34" t="s">
        <v>92</v>
      </c>
      <c r="B34" s="5" t="s">
        <v>93</v>
      </c>
      <c r="C34" s="3">
        <v>603</v>
      </c>
      <c r="D34" s="5" t="s">
        <v>94</v>
      </c>
      <c r="E34">
        <v>4</v>
      </c>
      <c r="F34" s="8">
        <v>0.12</v>
      </c>
      <c r="G34" s="8">
        <f>Table1[[#This Row],[Price Per Item]]*Table1[[#This Row],[Qty]]</f>
        <v>0.48</v>
      </c>
    </row>
    <row r="35" spans="1:8" x14ac:dyDescent="0.35">
      <c r="A35" t="s">
        <v>95</v>
      </c>
      <c r="B35" s="5">
        <v>470</v>
      </c>
      <c r="C35" s="3">
        <v>603</v>
      </c>
      <c r="D35" s="5" t="s">
        <v>96</v>
      </c>
      <c r="E35">
        <v>7</v>
      </c>
      <c r="F35" s="8">
        <v>0.1</v>
      </c>
      <c r="G35" s="8">
        <f>Table1[[#This Row],[Price Per Item]]*Table1[[#This Row],[Qty]]</f>
        <v>0.70000000000000007</v>
      </c>
    </row>
    <row r="36" spans="1:8" x14ac:dyDescent="0.35">
      <c r="A36" t="s">
        <v>97</v>
      </c>
      <c r="B36" s="5" t="s">
        <v>98</v>
      </c>
      <c r="C36" s="3">
        <v>603</v>
      </c>
      <c r="D36" s="5" t="s">
        <v>99</v>
      </c>
      <c r="E36">
        <v>8</v>
      </c>
      <c r="F36" s="8">
        <v>0.1</v>
      </c>
      <c r="G36" s="8">
        <f>Table1[[#This Row],[Price Per Item]]*Table1[[#This Row],[Qty]]</f>
        <v>0.8</v>
      </c>
    </row>
    <row r="37" spans="1:8" x14ac:dyDescent="0.35">
      <c r="A37" t="s">
        <v>100</v>
      </c>
      <c r="B37" s="5" t="s">
        <v>101</v>
      </c>
      <c r="C37" s="3">
        <v>603</v>
      </c>
      <c r="D37" s="5" t="s">
        <v>102</v>
      </c>
      <c r="E37">
        <v>7</v>
      </c>
      <c r="F37" s="8">
        <v>0.1</v>
      </c>
      <c r="G37" s="8">
        <f>Table1[[#This Row],[Price Per Item]]*Table1[[#This Row],[Qty]]</f>
        <v>0.70000000000000007</v>
      </c>
    </row>
    <row r="38" spans="1:8" x14ac:dyDescent="0.35">
      <c r="A38" t="s">
        <v>7</v>
      </c>
      <c r="B38" s="5" t="s">
        <v>8</v>
      </c>
      <c r="C38" s="3" t="s">
        <v>127</v>
      </c>
      <c r="D38" s="5" t="s">
        <v>8</v>
      </c>
      <c r="E38">
        <v>1</v>
      </c>
      <c r="F38" s="8">
        <v>1.9</v>
      </c>
      <c r="G38" s="8">
        <f>Table1[[#This Row],[Price Per Item]]*Table1[[#This Row],[Qty]]</f>
        <v>1.9</v>
      </c>
    </row>
    <row r="39" spans="1:8" x14ac:dyDescent="0.35">
      <c r="A39" t="s">
        <v>81</v>
      </c>
      <c r="B39" s="5" t="s">
        <v>82</v>
      </c>
      <c r="C39" s="3" t="s">
        <v>142</v>
      </c>
      <c r="D39" s="5" t="s">
        <v>82</v>
      </c>
      <c r="E39">
        <v>1</v>
      </c>
      <c r="F39" s="8">
        <v>2.11</v>
      </c>
      <c r="G39" s="8">
        <f>Table1[[#This Row],[Price Per Item]]*Table1[[#This Row],[Qty]]</f>
        <v>2.11</v>
      </c>
    </row>
    <row r="40" spans="1:8" x14ac:dyDescent="0.35">
      <c r="A40" t="s">
        <v>71</v>
      </c>
      <c r="B40" s="5" t="s">
        <v>72</v>
      </c>
      <c r="C40" s="3" t="s">
        <v>137</v>
      </c>
      <c r="D40" s="5" t="s">
        <v>72</v>
      </c>
      <c r="E40">
        <v>1</v>
      </c>
      <c r="F40" s="8">
        <v>7.99</v>
      </c>
      <c r="G40" s="8">
        <f>Table1[[#This Row],[Price Per Item]]*Table1[[#This Row],[Qty]]</f>
        <v>7.99</v>
      </c>
    </row>
    <row r="41" spans="1:8" x14ac:dyDescent="0.35">
      <c r="A41" t="s">
        <v>109</v>
      </c>
      <c r="B41" s="5" t="s">
        <v>110</v>
      </c>
      <c r="C41" s="3" t="s">
        <v>110</v>
      </c>
      <c r="D41" s="5" t="s">
        <v>110</v>
      </c>
      <c r="E41">
        <v>1</v>
      </c>
      <c r="F41" s="8">
        <v>21</v>
      </c>
      <c r="G41" s="8">
        <f>Table1[[#This Row],[Price Per Item]]*Table1[[#This Row],[Qty]]</f>
        <v>21</v>
      </c>
    </row>
    <row r="42" spans="1:8" x14ac:dyDescent="0.35">
      <c r="A42" t="s">
        <v>83</v>
      </c>
      <c r="B42" s="5" t="s">
        <v>84</v>
      </c>
      <c r="C42" s="3" t="s">
        <v>142</v>
      </c>
      <c r="D42" s="5" t="s">
        <v>84</v>
      </c>
      <c r="E42">
        <v>1</v>
      </c>
      <c r="F42" s="8">
        <v>1.43</v>
      </c>
      <c r="G42" s="8">
        <f>Table1[[#This Row],[Price Per Item]]*Table1[[#This Row],[Qty]]</f>
        <v>1.43</v>
      </c>
    </row>
    <row r="43" spans="1:8" x14ac:dyDescent="0.35">
      <c r="A43" t="s">
        <v>85</v>
      </c>
      <c r="B43" s="5" t="s">
        <v>86</v>
      </c>
      <c r="C43" s="3" t="s">
        <v>143</v>
      </c>
      <c r="D43" s="5" t="s">
        <v>167</v>
      </c>
      <c r="E43">
        <v>1</v>
      </c>
      <c r="F43" s="8">
        <v>0.11</v>
      </c>
      <c r="G43" s="8">
        <f>Table1[[#This Row],[Price Per Item]]*Table1[[#This Row],[Qty]]</f>
        <v>0.11</v>
      </c>
    </row>
    <row r="44" spans="1:8" x14ac:dyDescent="0.35">
      <c r="A44" t="s">
        <v>119</v>
      </c>
      <c r="B44" s="5" t="s">
        <v>120</v>
      </c>
      <c r="C44" s="3" t="s">
        <v>149</v>
      </c>
      <c r="D44" s="5" t="s">
        <v>120</v>
      </c>
      <c r="E44">
        <v>1</v>
      </c>
      <c r="F44" s="8">
        <v>0.68</v>
      </c>
      <c r="G44" s="8">
        <f>Table1[[#This Row],[Price Per Item]]*Table1[[#This Row],[Qty]]</f>
        <v>0.68</v>
      </c>
    </row>
    <row r="45" spans="1:8" x14ac:dyDescent="0.35">
      <c r="A45" t="s">
        <v>111</v>
      </c>
      <c r="B45" s="5" t="s">
        <v>112</v>
      </c>
      <c r="C45" s="3" t="s">
        <v>145</v>
      </c>
      <c r="D45" s="5" t="s">
        <v>112</v>
      </c>
      <c r="E45">
        <v>1</v>
      </c>
      <c r="F45" s="8">
        <v>2.79</v>
      </c>
      <c r="G45" s="8">
        <f>Table1[[#This Row],[Price Per Item]]*Table1[[#This Row],[Qty]]</f>
        <v>2.79</v>
      </c>
    </row>
    <row r="46" spans="1:8" x14ac:dyDescent="0.35">
      <c r="A46" t="s">
        <v>115</v>
      </c>
      <c r="B46" s="5" t="s">
        <v>116</v>
      </c>
      <c r="C46" s="3" t="s">
        <v>147</v>
      </c>
      <c r="D46" s="5" t="s">
        <v>116</v>
      </c>
      <c r="E46">
        <v>1</v>
      </c>
      <c r="F46" s="8">
        <v>5.63</v>
      </c>
      <c r="G46" s="8">
        <f>Table1[[#This Row],[Price Per Item]]*Table1[[#This Row],[Qty]]</f>
        <v>5.63</v>
      </c>
    </row>
    <row r="47" spans="1:8" x14ac:dyDescent="0.35">
      <c r="A47" t="s">
        <v>117</v>
      </c>
      <c r="B47" s="5" t="s">
        <v>118</v>
      </c>
      <c r="C47" s="3" t="s">
        <v>148</v>
      </c>
      <c r="D47" s="5" t="s">
        <v>148</v>
      </c>
      <c r="E47">
        <v>1</v>
      </c>
      <c r="F47" s="8">
        <v>5.64</v>
      </c>
      <c r="G47" s="8">
        <f>Table1[[#This Row],[Price Per Item]]*Table1[[#This Row],[Qty]]</f>
        <v>5.64</v>
      </c>
    </row>
    <row r="48" spans="1:8" x14ac:dyDescent="0.35">
      <c r="A48" t="s">
        <v>73</v>
      </c>
      <c r="B48" s="5" t="s">
        <v>74</v>
      </c>
      <c r="C48" s="3" t="s">
        <v>138</v>
      </c>
      <c r="D48" s="5" t="s">
        <v>74</v>
      </c>
      <c r="E48">
        <v>1</v>
      </c>
      <c r="F48" s="8">
        <v>11.17</v>
      </c>
      <c r="G48" s="8">
        <f>Table1[[#This Row],[Price Per Item]]*Table1[[#This Row],[Qty]]</f>
        <v>11.17</v>
      </c>
    </row>
    <row r="49" spans="1:7" x14ac:dyDescent="0.35">
      <c r="A49" t="s">
        <v>77</v>
      </c>
      <c r="B49" s="5" t="s">
        <v>78</v>
      </c>
      <c r="C49" s="3" t="s">
        <v>140</v>
      </c>
      <c r="D49" s="5" t="s">
        <v>168</v>
      </c>
      <c r="E49">
        <v>1</v>
      </c>
      <c r="F49" s="8">
        <v>8.7200000000000006</v>
      </c>
      <c r="G49" s="8">
        <f>Table1[[#This Row],[Price Per Item]]*Table1[[#This Row],[Qty]]</f>
        <v>8.7200000000000006</v>
      </c>
    </row>
    <row r="50" spans="1:7" x14ac:dyDescent="0.35">
      <c r="A50" t="s">
        <v>75</v>
      </c>
      <c r="B50" s="5" t="s">
        <v>76</v>
      </c>
      <c r="C50" s="3" t="s">
        <v>139</v>
      </c>
      <c r="D50" s="5" t="s">
        <v>169</v>
      </c>
      <c r="E50">
        <v>1</v>
      </c>
      <c r="F50" s="8">
        <v>9.93</v>
      </c>
      <c r="G50" s="8">
        <f>Table1[[#This Row],[Price Per Item]]*Table1[[#This Row],[Qty]]</f>
        <v>9.93</v>
      </c>
    </row>
    <row r="51" spans="1:7" x14ac:dyDescent="0.35">
      <c r="A51" t="s">
        <v>79</v>
      </c>
      <c r="B51" s="5" t="s">
        <v>80</v>
      </c>
      <c r="C51" s="3" t="s">
        <v>141</v>
      </c>
      <c r="D51" s="5" t="s">
        <v>158</v>
      </c>
      <c r="E51">
        <v>1</v>
      </c>
      <c r="F51" s="8">
        <v>0.44</v>
      </c>
      <c r="G51" s="8">
        <f>Table1[[#This Row],[Price Per Item]]*Table1[[#This Row],[Qty]]</f>
        <v>0.44</v>
      </c>
    </row>
    <row r="52" spans="1:7" x14ac:dyDescent="0.35">
      <c r="A52" t="s">
        <v>69</v>
      </c>
      <c r="B52" s="5" t="s">
        <v>70</v>
      </c>
      <c r="C52" s="3" t="s">
        <v>136</v>
      </c>
      <c r="D52" s="5" t="s">
        <v>70</v>
      </c>
      <c r="E52">
        <v>1</v>
      </c>
      <c r="F52" s="8">
        <v>1.1299999999999999</v>
      </c>
      <c r="G52" s="8">
        <f>Table1[[#This Row],[Price Per Item]]*Table1[[#This Row],[Qty]]</f>
        <v>1.1299999999999999</v>
      </c>
    </row>
    <row r="53" spans="1:7" x14ac:dyDescent="0.35">
      <c r="A53" t="s">
        <v>113</v>
      </c>
      <c r="B53" s="5" t="s">
        <v>114</v>
      </c>
      <c r="C53" s="3" t="s">
        <v>146</v>
      </c>
      <c r="D53" s="5" t="s">
        <v>114</v>
      </c>
      <c r="E53">
        <v>1</v>
      </c>
      <c r="F53" s="8">
        <v>2.72</v>
      </c>
      <c r="G53" s="8">
        <f>Table1[[#This Row],[Price Per Item]]*Table1[[#This Row],[Qty]]</f>
        <v>2.72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&amp;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Ramakrishnan, Arjun</cp:lastModifiedBy>
  <dcterms:created xsi:type="dcterms:W3CDTF">2025-01-09T22:44:00Z</dcterms:created>
  <dcterms:modified xsi:type="dcterms:W3CDTF">2025-02-04T01:44:04Z</dcterms:modified>
</cp:coreProperties>
</file>