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xr:revisionPtr revIDLastSave="0" documentId="8_{04D07668-4C9E-4D6A-B7BC-B4DA12A686B3}" xr6:coauthVersionLast="47" xr6:coauthVersionMax="47" xr10:uidLastSave="{00000000-0000-0000-0000-000000000000}"/>
  <bookViews>
    <workbookView xWindow="-120" yWindow="-120" windowWidth="29040" windowHeight="15720" xr2:uid="{00000000-000D-0000-FFFF-FFFF00000000}"/>
  </bookViews>
  <sheets>
    <sheet name="Budget summary" sheetId="1" r:id="rId1"/>
    <sheet name="Itemized expenses" sheetId="2" r:id="rId2"/>
    <sheet name="ChartData" sheetId="3" state="hidden" r:id="rId3"/>
  </sheets>
  <definedNames>
    <definedName name="AllottedFunds">'Budget summary'!$C$16</definedName>
    <definedName name="ColumnTitle2">Data[[#Headers],[Item]]</definedName>
    <definedName name="ColumnTitleRegion1..D4.2">'Itemized expenses'!$B$3</definedName>
    <definedName name="FundsRemaining">INDEX(Finances[[#All],[Amount]],ROWS(Finances[[#All],[Amount]]),1)</definedName>
    <definedName name="FundsRemainingLabel">'Budget summary'!$B$18</definedName>
    <definedName name="FundsUsed">'Budget summary'!$C$17</definedName>
    <definedName name="FundsUsedLabel">'Budget summary'!$B$17</definedName>
    <definedName name="_xlnm.Print_Titles" localSheetId="1">'Itemized expenses'!$5:$5</definedName>
    <definedName name="RowTitleRegion1..C11">'Budget summary'!$B$4</definedName>
    <definedName name="Slicer_Category">#N/A</definedName>
    <definedName name="Title1">'Budget summary'!$B$14</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2" l="1"/>
  <c r="C4" i="2" l="1"/>
  <c r="C16" i="1" l="1"/>
  <c r="B4" i="2" l="1"/>
  <c r="C17" i="1"/>
  <c r="C18" i="1" l="1"/>
  <c r="A4" i="3" s="1"/>
  <c r="D4" i="2" l="1"/>
  <c r="A3" i="3"/>
</calcChain>
</file>

<file path=xl/sharedStrings.xml><?xml version="1.0" encoding="utf-8"?>
<sst xmlns="http://schemas.openxmlformats.org/spreadsheetml/2006/main" count="75" uniqueCount="63">
  <si>
    <t>Item</t>
  </si>
  <si>
    <t>Category</t>
  </si>
  <si>
    <t>Amount</t>
  </si>
  <si>
    <t>Take out flooring</t>
  </si>
  <si>
    <t>Labor</t>
  </si>
  <si>
    <t>Floor installation</t>
  </si>
  <si>
    <t>Remove old cabinets</t>
  </si>
  <si>
    <t>Install new cabinets</t>
  </si>
  <si>
    <t>Strip flooring glue</t>
  </si>
  <si>
    <t>Sand floor</t>
  </si>
  <si>
    <t>Prep floor</t>
  </si>
  <si>
    <t>Floor caulking</t>
  </si>
  <si>
    <t>Floor trim</t>
  </si>
  <si>
    <t>Prep cabinet area</t>
  </si>
  <si>
    <t>Contractor</t>
  </si>
  <si>
    <t>Website</t>
  </si>
  <si>
    <t>Phone</t>
  </si>
  <si>
    <t>Address</t>
  </si>
  <si>
    <t>C#12345678</t>
  </si>
  <si>
    <t>Caulk cabinets</t>
  </si>
  <si>
    <t>Apply cabinet coating</t>
  </si>
  <si>
    <t>Install cabinet hardware</t>
  </si>
  <si>
    <t>Total</t>
  </si>
  <si>
    <t>FINANCIAL STATUS</t>
  </si>
  <si>
    <t>PROJECT INFORMATION</t>
  </si>
  <si>
    <t>LIST</t>
  </si>
  <si>
    <t>OF 
EXPENSES</t>
  </si>
  <si>
    <t>PROJECT FUNDS ALLOTTED</t>
  </si>
  <si>
    <t>FUNDS USED TO DATE</t>
  </si>
  <si>
    <t>FUNDS REMAINING</t>
  </si>
  <si>
    <t>789 Smith Street, Bozeman, MT 06030</t>
  </si>
  <si>
    <t>This sheet should remain hidden.</t>
  </si>
  <si>
    <t>Chart Labels</t>
  </si>
  <si>
    <t>Itemized Expenses</t>
  </si>
  <si>
    <t>Budget Summary</t>
  </si>
  <si>
    <t>Account</t>
  </si>
  <si>
    <t>Project name</t>
  </si>
  <si>
    <t>Project description</t>
  </si>
  <si>
    <t>Licensed/Bonded number</t>
  </si>
  <si>
    <t>Contact name</t>
  </si>
  <si>
    <t>Cash amount</t>
  </si>
  <si>
    <t>Financed amount</t>
  </si>
  <si>
    <t>Total allotted funds</t>
  </si>
  <si>
    <t>Funds used to date</t>
  </si>
  <si>
    <t>Funds remaining</t>
  </si>
  <si>
    <t>Demo and Build Construction, LLC.</t>
  </si>
  <si>
    <t>Vault 13 Networking</t>
  </si>
  <si>
    <t>New Network Project cost</t>
  </si>
  <si>
    <t>Precalculus Project - Meeting Room</t>
  </si>
  <si>
    <t>Set up computers in a meeting room. The room's ceiling is 10 feet above the floor, and you must run cables from the network rack on the ground level to Station A, Station B, and Station C. To maintain a clean and concealed appearance, the cables must run diagonally through the ceiling, avoiding the walls, to reach Station A and Station B.</t>
  </si>
  <si>
    <t>Michael Connell</t>
  </si>
  <si>
    <t>http://Vault13Networking.com/</t>
  </si>
  <si>
    <t>411-867-5309</t>
  </si>
  <si>
    <t>Total Cost</t>
  </si>
  <si>
    <t>Cost per item</t>
  </si>
  <si>
    <t>Computer</t>
  </si>
  <si>
    <t>Windows OS License</t>
  </si>
  <si>
    <t>Network Rack</t>
  </si>
  <si>
    <t>Patch Panel</t>
  </si>
  <si>
    <t>Switch</t>
  </si>
  <si>
    <t>Wall Jack</t>
  </si>
  <si>
    <t>Faceplate</t>
  </si>
  <si>
    <t>Box of Cat6a Cables (500 ft/box)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</si>
</sst>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lt;=9999999]###\-####;###\-###\-####"/>
    <numFmt numFmtId="166" formatCode=";;;"/>
  </numFmts>
  <fonts count="15" x14ac:knownFonts="1">
    <font>
      <sz val="12"/>
      <color theme="4" tint="-0.499984740745262"/>
      <name val="Times New Roman"/>
      <family val="2"/>
      <scheme val="minor"/>
    </font>
    <font>
      <sz val="11"/>
      <color theme="1"/>
      <name val="Times New Roman"/>
      <family val="2"/>
      <scheme val="minor"/>
    </font>
    <font>
      <sz val="11"/>
      <color theme="1"/>
      <name val="Times New Roman"/>
      <family val="2"/>
      <scheme val="minor"/>
    </font>
    <font>
      <sz val="48"/>
      <color theme="2"/>
      <name val="Arial Black"/>
      <family val="2"/>
      <scheme val="major"/>
    </font>
    <font>
      <sz val="14"/>
      <color theme="2"/>
      <name val="Arial Black"/>
      <family val="2"/>
      <scheme val="major"/>
    </font>
    <font>
      <sz val="12"/>
      <color theme="4"/>
      <name val="Times New Roman"/>
      <family val="2"/>
      <scheme val="minor"/>
    </font>
    <font>
      <sz val="12"/>
      <color theme="4" tint="-0.499984740745262"/>
      <name val="Times New Roman"/>
      <family val="2"/>
      <scheme val="minor"/>
    </font>
    <font>
      <sz val="12"/>
      <color theme="5" tint="-0.24994659260841701"/>
      <name val="Arial Black"/>
      <family val="2"/>
      <scheme val="major"/>
    </font>
    <font>
      <sz val="11"/>
      <color theme="5" tint="-0.24994659260841701"/>
      <name val="Arial Black"/>
      <family val="2"/>
      <scheme val="major"/>
    </font>
    <font>
      <b/>
      <sz val="12"/>
      <color theme="4" tint="-0.499984740745262"/>
      <name val="Times New Roman"/>
      <family val="2"/>
      <scheme val="minor"/>
    </font>
    <font>
      <sz val="12"/>
      <color theme="0"/>
      <name val="Times New Roman"/>
      <family val="2"/>
      <scheme val="minor"/>
    </font>
    <font>
      <sz val="12"/>
      <color theme="4"/>
      <name val="Times New Roman"/>
      <family val="1"/>
      <scheme val="minor"/>
    </font>
    <font>
      <sz val="11"/>
      <color rgb="FF3F3F76"/>
      <name val="Times New Roman"/>
      <family val="2"/>
      <scheme val="minor"/>
    </font>
    <font>
      <sz val="12"/>
      <color theme="1"/>
      <name val="Times New Roman"/>
      <family val="2"/>
      <scheme val="minor"/>
    </font>
    <font>
      <sz val="20"/>
      <color theme="2"/>
      <name val="Arial Black"/>
      <family val="2"/>
      <scheme val="maj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5"/>
      </patternFill>
    </fill>
    <fill>
      <patternFill patternType="solid">
        <fgColor rgb="FFFFCC99"/>
        <bgColor indexed="64"/>
      </patternFill>
    </fill>
  </fills>
  <borders count="5">
    <border>
      <left/>
      <right/>
      <top/>
      <bottom/>
      <diagonal/>
    </border>
    <border>
      <left/>
      <right/>
      <top/>
      <bottom style="thick">
        <color theme="4"/>
      </bottom>
      <diagonal/>
    </border>
    <border>
      <left/>
      <right/>
      <top/>
      <bottom style="thin">
        <color theme="4"/>
      </bottom>
      <diagonal/>
    </border>
    <border>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s>
  <cellStyleXfs count="16">
    <xf numFmtId="0" fontId="0" fillId="0" borderId="0">
      <alignment horizontal="left" vertical="center" wrapText="1"/>
    </xf>
    <xf numFmtId="0" fontId="4" fillId="2" borderId="0" applyNumberFormat="0" applyProtection="0">
      <alignment vertical="center" wrapText="1"/>
    </xf>
    <xf numFmtId="0" fontId="7" fillId="0" borderId="1" applyNumberFormat="0" applyFill="0" applyProtection="0"/>
    <xf numFmtId="0" fontId="5" fillId="0" borderId="2" applyNumberFormat="0" applyFont="0" applyFill="0" applyAlignment="0" applyProtection="0"/>
    <xf numFmtId="0" fontId="11" fillId="0" borderId="2" applyNumberFormat="0" applyFill="0" applyAlignment="0" applyProtection="0">
      <alignment vertical="center"/>
    </xf>
    <xf numFmtId="0" fontId="8" fillId="5" borderId="0" applyNumberFormat="0" applyFill="0" applyBorder="0" applyProtection="0"/>
    <xf numFmtId="164" fontId="6" fillId="0" borderId="0" applyFill="0" applyBorder="0" applyProtection="0">
      <alignment horizontal="right" vertical="center"/>
    </xf>
    <xf numFmtId="6" fontId="6" fillId="0" borderId="0" applyFill="0" applyBorder="0" applyAlignment="0" applyProtection="0"/>
    <xf numFmtId="0" fontId="3" fillId="2" borderId="0" applyNumberFormat="0" applyBorder="0" applyProtection="0">
      <alignment vertical="center"/>
    </xf>
    <xf numFmtId="8" fontId="9" fillId="4" borderId="0" applyFill="0" applyBorder="0" applyProtection="0">
      <alignment horizontal="left" vertical="top"/>
    </xf>
    <xf numFmtId="0" fontId="6" fillId="5" borderId="0" applyNumberFormat="0" applyBorder="0" applyAlignment="0" applyProtection="0"/>
    <xf numFmtId="165" fontId="6" fillId="0" borderId="0" applyFont="0" applyFill="0" applyBorder="0" applyAlignment="0">
      <alignment horizontal="left" vertical="center" wrapText="1"/>
    </xf>
    <xf numFmtId="0" fontId="6" fillId="3" borderId="0" applyNumberFormat="0" applyFill="0" applyBorder="0" applyAlignment="0" applyProtection="0">
      <alignment horizontal="left" vertical="center"/>
    </xf>
    <xf numFmtId="0" fontId="6" fillId="0" borderId="0" applyNumberFormat="0" applyFill="0" applyBorder="0" applyAlignment="0" applyProtection="0">
      <alignment vertical="center" wrapText="1"/>
    </xf>
    <xf numFmtId="0" fontId="10" fillId="6" borderId="0" applyNumberFormat="0" applyFill="0" applyBorder="0" applyAlignment="0">
      <alignment horizontal="left" vertical="center"/>
    </xf>
    <xf numFmtId="0" fontId="2" fillId="7" borderId="0" applyNumberFormat="0" applyBorder="0" applyAlignment="0" applyProtection="0"/>
  </cellStyleXfs>
  <cellXfs count="25">
    <xf numFmtId="0" fontId="0" fillId="0" borderId="0" xfId="0">
      <alignment horizontal="left" vertical="center" wrapText="1"/>
    </xf>
    <xf numFmtId="0" fontId="0" fillId="0" borderId="0" xfId="0" applyAlignment="1">
      <alignment vertical="center"/>
    </xf>
    <xf numFmtId="0" fontId="0" fillId="0" borderId="0" xfId="0" applyAlignment="1">
      <alignment horizontal="left" vertical="center"/>
    </xf>
    <xf numFmtId="0" fontId="4" fillId="2" borderId="0" xfId="1">
      <alignment vertical="center" wrapText="1"/>
    </xf>
    <xf numFmtId="0" fontId="5" fillId="0" borderId="0" xfId="0" applyFont="1" applyAlignment="1">
      <alignment vertical="center"/>
    </xf>
    <xf numFmtId="0" fontId="3" fillId="2" borderId="0" xfId="8">
      <alignment vertical="center"/>
    </xf>
    <xf numFmtId="0" fontId="7" fillId="0" borderId="1" xfId="2"/>
    <xf numFmtId="6" fontId="0" fillId="0" borderId="0" xfId="7" applyFont="1" applyFill="1" applyBorder="1" applyAlignment="1">
      <alignment horizontal="left" vertical="center"/>
    </xf>
    <xf numFmtId="0" fontId="11" fillId="0" borderId="2" xfId="4" applyAlignment="1">
      <alignment horizontal="left" vertical="center" wrapText="1"/>
    </xf>
    <xf numFmtId="0" fontId="8" fillId="0" borderId="0" xfId="5" applyFill="1"/>
    <xf numFmtId="8" fontId="9" fillId="0" borderId="0" xfId="9" applyFill="1">
      <alignment horizontal="left" vertical="top"/>
    </xf>
    <xf numFmtId="164" fontId="0" fillId="0" borderId="0" xfId="0" applyNumberFormat="1" applyAlignment="1">
      <alignment horizontal="right" vertical="center"/>
    </xf>
    <xf numFmtId="164" fontId="6" fillId="0" borderId="0" xfId="6" applyFill="1" applyBorder="1">
      <alignment horizontal="right" vertical="center"/>
    </xf>
    <xf numFmtId="6" fontId="2" fillId="7" borderId="0" xfId="15" applyNumberFormat="1" applyBorder="1" applyAlignment="1">
      <alignment horizontal="left" vertical="center"/>
    </xf>
    <xf numFmtId="0" fontId="0" fillId="0" borderId="3" xfId="0" applyBorder="1" applyAlignment="1">
      <alignment vertical="center"/>
    </xf>
    <xf numFmtId="6" fontId="12" fillId="8" borderId="4" xfId="0" applyNumberFormat="1" applyFont="1" applyFill="1" applyBorder="1" applyAlignment="1">
      <alignment horizontal="left" vertical="center"/>
    </xf>
    <xf numFmtId="166" fontId="13" fillId="0" borderId="0" xfId="14" applyNumberFormat="1" applyFont="1" applyFill="1" applyAlignment="1">
      <alignment horizontal="left" vertical="center" wrapText="1"/>
    </xf>
    <xf numFmtId="0" fontId="1" fillId="7" borderId="0" xfId="15" applyFont="1" applyBorder="1" applyAlignment="1">
      <alignment horizontal="left" vertical="center" wrapText="1"/>
    </xf>
    <xf numFmtId="0" fontId="14" fillId="2" borderId="0" xfId="8" applyFont="1" applyAlignment="1">
      <alignment vertical="center" wrapText="1"/>
    </xf>
    <xf numFmtId="164" fontId="0" fillId="0" borderId="0" xfId="0" applyNumberFormat="1">
      <alignment horizontal="left" vertical="center" wrapText="1"/>
    </xf>
    <xf numFmtId="165" fontId="0" fillId="0" borderId="2" xfId="11" applyFont="1" applyBorder="1" applyAlignment="1">
      <alignment horizontal="left" vertical="center" wrapText="1"/>
    </xf>
    <xf numFmtId="0" fontId="0" fillId="0" borderId="2" xfId="3" applyFont="1" applyAlignment="1">
      <alignment horizontal="left" vertical="center" wrapText="1"/>
    </xf>
    <xf numFmtId="0" fontId="6" fillId="0" borderId="2" xfId="12" applyFill="1" applyBorder="1" applyAlignment="1">
      <alignment horizontal="left" vertical="center" wrapText="1"/>
    </xf>
    <xf numFmtId="8" fontId="9" fillId="0" borderId="0" xfId="9" applyFill="1">
      <alignment horizontal="left" vertical="top"/>
    </xf>
    <xf numFmtId="0" fontId="0" fillId="0" borderId="0" xfId="0">
      <alignment horizontal="left" vertical="center" wrapText="1"/>
    </xf>
  </cellXfs>
  <cellStyles count="16">
    <cellStyle name="20% - Accent1" xfId="10" builtinId="30" customBuiltin="1"/>
    <cellStyle name="20% - Accent3" xfId="15" builtinId="38"/>
    <cellStyle name="Currency" xfId="6" builtinId="4" customBuiltin="1"/>
    <cellStyle name="Currency [0]" xfId="7" builtinId="7" customBuiltin="1"/>
    <cellStyle name="Followed Hyperlink" xfId="13" builtinId="9" customBuiltin="1"/>
    <cellStyle name="Heading 1" xfId="1" builtinId="16" customBuiltin="1"/>
    <cellStyle name="Heading 2" xfId="2" builtinId="17" customBuiltin="1"/>
    <cellStyle name="Heading 3" xfId="4" builtinId="18" customBuiltin="1"/>
    <cellStyle name="Heading 4" xfId="5" builtinId="19" customBuiltin="1"/>
    <cellStyle name="Hyperlink" xfId="12" builtinId="8" customBuiltin="1"/>
    <cellStyle name="Input" xfId="3" builtinId="20" customBuiltin="1"/>
    <cellStyle name="Navigation link" xfId="14" xr:uid="{00000000-0005-0000-0000-00000B000000}"/>
    <cellStyle name="Normal" xfId="0" builtinId="0" customBuiltin="1"/>
    <cellStyle name="Phone" xfId="11" xr:uid="{00000000-0005-0000-0000-00000D000000}"/>
    <cellStyle name="Title" xfId="8" builtinId="15" customBuiltin="1"/>
    <cellStyle name="Total" xfId="9" builtinId="25" customBuiltin="1"/>
  </cellStyles>
  <dxfs count="10">
    <dxf>
      <numFmt numFmtId="164" formatCode="&quot;$&quot;#,##0.00"/>
      <alignment horizontal="right" vertical="center" textRotation="0" wrapText="0" indent="0" justifyLastLine="0" shrinkToFit="0" readingOrder="0"/>
    </dxf>
    <dxf>
      <numFmt numFmtId="164" formatCode="&quot;$&quot;#,##0.00"/>
    </dxf>
    <dxf>
      <fill>
        <patternFill patternType="none">
          <fgColor indexed="64"/>
          <bgColor auto="1"/>
        </patternFill>
      </fill>
    </dxf>
    <dxf>
      <font>
        <b val="0"/>
        <i val="0"/>
        <sz val="12"/>
        <color theme="5" tint="-0.24994659260841701"/>
        <name val="Arial Black"/>
        <scheme val="major"/>
      </font>
      <border diagonalUp="0" diagonalDown="0">
        <left/>
        <right/>
        <top/>
        <bottom style="medium">
          <color theme="4"/>
        </bottom>
        <vertical/>
        <horizontal/>
      </border>
    </dxf>
    <dxf>
      <font>
        <b val="0"/>
        <i val="0"/>
        <sz val="11"/>
        <color theme="0"/>
        <name val="Times New Roman"/>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2" defaultTableStyle="Home construction budget" defaultPivotStyle="PivotStyleLight16">
    <tableStyle name="Home construction budget" pivot="0" count="5" xr9:uid="{00000000-0011-0000-FFFF-FFFF00000000}">
      <tableStyleElement type="wholeTable" dxfId="9"/>
      <tableStyleElement type="headerRow" dxfId="8"/>
      <tableStyleElement type="totalRow" dxfId="7"/>
      <tableStyleElement type="firstColumn" dxfId="6"/>
      <tableStyleElement type="lastColumn" dxfId="5"/>
    </tableStyle>
    <tableStyle name="Home construction budget Slicer" pivot="0" table="0" count="10" xr9:uid="{00000000-0011-0000-FFFF-FFFF01000000}">
      <tableStyleElement type="wholeTable" dxfId="4"/>
      <tableStyleElement type="headerRow" dxfId="3"/>
    </tableStyle>
  </tableStyles>
  <extLst>
    <ext xmlns:x14="http://schemas.microsoft.com/office/spreadsheetml/2009/9/main" uri="{46F421CA-312F-682f-3DD2-61675219B42D}">
      <x14:dxfs count="8">
        <dxf>
          <font>
            <b/>
            <i val="0"/>
            <sz val="11"/>
            <color theme="0"/>
            <name val="Times New Roman"/>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Times New Roman"/>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spPr>
            <a:effectLst/>
          </c:spPr>
          <c:dPt>
            <c:idx val="0"/>
            <c:bubble3D val="0"/>
            <c:spPr>
              <a:solidFill>
                <a:schemeClr val="accent2">
                  <a:shade val="76000"/>
                </a:schemeClr>
              </a:solidFill>
              <a:ln>
                <a:noFill/>
              </a:ln>
              <a:effectLst/>
            </c:spPr>
            <c:extLst>
              <c:ext xmlns:c16="http://schemas.microsoft.com/office/drawing/2014/chart" uri="{C3380CC4-5D6E-409C-BE32-E72D297353CC}">
                <c16:uniqueId val="{00000001-4198-4055-8B29-9BACA5891A4D}"/>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198-4055-8B29-9BACA5891A4D}"/>
              </c:ext>
            </c:extLst>
          </c:dPt>
          <c:cat>
            <c:strRef>
              <c:f>ChartData!$A$3:$A$4</c:f>
              <c:strCache>
                <c:ptCount val="2"/>
                <c:pt idx="0">
                  <c:v>Funds used to date: $2,810.00 (80%)</c:v>
                </c:pt>
                <c:pt idx="1">
                  <c:v>Funds remaining: $690.00 (20%)</c:v>
                </c:pt>
              </c:strCache>
            </c:strRef>
          </c:cat>
          <c:val>
            <c:numRef>
              <c:f>'Budget summary'!$C$17:$C$18</c:f>
              <c:numCache>
                <c:formatCode>"$"#,##0_);[Red]\("$"#,##0\)</c:formatCode>
                <c:ptCount val="2"/>
                <c:pt idx="0">
                  <c:v>2810</c:v>
                </c:pt>
                <c:pt idx="1">
                  <c:v>690</c:v>
                </c:pt>
              </c:numCache>
            </c:numRef>
          </c:val>
          <c:extLst>
            <c:ext xmlns:c16="http://schemas.microsoft.com/office/drawing/2014/chart" uri="{C3380CC4-5D6E-409C-BE32-E72D297353CC}">
              <c16:uniqueId val="{00000004-4198-4055-8B29-9BACA5891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TEMIZED EXPENSES'!A1"/><Relationship Id="rId2" Type="http://schemas.openxmlformats.org/officeDocument/2006/relationships/hyperlink" Target="https://freepngimg.com/png/16458-networking-png-hd" TargetMode="External"/><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BUDGET SUMMARY'!A1"/></Relationships>
</file>

<file path=xl/drawings/drawing1.xml><?xml version="1.0" encoding="utf-8"?>
<xdr:wsDr xmlns:xdr="http://schemas.openxmlformats.org/drawingml/2006/spreadsheetDrawing" xmlns:a="http://schemas.openxmlformats.org/drawingml/2006/main">
  <xdr:twoCellAnchor editAs="oneCell">
    <xdr:from>
      <xdr:col>3</xdr:col>
      <xdr:colOff>1933576</xdr:colOff>
      <xdr:row>1</xdr:row>
      <xdr:rowOff>55844</xdr:rowOff>
    </xdr:from>
    <xdr:to>
      <xdr:col>3</xdr:col>
      <xdr:colOff>3100706</xdr:colOff>
      <xdr:row>1</xdr:row>
      <xdr:rowOff>733425</xdr:rowOff>
    </xdr:to>
    <xdr:pic>
      <xdr:nvPicPr>
        <xdr:cNvPr id="36" name="Picture 35">
          <a:extLst>
            <a:ext uri="{FF2B5EF4-FFF2-40B4-BE49-F238E27FC236}">
              <a16:creationId xmlns:a16="http://schemas.microsoft.com/office/drawing/2014/main" id="{E7D45A3A-2B1D-410A-9910-60C7A242A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6419851" y="436844"/>
          <a:ext cx="1167130" cy="677581"/>
        </a:xfrm>
        <a:prstGeom prst="rect">
          <a:avLst/>
        </a:prstGeom>
      </xdr:spPr>
    </xdr:pic>
    <xdr:clientData/>
  </xdr:twoCellAnchor>
  <xdr:twoCellAnchor editAs="oneCell">
    <xdr:from>
      <xdr:col>3</xdr:col>
      <xdr:colOff>1791492</xdr:colOff>
      <xdr:row>0</xdr:row>
      <xdr:rowOff>95250</xdr:rowOff>
    </xdr:from>
    <xdr:to>
      <xdr:col>3</xdr:col>
      <xdr:colOff>3429792</xdr:colOff>
      <xdr:row>1</xdr:row>
      <xdr:rowOff>0</xdr:rowOff>
    </xdr:to>
    <xdr:sp macro="" textlink="">
      <xdr:nvSpPr>
        <xdr:cNvPr id="2" name="Round Same Side Corner Rectangle 1" descr="Select to navigate to Itemized Expenses worksheet">
          <a:hlinkClick xmlns:r="http://schemas.openxmlformats.org/officeDocument/2006/relationships" r:id="rId3" tooltip="Select to navigate to Itemized Expenses worksheet"/>
          <a:extLst>
            <a:ext uri="{FF2B5EF4-FFF2-40B4-BE49-F238E27FC236}">
              <a16:creationId xmlns:a16="http://schemas.microsoft.com/office/drawing/2014/main" id="{00000000-0008-0000-0000-000002000000}"/>
            </a:ext>
          </a:extLst>
        </xdr:cNvPr>
        <xdr:cNvSpPr/>
      </xdr:nvSpPr>
      <xdr:spPr>
        <a:xfrm>
          <a:off x="6277767"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twoCellAnchor>
  <xdr:twoCellAnchor editAs="oneCell">
    <xdr:from>
      <xdr:col>3</xdr:col>
      <xdr:colOff>1</xdr:colOff>
      <xdr:row>12</xdr:row>
      <xdr:rowOff>0</xdr:rowOff>
    </xdr:from>
    <xdr:to>
      <xdr:col>4</xdr:col>
      <xdr:colOff>9525</xdr:colOff>
      <xdr:row>18</xdr:row>
      <xdr:rowOff>0</xdr:rowOff>
    </xdr:to>
    <xdr:graphicFrame macro="">
      <xdr:nvGraphicFramePr>
        <xdr:cNvPr id="40" name="Financial status" descr="Pie Chart depicts proportions of Funds Used To Date and Funds Remaining">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48417</xdr:colOff>
      <xdr:row>0</xdr:row>
      <xdr:rowOff>85724</xdr:rowOff>
    </xdr:from>
    <xdr:to>
      <xdr:col>4</xdr:col>
      <xdr:colOff>1686716</xdr:colOff>
      <xdr:row>0</xdr:row>
      <xdr:rowOff>380999</xdr:rowOff>
    </xdr:to>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00000000-0008-0000-0100-000002000000}"/>
            </a:ext>
          </a:extLst>
        </xdr:cNvPr>
        <xdr:cNvSpPr/>
      </xdr:nvSpPr>
      <xdr:spPr>
        <a:xfrm>
          <a:off x="72493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twoCellAnchor>
  <xdr:twoCellAnchor editAs="oneCell">
    <xdr:from>
      <xdr:col>5</xdr:col>
      <xdr:colOff>200024</xdr:colOff>
      <xdr:row>4</xdr:row>
      <xdr:rowOff>228600</xdr:rowOff>
    </xdr:from>
    <xdr:to>
      <xdr:col>10</xdr:col>
      <xdr:colOff>352424</xdr:colOff>
      <xdr:row>10</xdr:row>
      <xdr:rowOff>190500</xdr:rowOff>
    </xdr:to>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7F5073C0-CFA3-4565-9E00-188F8C6A97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6550" y="2447925"/>
              <a:ext cx="1426464" cy="1728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3</xdr:col>
      <xdr:colOff>990600</xdr:colOff>
      <xdr:row>1</xdr:row>
      <xdr:rowOff>190500</xdr:rowOff>
    </xdr:from>
    <xdr:to>
      <xdr:col>6</xdr:col>
      <xdr:colOff>323701</xdr:colOff>
      <xdr:row>1</xdr:row>
      <xdr:rowOff>696512</xdr:rowOff>
    </xdr:to>
    <xdr:pic>
      <xdr:nvPicPr>
        <xdr:cNvPr id="39" name="Picture 38" descr="Graphic Design of Common Hand Tools">
          <a:extLst>
            <a:ext uri="{FF2B5EF4-FFF2-40B4-BE49-F238E27FC236}">
              <a16:creationId xmlns:a16="http://schemas.microsoft.com/office/drawing/2014/main" id="{88894EF1-20CB-430E-9E13-B2A8112DB490}"/>
            </a:ext>
          </a:extLst>
        </xdr:cNvPr>
        <xdr:cNvPicPr>
          <a:picLocks noChangeAspect="1"/>
        </xdr:cNvPicPr>
      </xdr:nvPicPr>
      <xdr:blipFill>
        <a:blip xmlns:r="http://schemas.openxmlformats.org/officeDocument/2006/relationships" r:embed="rId2"/>
        <a:stretch>
          <a:fillRect/>
        </a:stretch>
      </xdr:blipFill>
      <xdr:spPr>
        <a:xfrm>
          <a:off x="6238875" y="571500"/>
          <a:ext cx="2676376" cy="50601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es" displayName="Finances" ref="B13:C18" totalsRowDxfId="2">
  <autoFilter ref="B13:C18" xr:uid="{A1A7C204-99A2-4046-8AEC-7CF160636EC6}"/>
  <tableColumns count="2">
    <tableColumn id="1" xr3:uid="{00000000-0010-0000-0000-000001000000}" name="Account" totalsRowLabel="Total"/>
    <tableColumn id="2" xr3:uid="{00000000-0010-0000-0000-000002000000}" name="Amount" totalsRowFunction="sum" totalsRowDxfId="1"/>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B5:E27" totalsRowCount="1" headerRowCellStyle="Heading 2">
  <autoFilter ref="B5:E26" xr:uid="{00000000-0009-0000-0100-000001000000}">
    <filterColumn colId="0" hiddenButton="1"/>
    <filterColumn colId="1" hiddenButton="1"/>
    <filterColumn colId="2" hiddenButton="1"/>
    <filterColumn colId="3" hiddenButton="1"/>
  </autoFilter>
  <sortState xmlns:xlrd2="http://schemas.microsoft.com/office/spreadsheetml/2017/richdata2" ref="B6:E25">
    <sortCondition descending="1" ref="D5:D25"/>
  </sortState>
  <tableColumns count="4">
    <tableColumn id="1" xr3:uid="{00000000-0010-0000-0100-000001000000}" name="Item" totalsRowLabel="Total"/>
    <tableColumn id="4" xr3:uid="{FC551A8E-E254-4408-806C-E3D266C3F839}" name="Cost per item"/>
    <tableColumn id="2" xr3:uid="{00000000-0010-0000-0100-000002000000}" name="Category"/>
    <tableColumn id="3" xr3:uid="{00000000-0010-0000-0100-000003000000}" name="Total Cost" totalsRowFunction="sum" totalsRowDxfId="0" dataCellStyle="Currency"/>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Black"/>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vault13networking.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D18"/>
  <sheetViews>
    <sheetView showGridLines="0" tabSelected="1" zoomScaleNormal="100" workbookViewId="0"/>
  </sheetViews>
  <sheetFormatPr defaultRowHeight="30" customHeight="1" x14ac:dyDescent="0.25"/>
  <cols>
    <col min="1" max="1" width="2.625" customWidth="1"/>
    <col min="2" max="2" width="30.625" style="1" customWidth="1"/>
    <col min="3" max="3" width="25.625" style="2" customWidth="1"/>
    <col min="4" max="4" width="46.625" style="1" customWidth="1"/>
    <col min="5" max="5" width="2.625" customWidth="1"/>
  </cols>
  <sheetData>
    <row r="1" spans="2:4" ht="30" customHeight="1" x14ac:dyDescent="0.25">
      <c r="B1"/>
      <c r="D1" s="16" t="s">
        <v>33</v>
      </c>
    </row>
    <row r="2" spans="2:4" ht="66.75" customHeight="1" x14ac:dyDescent="0.25">
      <c r="B2" s="18" t="s">
        <v>46</v>
      </c>
      <c r="C2" s="3" t="s">
        <v>47</v>
      </c>
      <c r="D2" s="3"/>
    </row>
    <row r="3" spans="2:4" ht="51.75" customHeight="1" thickBot="1" x14ac:dyDescent="0.45">
      <c r="B3" s="6" t="s">
        <v>24</v>
      </c>
      <c r="C3" s="6"/>
      <c r="D3" s="6"/>
    </row>
    <row r="4" spans="2:4" ht="30" customHeight="1" thickTop="1" x14ac:dyDescent="0.25">
      <c r="B4" s="8" t="s">
        <v>36</v>
      </c>
      <c r="C4" s="21" t="s">
        <v>48</v>
      </c>
      <c r="D4" s="21"/>
    </row>
    <row r="5" spans="2:4" ht="64.5" customHeight="1" x14ac:dyDescent="0.25">
      <c r="B5" s="8" t="s">
        <v>37</v>
      </c>
      <c r="C5" s="21" t="s">
        <v>49</v>
      </c>
      <c r="D5" s="21"/>
    </row>
    <row r="6" spans="2:4" ht="30" customHeight="1" x14ac:dyDescent="0.25">
      <c r="B6" s="8" t="s">
        <v>14</v>
      </c>
      <c r="C6" s="21" t="s">
        <v>45</v>
      </c>
      <c r="D6" s="21"/>
    </row>
    <row r="7" spans="2:4" ht="30" customHeight="1" x14ac:dyDescent="0.25">
      <c r="B7" s="8" t="s">
        <v>38</v>
      </c>
      <c r="C7" s="21" t="s">
        <v>18</v>
      </c>
      <c r="D7" s="21"/>
    </row>
    <row r="8" spans="2:4" ht="30" customHeight="1" x14ac:dyDescent="0.25">
      <c r="B8" s="8" t="s">
        <v>39</v>
      </c>
      <c r="C8" s="21" t="s">
        <v>50</v>
      </c>
      <c r="D8" s="21"/>
    </row>
    <row r="9" spans="2:4" ht="30" customHeight="1" x14ac:dyDescent="0.25">
      <c r="B9" s="8" t="s">
        <v>15</v>
      </c>
      <c r="C9" s="22" t="s">
        <v>51</v>
      </c>
      <c r="D9" s="21"/>
    </row>
    <row r="10" spans="2:4" ht="30" customHeight="1" x14ac:dyDescent="0.25">
      <c r="B10" s="8" t="s">
        <v>16</v>
      </c>
      <c r="C10" s="20" t="s">
        <v>52</v>
      </c>
      <c r="D10" s="20"/>
    </row>
    <row r="11" spans="2:4" ht="30" customHeight="1" x14ac:dyDescent="0.25">
      <c r="B11" s="8" t="s">
        <v>17</v>
      </c>
      <c r="C11" s="21" t="s">
        <v>30</v>
      </c>
      <c r="D11" s="21"/>
    </row>
    <row r="12" spans="2:4" ht="51.75" customHeight="1" thickBot="1" x14ac:dyDescent="0.45">
      <c r="B12" s="6" t="s">
        <v>23</v>
      </c>
      <c r="C12" s="6"/>
      <c r="D12" s="6"/>
    </row>
    <row r="13" spans="2:4" ht="30" hidden="1" customHeight="1" thickTop="1" x14ac:dyDescent="0.25">
      <c r="B13" s="14" t="s">
        <v>35</v>
      </c>
      <c r="C13" s="15" t="s">
        <v>2</v>
      </c>
      <c r="D13"/>
    </row>
    <row r="14" spans="2:4" ht="30" customHeight="1" thickTop="1" x14ac:dyDescent="0.25">
      <c r="B14" t="s">
        <v>40</v>
      </c>
      <c r="C14" s="7">
        <v>3500</v>
      </c>
      <c r="D14"/>
    </row>
    <row r="15" spans="2:4" ht="30" customHeight="1" x14ac:dyDescent="0.25">
      <c r="B15" t="s">
        <v>41</v>
      </c>
      <c r="C15" s="7">
        <v>0</v>
      </c>
      <c r="D15"/>
    </row>
    <row r="16" spans="2:4" ht="30" customHeight="1" x14ac:dyDescent="0.25">
      <c r="B16" s="17" t="s">
        <v>42</v>
      </c>
      <c r="C16" s="13">
        <f>SUM(C14:C15)</f>
        <v>3500</v>
      </c>
    </row>
    <row r="17" spans="2:3" ht="30" customHeight="1" x14ac:dyDescent="0.25">
      <c r="B17" s="17" t="s">
        <v>43</v>
      </c>
      <c r="C17" s="13">
        <f>SUM(Data[Total Cost])</f>
        <v>2810</v>
      </c>
    </row>
    <row r="18" spans="2:3" ht="30" customHeight="1" x14ac:dyDescent="0.25">
      <c r="B18" s="17" t="s">
        <v>44</v>
      </c>
      <c r="C18" s="13">
        <f>C16-C17</f>
        <v>690</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Create a Home Construction Budget using this workbook. Enter Expense details in Itemized Expenses worksheet &amp; prepare Budget Summary in this worksheet. Pie chart is in cell D14" sqref="A1" xr:uid="{00000000-0002-0000-0000-000000000000}"/>
    <dataValidation allowBlank="1" showInputMessage="1" showErrorMessage="1" prompt="Title of this worksheet is in cells B2 and C2" sqref="B2" xr:uid="{00000000-0002-0000-0000-000001000000}"/>
    <dataValidation allowBlank="1" showInputMessage="1" showErrorMessage="1" prompt="Image is in this cell" sqref="D2" xr:uid="{00000000-0002-0000-0000-000002000000}"/>
    <dataValidation allowBlank="1" showInputMessage="1" showErrorMessage="1" prompt="Navigation link to Itemized Expenses worksheet" sqref="D1" xr:uid="{00000000-0002-0000-0000-000003000000}"/>
    <dataValidation allowBlank="1" showInputMessage="1" showErrorMessage="1" prompt="Enter project details in cells below" sqref="B3" xr:uid="{00000000-0002-0000-0000-000004000000}"/>
    <dataValidation allowBlank="1" showInputMessage="1" showErrorMessage="1" prompt="Enter Project Name in cell at right" sqref="B4" xr:uid="{00000000-0002-0000-0000-000005000000}"/>
    <dataValidation allowBlank="1" showInputMessage="1" showErrorMessage="1" prompt="Enter Project Name in this cell" sqref="C4:D4" xr:uid="{00000000-0002-0000-0000-000006000000}"/>
    <dataValidation allowBlank="1" showInputMessage="1" showErrorMessage="1" prompt="Enter Project Description in cell at right" sqref="B5" xr:uid="{00000000-0002-0000-0000-000007000000}"/>
    <dataValidation allowBlank="1" showInputMessage="1" showErrorMessage="1" prompt="Enter Project Description in this cell" sqref="C5:D5" xr:uid="{00000000-0002-0000-0000-000008000000}"/>
    <dataValidation allowBlank="1" showInputMessage="1" showErrorMessage="1" prompt="Enter Contractor name in cell at right" sqref="B6" xr:uid="{00000000-0002-0000-0000-000009000000}"/>
    <dataValidation allowBlank="1" showInputMessage="1" showErrorMessage="1" prompt="Enter Contractor name in this cell" sqref="C6:D6" xr:uid="{00000000-0002-0000-0000-00000A000000}"/>
    <dataValidation allowBlank="1" showInputMessage="1" showErrorMessage="1" prompt="Enter Licensed or Bonded Number in cell at right" sqref="B7" xr:uid="{00000000-0002-0000-0000-00000B000000}"/>
    <dataValidation allowBlank="1" showInputMessage="1" showErrorMessage="1" prompt="Enter Licensed or Bonded Number in this cell" sqref="C7:D7" xr:uid="{00000000-0002-0000-0000-00000C000000}"/>
    <dataValidation allowBlank="1" showInputMessage="1" showErrorMessage="1" prompt="Enter Contact Name in cell at right" sqref="B8" xr:uid="{00000000-0002-0000-0000-00000D000000}"/>
    <dataValidation allowBlank="1" showInputMessage="1" showErrorMessage="1" prompt="Enter Contact Name in this cell" sqref="C8:D8" xr:uid="{00000000-0002-0000-0000-00000E000000}"/>
    <dataValidation allowBlank="1" showInputMessage="1" showErrorMessage="1" prompt="Enter Website address in cell at right" sqref="B9" xr:uid="{00000000-0002-0000-0000-00000F000000}"/>
    <dataValidation allowBlank="1" showInputMessage="1" showErrorMessage="1" prompt="Enter Website address in this cell" sqref="C9:D9" xr:uid="{00000000-0002-0000-0000-000010000000}"/>
    <dataValidation allowBlank="1" showInputMessage="1" showErrorMessage="1" prompt="Enter Phone number in cell at right" sqref="B10" xr:uid="{00000000-0002-0000-0000-000011000000}"/>
    <dataValidation allowBlank="1" showInputMessage="1" showErrorMessage="1" prompt="Enter Phone number in this cell" sqref="C10" xr:uid="{00000000-0002-0000-0000-000012000000}"/>
    <dataValidation allowBlank="1" showInputMessage="1" showErrorMessage="1" prompt="Enter Address in cell at right" sqref="B11" xr:uid="{00000000-0002-0000-0000-000013000000}"/>
    <dataValidation allowBlank="1" showInputMessage="1" showErrorMessage="1" prompt="Enter Address in this cell" sqref="C11" xr:uid="{00000000-0002-0000-0000-000014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Cash Amount allotted to this project in cell at right" sqref="B14" xr:uid="{00000000-0002-0000-0000-000016000000}"/>
    <dataValidation allowBlank="1" showInputMessage="1" showErrorMessage="1" prompt="Enter Cash Amount in this cell" sqref="C14" xr:uid="{00000000-0002-0000-0000-000017000000}"/>
    <dataValidation allowBlank="1" showInputMessage="1" showErrorMessage="1" prompt="Enter Financed Amount allotted to this project in cell at right" sqref="B15" xr:uid="{00000000-0002-0000-0000-000018000000}"/>
    <dataValidation allowBlank="1" showInputMessage="1" showErrorMessage="1" prompt="Enter Financed Amount in this cell" sqref="C15" xr:uid="{00000000-0002-0000-0000-000019000000}"/>
    <dataValidation allowBlank="1" showInputMessage="1" showErrorMessage="1" prompt="Total Allotted Funds are automatically calculated in cell at right" sqref="B16" xr:uid="{00000000-0002-0000-0000-00001A000000}"/>
    <dataValidation allowBlank="1" showInputMessage="1" showErrorMessage="1" prompt="Total Allotted Funds are automatically calculated in this cell" sqref="C16" xr:uid="{00000000-0002-0000-0000-00001B000000}"/>
    <dataValidation allowBlank="1" showInputMessage="1" showErrorMessage="1" prompt="Funds Used To Date are automatically updated in cell at right based on expenses entered in Itemized Expenses worksheet" sqref="B17" xr:uid="{00000000-0002-0000-0000-00001C000000}"/>
    <dataValidation allowBlank="1" showInputMessage="1" showErrorMessage="1" prompt="Funds Used To Date are automatically updated in this cell" sqref="C17" xr:uid="{00000000-0002-0000-0000-00001D000000}"/>
    <dataValidation allowBlank="1" showInputMessage="1" showErrorMessage="1" prompt="Funds Remaining are automatically calculated in cell at right" sqref="B18" xr:uid="{00000000-0002-0000-0000-00001E000000}"/>
    <dataValidation allowBlank="1" showInputMessage="1" showErrorMessage="1" prompt="Funds Remaining are automatically calculated in this cell" sqref="C18" xr:uid="{00000000-0002-0000-0000-00001F000000}"/>
    <dataValidation allowBlank="1" showInputMessage="1" showErrorMessage="1" prompt="Pie Chart illustrating Funds Used To Date compared to Funds Remaining" sqref="D13" xr:uid="{00000000-0002-0000-0000-000020000000}"/>
    <dataValidation allowBlank="1" showInputMessage="1" showErrorMessage="1" prompt="Select cell D1 to navigate to Itemized Expenses worksheet. Enter Project Information below" sqref="B1" xr:uid="{00000000-0002-0000-0000-000021000000}"/>
  </dataValidations>
  <hyperlinks>
    <hyperlink ref="D1" location="'ITEMIZED EXPENSES'!A1" tooltip="Select to navigate to Itemized Expenses worksheet" display="Itemized Expenses" xr:uid="{00000000-0004-0000-0000-000000000000}"/>
    <hyperlink ref="C9" r:id="rId1" xr:uid="{00000000-0004-0000-0000-000001000000}"/>
  </hyperlinks>
  <printOptions horizontalCentered="1"/>
  <pageMargins left="0.4" right="0.4" top="0.4" bottom="0.4" header="0.3" footer="0.3"/>
  <pageSetup scale="85" fitToHeight="0" orientation="portrait"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27"/>
  <sheetViews>
    <sheetView showGridLines="0" workbookViewId="0"/>
  </sheetViews>
  <sheetFormatPr defaultRowHeight="30" customHeight="1" x14ac:dyDescent="0.25"/>
  <cols>
    <col min="1" max="1" width="2.625" customWidth="1"/>
    <col min="2" max="2" width="33.375" customWidth="1"/>
    <col min="3" max="3" width="29.625" customWidth="1"/>
    <col min="4" max="4" width="17.5" customWidth="1"/>
    <col min="5" max="5" width="23.75" customWidth="1"/>
    <col min="6" max="6" width="2.625" customWidth="1"/>
  </cols>
  <sheetData>
    <row r="1" spans="2:5" ht="30" customHeight="1" x14ac:dyDescent="0.25">
      <c r="E1" s="16" t="s">
        <v>34</v>
      </c>
    </row>
    <row r="2" spans="2:5" ht="72.75" x14ac:dyDescent="0.25">
      <c r="B2" s="5" t="s">
        <v>25</v>
      </c>
      <c r="C2" s="3" t="s">
        <v>26</v>
      </c>
      <c r="D2" s="3"/>
      <c r="E2" s="3"/>
    </row>
    <row r="3" spans="2:5" ht="42" customHeight="1" x14ac:dyDescent="0.4">
      <c r="B3" s="9" t="s">
        <v>27</v>
      </c>
      <c r="C3" s="9" t="s">
        <v>28</v>
      </c>
      <c r="D3" s="9" t="s">
        <v>29</v>
      </c>
    </row>
    <row r="4" spans="2:5" ht="30" customHeight="1" x14ac:dyDescent="0.25">
      <c r="B4" s="10">
        <f>AllottedFunds</f>
        <v>3500</v>
      </c>
      <c r="C4" s="10">
        <f>SUM(Data[Total Cost])</f>
        <v>2810</v>
      </c>
      <c r="D4" s="23">
        <f>FundsRemaining</f>
        <v>690</v>
      </c>
      <c r="E4" s="24"/>
    </row>
    <row r="5" spans="2:5" ht="42" customHeight="1" thickBot="1" x14ac:dyDescent="0.45">
      <c r="B5" s="6" t="s">
        <v>0</v>
      </c>
      <c r="C5" s="6" t="s">
        <v>54</v>
      </c>
      <c r="D5" s="6" t="s">
        <v>1</v>
      </c>
      <c r="E5" s="6" t="s">
        <v>53</v>
      </c>
    </row>
    <row r="6" spans="2:5" ht="30" customHeight="1" thickTop="1" x14ac:dyDescent="0.25">
      <c r="B6" t="s">
        <v>55</v>
      </c>
      <c r="C6" s="19">
        <v>500</v>
      </c>
      <c r="D6">
        <v>24</v>
      </c>
      <c r="E6" s="12">
        <v>350</v>
      </c>
    </row>
    <row r="7" spans="2:5" ht="30" customHeight="1" x14ac:dyDescent="0.25">
      <c r="B7" t="s">
        <v>56</v>
      </c>
      <c r="C7" s="19">
        <v>100</v>
      </c>
      <c r="D7">
        <v>24</v>
      </c>
      <c r="E7" s="12">
        <v>75</v>
      </c>
    </row>
    <row r="8" spans="2:5" ht="30" customHeight="1" x14ac:dyDescent="0.25">
      <c r="B8" t="s">
        <v>57</v>
      </c>
      <c r="C8" s="19">
        <v>500</v>
      </c>
      <c r="D8">
        <v>1</v>
      </c>
      <c r="E8" s="12">
        <v>400</v>
      </c>
    </row>
    <row r="9" spans="2:5" ht="30" customHeight="1" x14ac:dyDescent="0.25">
      <c r="B9" t="s">
        <v>58</v>
      </c>
      <c r="C9" s="19">
        <v>150</v>
      </c>
      <c r="D9">
        <v>1</v>
      </c>
      <c r="E9" s="12">
        <v>20</v>
      </c>
    </row>
    <row r="10" spans="2:5" ht="30" customHeight="1" x14ac:dyDescent="0.25">
      <c r="B10" t="s">
        <v>59</v>
      </c>
      <c r="C10" s="19">
        <v>300</v>
      </c>
      <c r="D10">
        <v>1</v>
      </c>
      <c r="E10" s="12">
        <v>40</v>
      </c>
    </row>
    <row r="11" spans="2:5" ht="30" customHeight="1" x14ac:dyDescent="0.25">
      <c r="B11" t="s">
        <v>62</v>
      </c>
      <c r="C11" s="19">
        <v>120</v>
      </c>
      <c r="D11">
        <v>2</v>
      </c>
      <c r="E11" s="12">
        <v>250</v>
      </c>
    </row>
    <row r="12" spans="2:5" ht="30" customHeight="1" x14ac:dyDescent="0.25">
      <c r="B12" t="s">
        <v>60</v>
      </c>
      <c r="C12" s="19">
        <v>10</v>
      </c>
      <c r="D12">
        <v>24</v>
      </c>
      <c r="E12" s="12">
        <v>200</v>
      </c>
    </row>
    <row r="13" spans="2:5" ht="30" customHeight="1" x14ac:dyDescent="0.25">
      <c r="B13" t="s">
        <v>61</v>
      </c>
      <c r="C13" s="19">
        <v>5</v>
      </c>
      <c r="D13">
        <v>24</v>
      </c>
      <c r="E13" s="12">
        <v>100</v>
      </c>
    </row>
    <row r="14" spans="2:5" ht="30" customHeight="1" x14ac:dyDescent="0.25">
      <c r="B14" t="s">
        <v>3</v>
      </c>
      <c r="D14" t="s">
        <v>4</v>
      </c>
      <c r="E14" s="12">
        <v>150</v>
      </c>
    </row>
    <row r="15" spans="2:5" ht="30" customHeight="1" x14ac:dyDescent="0.25">
      <c r="B15" t="s">
        <v>8</v>
      </c>
      <c r="D15" t="s">
        <v>4</v>
      </c>
      <c r="E15" s="12">
        <v>50</v>
      </c>
    </row>
    <row r="16" spans="2:5" ht="30" customHeight="1" x14ac:dyDescent="0.25">
      <c r="B16" t="s">
        <v>9</v>
      </c>
      <c r="D16" t="s">
        <v>4</v>
      </c>
      <c r="E16" s="12">
        <v>50</v>
      </c>
    </row>
    <row r="17" spans="2:5" ht="30" customHeight="1" x14ac:dyDescent="0.25">
      <c r="B17" t="s">
        <v>10</v>
      </c>
      <c r="D17" t="s">
        <v>4</v>
      </c>
      <c r="E17" s="12">
        <v>100</v>
      </c>
    </row>
    <row r="18" spans="2:5" ht="30" customHeight="1" x14ac:dyDescent="0.25">
      <c r="B18" t="s">
        <v>5</v>
      </c>
      <c r="D18" t="s">
        <v>4</v>
      </c>
      <c r="E18" s="12">
        <v>200</v>
      </c>
    </row>
    <row r="19" spans="2:5" ht="30" customHeight="1" x14ac:dyDescent="0.25">
      <c r="B19" t="s">
        <v>11</v>
      </c>
      <c r="D19" t="s">
        <v>4</v>
      </c>
      <c r="E19" s="12">
        <v>25</v>
      </c>
    </row>
    <row r="20" spans="2:5" ht="30" customHeight="1" x14ac:dyDescent="0.25">
      <c r="B20" t="s">
        <v>12</v>
      </c>
      <c r="D20" t="s">
        <v>4</v>
      </c>
      <c r="E20" s="12">
        <v>50</v>
      </c>
    </row>
    <row r="21" spans="2:5" ht="30" customHeight="1" x14ac:dyDescent="0.25">
      <c r="B21" t="s">
        <v>6</v>
      </c>
      <c r="D21" t="s">
        <v>4</v>
      </c>
      <c r="E21" s="12">
        <v>150</v>
      </c>
    </row>
    <row r="22" spans="2:5" ht="30" customHeight="1" x14ac:dyDescent="0.25">
      <c r="B22" t="s">
        <v>13</v>
      </c>
      <c r="D22" t="s">
        <v>4</v>
      </c>
      <c r="E22" s="12">
        <v>50</v>
      </c>
    </row>
    <row r="23" spans="2:5" ht="30" customHeight="1" x14ac:dyDescent="0.25">
      <c r="B23" t="s">
        <v>7</v>
      </c>
      <c r="D23" t="s">
        <v>4</v>
      </c>
      <c r="E23" s="12">
        <v>300</v>
      </c>
    </row>
    <row r="24" spans="2:5" ht="30" customHeight="1" x14ac:dyDescent="0.25">
      <c r="B24" t="s">
        <v>19</v>
      </c>
      <c r="D24" t="s">
        <v>4</v>
      </c>
      <c r="E24" s="12">
        <v>100</v>
      </c>
    </row>
    <row r="25" spans="2:5" ht="30" customHeight="1" x14ac:dyDescent="0.25">
      <c r="B25" t="s">
        <v>20</v>
      </c>
      <c r="D25" t="s">
        <v>4</v>
      </c>
      <c r="E25" s="12">
        <v>100</v>
      </c>
    </row>
    <row r="26" spans="2:5" ht="30" customHeight="1" x14ac:dyDescent="0.25">
      <c r="B26" t="s">
        <v>21</v>
      </c>
      <c r="D26" t="s">
        <v>4</v>
      </c>
      <c r="E26" s="12">
        <v>50</v>
      </c>
    </row>
    <row r="27" spans="2:5" ht="30" customHeight="1" x14ac:dyDescent="0.25">
      <c r="B27" t="s">
        <v>22</v>
      </c>
      <c r="E27" s="11">
        <f>SUBTOTAL(109,Data[Total Cost])</f>
        <v>2810</v>
      </c>
    </row>
  </sheetData>
  <mergeCells count="1">
    <mergeCell ref="D4:E4"/>
  </mergeCells>
  <conditionalFormatting sqref="E6:E26">
    <cfRule type="dataBar" priority="5">
      <dataBar>
        <cfvo type="min"/>
        <cfvo type="max"/>
        <color theme="4" tint="0.79998168889431442"/>
      </dataBar>
      <extLst>
        <ext xmlns:x14="http://schemas.microsoft.com/office/spreadsheetml/2009/9/main" uri="{B025F937-C7B1-47D3-B67F-A62EFF666E3E}">
          <x14:id>{D0653EAD-1C34-4507-B887-EDBC9D8455FE}</x14:id>
        </ext>
      </extLst>
    </cfRule>
  </conditionalFormatting>
  <dataValidations count="15">
    <dataValidation allowBlank="1" showInputMessage="1" showErrorMessage="1" prompt="Title of this worksheet is in cells B2 and C2" sqref="B2" xr:uid="{00000000-0002-0000-0100-000000000000}"/>
    <dataValidation allowBlank="1" showInputMessage="1" showErrorMessage="1" prompt="Select cell E1 to navigate to Budget Summary worksheet. Enter Expenses in Data table below. A summary of allotted, used and remaining funds is in row 4" sqref="B1" xr:uid="{00000000-0002-0000-0100-000001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Navigation link to Budget Summary worksheet" sqref="E1" xr:uid="{00000000-0002-0000-0100-000003000000}"/>
    <dataValidation allowBlank="1" showInputMessage="1" showErrorMessage="1" prompt="Project Funds Allotted are automatically updated in cell below based on value entered in Budget Summary Worksheet" sqref="B3" xr:uid="{00000000-0002-0000-0100-000004000000}"/>
    <dataValidation allowBlank="1" showInputMessage="1" showErrorMessage="1" prompt="Project Funds Allotted are automatically updated in this cell" sqref="B4" xr:uid="{00000000-0002-0000-0100-000005000000}"/>
    <dataValidation allowBlank="1" showInputMessage="1" showErrorMessage="1" prompt="Funds Used To Date are automatically updated in cell below based on the total amount of expenses" sqref="C3" xr:uid="{00000000-0002-0000-0100-000006000000}"/>
    <dataValidation allowBlank="1" showInputMessage="1" showErrorMessage="1" prompt="Funds Used To Date are automatically updated in this cell" sqref="C4" xr:uid="{00000000-0002-0000-0100-000007000000}"/>
    <dataValidation allowBlank="1" showInputMessage="1" showErrorMessage="1" prompt="Funds Remaining are automatically updated in cell below by subtracting Project Allotted Funds from Used Funds To Date" sqref="D3" xr:uid="{00000000-0002-0000-0100-000008000000}"/>
    <dataValidation allowBlank="1" showInputMessage="1" showErrorMessage="1" prompt="Funds Remaining are automatically updated in this cell" sqref="D4" xr:uid="{00000000-0002-0000-0100-000009000000}"/>
    <dataValidation allowBlank="1" showInputMessage="1" showErrorMessage="1" prompt="Enter expense Items in this column under this heading" sqref="B5:C5" xr:uid="{00000000-0002-0000-0100-00000A000000}"/>
    <dataValidation allowBlank="1" showInputMessage="1" showErrorMessage="1" prompt="Enter Category in this column under this heading" sqref="D5" xr:uid="{00000000-0002-0000-0100-00000B000000}"/>
    <dataValidation allowBlank="1" showInputMessage="1" showErrorMessage="1" prompt="Enter expense Amount in this column under this heading. A data bar shows the proportion of each expense compared to all expenses. Small data bar means comparatively small expense" sqref="E5" xr:uid="{00000000-0002-0000-0100-00000C000000}"/>
    <dataValidation allowBlank="1" showInputMessage="1" showErrorMessage="1" prompt="Image is in this cell" sqref="D2:E2" xr:uid="{00000000-0002-0000-0100-00000D000000}"/>
    <dataValidation allowBlank="1" showInputMessage="1" showErrorMessage="1" prompt="Category slicer to filter expense items by category is in this cell" sqref="F5" xr:uid="{00000000-0002-0000-0100-00000E000000}"/>
  </dataValidations>
  <hyperlinks>
    <hyperlink ref="E1" location="'BUDGET SUMMARY'!A1" tooltip="Select to navigate to Budget Summary worksheet" display="Budget Summary" xr:uid="{00000000-0004-0000-0100-000000000000}"/>
  </hyperlinks>
  <printOptions horizontalCentered="1"/>
  <pageMargins left="0.4" right="0.4" top="0.4" bottom="0.4" header="0.3" footer="0.3"/>
  <pageSetup scale="77"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E6:E26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heetViews>
  <sheetFormatPr defaultRowHeight="15.75" x14ac:dyDescent="0.25"/>
  <cols>
    <col min="1" max="1" width="8" customWidth="1"/>
  </cols>
  <sheetData>
    <row r="1" spans="1:1" ht="78.75" customHeight="1" thickBot="1" x14ac:dyDescent="0.45">
      <c r="A1" s="6" t="s">
        <v>31</v>
      </c>
    </row>
    <row r="2" spans="1:1" ht="19.5" thickTop="1" x14ac:dyDescent="0.4">
      <c r="A2" s="9" t="s">
        <v>32</v>
      </c>
    </row>
    <row r="3" spans="1:1" x14ac:dyDescent="0.25">
      <c r="A3" s="4" t="str">
        <f>FundsUsedLabel&amp;": "&amp;TEXT(FundsUsed,"$#,##0.00")&amp;" ("&amp;TEXT(FundsUsed/SUM(FundsUsed:FundsRemaining),"0%")&amp;")"</f>
        <v>Funds used to date: $2,810.00 (80%)</v>
      </c>
    </row>
    <row r="4" spans="1:1" x14ac:dyDescent="0.25">
      <c r="A4" s="4" t="str">
        <f>FundsRemainingLabel&amp;": "&amp;TEXT(FundsRemaining,"$#,##0.00")&amp;" ("&amp;TEXT(FundsRemaining/SUM(FundsUsed:FundsRemaining),"0%")&amp;")"</f>
        <v>Funds remaining: $690.00 (20%)</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0143895-1E8A-4A1D-B4DB-EE7E0F427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B20188-3F1D-48BB-98B3-500715844889}">
  <ds:schemaRefs>
    <ds:schemaRef ds:uri="http://schemas.microsoft.com/sharepoint/v3/contenttype/forms"/>
  </ds:schemaRefs>
</ds:datastoreItem>
</file>

<file path=customXml/itemProps3.xml><?xml version="1.0" encoding="utf-8"?>
<ds:datastoreItem xmlns:ds="http://schemas.openxmlformats.org/officeDocument/2006/customXml" ds:itemID="{2DB4BF5E-B69C-4F09-8DD4-7CE1F2025B9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TM04014205</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Budget summary</vt:lpstr>
      <vt:lpstr>Itemized expenses</vt:lpstr>
      <vt:lpstr>ChartData</vt:lpstr>
      <vt:lpstr>AllottedFunds</vt:lpstr>
      <vt:lpstr>ColumnTitle2</vt:lpstr>
      <vt:lpstr>ColumnTitleRegion1..D4.2</vt:lpstr>
      <vt:lpstr>FundsRemainingLabel</vt:lpstr>
      <vt:lpstr>FundsUsed</vt:lpstr>
      <vt:lpstr>FundsUsedLabel</vt:lpstr>
      <vt:lpstr>'Itemized expenses'!Print_Titles</vt:lpstr>
      <vt:lpstr>RowTitleRegion1..C11</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2022-11-10T06:07:21Z</dcterms:created>
  <dcterms:modified xsi:type="dcterms:W3CDTF">2024-03-29T16:53:10Z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