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output" localSheetId="0">Sheet1!$A$1:$J$121</definedName>
  </definedNames>
  <calcPr calcId="152511"/>
</workbook>
</file>

<file path=xl/calcChain.xml><?xml version="1.0" encoding="utf-8"?>
<calcChain xmlns="http://schemas.openxmlformats.org/spreadsheetml/2006/main">
  <c r="Q122" i="1" l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121" i="1"/>
  <c r="N121" i="1"/>
  <c r="M121" i="1"/>
  <c r="L121" i="1"/>
  <c r="K121" i="1"/>
  <c r="O120" i="1"/>
  <c r="N120" i="1"/>
  <c r="M120" i="1"/>
  <c r="L120" i="1"/>
  <c r="K120" i="1"/>
  <c r="P120" i="1" s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P116" i="1" s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P112" i="1" s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P108" i="1" s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P104" i="1" s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P100" i="1" s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P96" i="1" s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P92" i="1" s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P88" i="1" s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P84" i="1" s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P80" i="1" s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P76" i="1" s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P72" i="1" s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P68" i="1" s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P64" i="1" s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P60" i="1" s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P56" i="1" s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P52" i="1" s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P48" i="1" s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P44" i="1" s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P40" i="1" s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P36" i="1" s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P32" i="1" s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P28" i="1" s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P24" i="1" s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P20" i="1" s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P16" i="1" s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P12" i="1" s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P8" i="1" s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P4" i="1" s="1"/>
  <c r="O3" i="1"/>
  <c r="N3" i="1"/>
  <c r="M3" i="1"/>
  <c r="L3" i="1"/>
  <c r="K3" i="1"/>
  <c r="O2" i="1"/>
  <c r="N2" i="1"/>
  <c r="M2" i="1"/>
  <c r="L2" i="1"/>
  <c r="K2" i="1"/>
  <c r="P2" i="1" l="1"/>
  <c r="P6" i="1"/>
  <c r="R11" i="1" s="1"/>
  <c r="P10" i="1"/>
  <c r="P14" i="1"/>
  <c r="R21" i="1" s="1"/>
  <c r="P18" i="1"/>
  <c r="P22" i="1"/>
  <c r="P26" i="1"/>
  <c r="P30" i="1"/>
  <c r="P34" i="1"/>
  <c r="P38" i="1"/>
  <c r="P42" i="1"/>
  <c r="P46" i="1"/>
  <c r="R51" i="1" s="1"/>
  <c r="P50" i="1"/>
  <c r="P54" i="1"/>
  <c r="P58" i="1"/>
  <c r="P62" i="1"/>
  <c r="P66" i="1"/>
  <c r="P70" i="1"/>
  <c r="P74" i="1"/>
  <c r="P78" i="1"/>
  <c r="P82" i="1"/>
  <c r="P86" i="1"/>
  <c r="R91" i="1" s="1"/>
  <c r="P90" i="1"/>
  <c r="P94" i="1"/>
  <c r="P98" i="1"/>
  <c r="P102" i="1"/>
  <c r="P106" i="1"/>
  <c r="P110" i="1"/>
  <c r="P114" i="1"/>
  <c r="P118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5" i="1"/>
  <c r="P9" i="1"/>
  <c r="P13" i="1"/>
  <c r="P17" i="1"/>
  <c r="P21" i="1"/>
  <c r="P25" i="1"/>
  <c r="P29" i="1"/>
  <c r="P33" i="1"/>
  <c r="R41" i="1" s="1"/>
  <c r="P37" i="1"/>
  <c r="P41" i="1"/>
  <c r="P45" i="1"/>
  <c r="P49" i="1"/>
  <c r="P53" i="1"/>
  <c r="P57" i="1"/>
  <c r="P61" i="1"/>
  <c r="P65" i="1"/>
  <c r="P69" i="1"/>
  <c r="P73" i="1"/>
  <c r="R81" i="1" s="1"/>
  <c r="P77" i="1"/>
  <c r="P81" i="1"/>
  <c r="P85" i="1"/>
  <c r="P89" i="1"/>
  <c r="P93" i="1"/>
  <c r="P97" i="1"/>
  <c r="P101" i="1"/>
  <c r="P105" i="1"/>
  <c r="P109" i="1"/>
  <c r="P113" i="1"/>
  <c r="R121" i="1" s="1"/>
  <c r="P117" i="1"/>
  <c r="P121" i="1"/>
  <c r="P122" i="1"/>
  <c r="R31" i="1"/>
  <c r="R71" i="1"/>
  <c r="R111" i="1"/>
  <c r="R61" i="1"/>
  <c r="R101" i="1"/>
</calcChain>
</file>

<file path=xl/connections.xml><?xml version="1.0" encoding="utf-8"?>
<connections xmlns="http://schemas.openxmlformats.org/spreadsheetml/2006/main">
  <connection id="1" name="output" type="6" refreshedVersion="5" background="1" saveData="1">
    <textPr codePage="852" sourceFile="E:\maciek\pwr-nauka\PWR\6_semester\sterowanie_procesami_dyskretnymi\Lab4_PSFP_SimulatedAnealing\Lab4_PSFP_SimulatedAnealing\bin\Release\output.txt" decimal="," thousands=" 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<sst xmlns="http://schemas.openxmlformats.org/spreadsheetml/2006/main" count="11" uniqueCount="11">
  <si>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task no</t>
  </si>
  <si>
    <t xml:space="preserve"> no of tasks</t>
  </si>
  <si>
    <t xml:space="preserve"> input CMax</t>
  </si>
  <si>
    <t xml:space="preserve"> Annealing CMax (5 times)</t>
  </si>
  <si>
    <t>Annealing Speed-up (5 times)</t>
  </si>
  <si>
    <t>Average Speed-up</t>
  </si>
  <si>
    <t>global speed-up</t>
  </si>
  <si>
    <t>Average speed-up per test case</t>
  </si>
  <si>
    <t xml:space="preserve"> no of machines</t>
  </si>
  <si>
    <t xml:space="preserve"> NEH CAvg</t>
  </si>
  <si>
    <t>Speed-up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</si>
</sst>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0" fontId="0" fillId="0" borderId="8" xfId="0" applyNumberFormat="1" applyBorder="1"/>
    <xf numFmtId="165" fontId="1" fillId="3" borderId="2" xfId="3" applyNumberFormat="1" applyBorder="1"/>
    <xf numFmtId="165" fontId="1" fillId="3" borderId="0" xfId="3" applyNumberFormat="1" applyBorder="1"/>
    <xf numFmtId="165" fontId="1" fillId="3" borderId="7" xfId="3" applyNumberFormat="1" applyBorder="1"/>
    <xf numFmtId="10" fontId="3" fillId="2" borderId="9" xfId="2" applyNumberFormat="1" applyBorder="1"/>
    <xf numFmtId="10" fontId="3" fillId="2" borderId="10" xfId="2" applyNumberFormat="1" applyBorder="1"/>
    <xf numFmtId="10" fontId="3" fillId="2" borderId="11" xfId="2" applyNumberFormat="1" applyBorder="1"/>
    <xf numFmtId="165" fontId="3" fillId="4" borderId="11" xfId="1" applyNumberFormat="1" applyFont="1" applyFill="1" applyBorder="1"/>
    <xf numFmtId="165" fontId="3" fillId="4" borderId="9" xfId="1" applyNumberFormat="1" applyFont="1" applyFill="1" applyBorder="1"/>
    <xf numFmtId="165" fontId="3" fillId="4" borderId="10" xfId="1" applyNumberFormat="1" applyFont="1" applyFill="1" applyBorder="1"/>
  </cellXfs>
  <cellStyles count="4">
    <cellStyle name="40% - Accent4" xfId="3" builtinId="43"/>
    <cellStyle name="Accent3" xfId="2" builtinId="37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0" i="0" baseline="0">
                <a:effectLst/>
              </a:rPr>
              <a:t>Średnie przyspieszenie uszeregowania w zależności od ilości zadań</a:t>
            </a:r>
            <a:endParaRPr lang="pl-PL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Sheet1!$B$2:$B$121</c:f>
              <c:numCache>
                <c:formatCode>General</c:formatCode>
                <c:ptCount val="1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</c:numCache>
            </c:numRef>
          </c:cat>
          <c:val>
            <c:numRef>
              <c:f>Sheet1!$P$2:$P$121</c:f>
              <c:numCache>
                <c:formatCode>0.00%</c:formatCode>
                <c:ptCount val="120"/>
                <c:pt idx="0">
                  <c:v>2.8819859285809036E-2</c:v>
                </c:pt>
                <c:pt idx="1">
                  <c:v>3.5875740360207839E-2</c:v>
                </c:pt>
                <c:pt idx="2">
                  <c:v>2.446210771549958E-2</c:v>
                </c:pt>
                <c:pt idx="3">
                  <c:v>2.4864212432106216E-2</c:v>
                </c:pt>
                <c:pt idx="4">
                  <c:v>2.0410136021542461E-2</c:v>
                </c:pt>
                <c:pt idx="5">
                  <c:v>2.620185549620465E-2</c:v>
                </c:pt>
                <c:pt idx="6">
                  <c:v>3.2781771327817663E-2</c:v>
                </c:pt>
                <c:pt idx="7">
                  <c:v>4.9161432364177901E-2</c:v>
                </c:pt>
                <c:pt idx="8">
                  <c:v>1.6650444487703524E-2</c:v>
                </c:pt>
                <c:pt idx="9">
                  <c:v>4.8853689037098871E-2</c:v>
                </c:pt>
                <c:pt idx="10">
                  <c:v>2.3556224467856345E-2</c:v>
                </c:pt>
                <c:pt idx="11">
                  <c:v>3.4811362097127541E-2</c:v>
                </c:pt>
                <c:pt idx="12">
                  <c:v>8.7367397044516883E-3</c:v>
                </c:pt>
                <c:pt idx="13">
                  <c:v>1.4642246642246606E-2</c:v>
                </c:pt>
                <c:pt idx="14">
                  <c:v>1.8560218355509965E-2</c:v>
                </c:pt>
                <c:pt idx="15">
                  <c:v>1.7471785427586449E-2</c:v>
                </c:pt>
                <c:pt idx="16">
                  <c:v>2.8487975854347092E-2</c:v>
                </c:pt>
                <c:pt idx="17">
                  <c:v>3.5190277654572819E-2</c:v>
                </c:pt>
                <c:pt idx="18">
                  <c:v>5.7506558293553625E-2</c:v>
                </c:pt>
                <c:pt idx="19">
                  <c:v>2.8827674567584883E-2</c:v>
                </c:pt>
                <c:pt idx="20">
                  <c:v>2.9232623964776196E-2</c:v>
                </c:pt>
                <c:pt idx="21">
                  <c:v>1.819471638148747E-2</c:v>
                </c:pt>
                <c:pt idx="22">
                  <c:v>6.3148326382205296E-3</c:v>
                </c:pt>
                <c:pt idx="23">
                  <c:v>3.0093568237376744E-2</c:v>
                </c:pt>
                <c:pt idx="24">
                  <c:v>2.6667703312082059E-2</c:v>
                </c:pt>
                <c:pt idx="25">
                  <c:v>2.8794175970445274E-2</c:v>
                </c:pt>
                <c:pt idx="26">
                  <c:v>2.7959377115775209E-2</c:v>
                </c:pt>
                <c:pt idx="27">
                  <c:v>2.8536959859618294E-2</c:v>
                </c:pt>
                <c:pt idx="28">
                  <c:v>3.9895424836601287E-2</c:v>
                </c:pt>
                <c:pt idx="29">
                  <c:v>1.709166092350101E-2</c:v>
                </c:pt>
                <c:pt idx="30">
                  <c:v>4.5714927237261289E-2</c:v>
                </c:pt>
                <c:pt idx="31">
                  <c:v>7.3732121322146821E-2</c:v>
                </c:pt>
                <c:pt idx="32">
                  <c:v>4.6797322456404611E-2</c:v>
                </c:pt>
                <c:pt idx="33">
                  <c:v>5.3080618486336086E-2</c:v>
                </c:pt>
                <c:pt idx="34">
                  <c:v>4.0906881740204085E-2</c:v>
                </c:pt>
                <c:pt idx="35">
                  <c:v>2.9243850592165242E-2</c:v>
                </c:pt>
                <c:pt idx="36">
                  <c:v>2.9065484216232708E-2</c:v>
                </c:pt>
                <c:pt idx="37">
                  <c:v>4.9065834422841743E-2</c:v>
                </c:pt>
                <c:pt idx="38">
                  <c:v>6.2271919681886036E-2</c:v>
                </c:pt>
                <c:pt idx="39">
                  <c:v>8.3582580530883868E-2</c:v>
                </c:pt>
                <c:pt idx="40">
                  <c:v>9.8839824666017827E-3</c:v>
                </c:pt>
                <c:pt idx="41">
                  <c:v>2.6019662982582376E-2</c:v>
                </c:pt>
                <c:pt idx="42">
                  <c:v>3.281257004527724E-2</c:v>
                </c:pt>
                <c:pt idx="43">
                  <c:v>3.7707484474303506E-2</c:v>
                </c:pt>
                <c:pt idx="44">
                  <c:v>3.1524633476661637E-2</c:v>
                </c:pt>
                <c:pt idx="45">
                  <c:v>2.5017329384334243E-2</c:v>
                </c:pt>
                <c:pt idx="46">
                  <c:v>3.6661327277519827E-2</c:v>
                </c:pt>
                <c:pt idx="47">
                  <c:v>2.4637003315560263E-2</c:v>
                </c:pt>
                <c:pt idx="48">
                  <c:v>2.4368332397529429E-2</c:v>
                </c:pt>
                <c:pt idx="49">
                  <c:v>4.2402463029324176E-2</c:v>
                </c:pt>
                <c:pt idx="50">
                  <c:v>3.9082550833345053E-2</c:v>
                </c:pt>
                <c:pt idx="51">
                  <c:v>3.6178447448112903E-2</c:v>
                </c:pt>
                <c:pt idx="52">
                  <c:v>3.1324041291324912E-2</c:v>
                </c:pt>
                <c:pt idx="53">
                  <c:v>2.3338690207288799E-2</c:v>
                </c:pt>
                <c:pt idx="54">
                  <c:v>1.1093658706852643E-2</c:v>
                </c:pt>
                <c:pt idx="55">
                  <c:v>1.1741891841106444E-2</c:v>
                </c:pt>
                <c:pt idx="56">
                  <c:v>1.8483969699847329E-2</c:v>
                </c:pt>
                <c:pt idx="57">
                  <c:v>7.6156124453828408E-3</c:v>
                </c:pt>
                <c:pt idx="58">
                  <c:v>2.8311823009108034E-2</c:v>
                </c:pt>
                <c:pt idx="59">
                  <c:v>3.7182958107722944E-2</c:v>
                </c:pt>
                <c:pt idx="60">
                  <c:v>5.7978319898476439E-2</c:v>
                </c:pt>
                <c:pt idx="61">
                  <c:v>7.476072625331262E-2</c:v>
                </c:pt>
                <c:pt idx="62">
                  <c:v>6.9395300892987288E-2</c:v>
                </c:pt>
                <c:pt idx="63">
                  <c:v>4.8959233148493937E-2</c:v>
                </c:pt>
                <c:pt idx="64">
                  <c:v>3.7066163204092582E-2</c:v>
                </c:pt>
                <c:pt idx="65">
                  <c:v>4.0524750579343641E-2</c:v>
                </c:pt>
                <c:pt idx="66">
                  <c:v>4.8028389378925632E-2</c:v>
                </c:pt>
                <c:pt idx="67">
                  <c:v>7.1578158056827573E-2</c:v>
                </c:pt>
                <c:pt idx="68">
                  <c:v>5.426331728614163E-2</c:v>
                </c:pt>
                <c:pt idx="69">
                  <c:v>8.6616107209031817E-2</c:v>
                </c:pt>
                <c:pt idx="70">
                  <c:v>3.0102617023284501E-2</c:v>
                </c:pt>
                <c:pt idx="71">
                  <c:v>3.0408385246712199E-2</c:v>
                </c:pt>
                <c:pt idx="72">
                  <c:v>3.1525868662673449E-2</c:v>
                </c:pt>
                <c:pt idx="73">
                  <c:v>4.0267625050991053E-2</c:v>
                </c:pt>
                <c:pt idx="74">
                  <c:v>3.6759160723645483E-2</c:v>
                </c:pt>
                <c:pt idx="75">
                  <c:v>2.5993400848078337E-2</c:v>
                </c:pt>
                <c:pt idx="76">
                  <c:v>3.1780566455573214E-2</c:v>
                </c:pt>
                <c:pt idx="77">
                  <c:v>3.3550195672262965E-2</c:v>
                </c:pt>
                <c:pt idx="78">
                  <c:v>1.7510147365341688E-2</c:v>
                </c:pt>
                <c:pt idx="79">
                  <c:v>3.708313603463443E-2</c:v>
                </c:pt>
                <c:pt idx="80">
                  <c:v>2.9818699383153881E-2</c:v>
                </c:pt>
                <c:pt idx="81">
                  <c:v>2.138234982110658E-2</c:v>
                </c:pt>
                <c:pt idx="82">
                  <c:v>1.5165295665897739E-2</c:v>
                </c:pt>
                <c:pt idx="83">
                  <c:v>1.3074765333754309E-2</c:v>
                </c:pt>
                <c:pt idx="84">
                  <c:v>8.2128625820719926E-3</c:v>
                </c:pt>
                <c:pt idx="85">
                  <c:v>1.0997906489881408E-2</c:v>
                </c:pt>
                <c:pt idx="86">
                  <c:v>2.0066716748512698E-2</c:v>
                </c:pt>
                <c:pt idx="87">
                  <c:v>9.677434677078425E-3</c:v>
                </c:pt>
                <c:pt idx="88">
                  <c:v>1.0374789703494033E-2</c:v>
                </c:pt>
                <c:pt idx="89">
                  <c:v>1.9230595791037669E-2</c:v>
                </c:pt>
                <c:pt idx="90">
                  <c:v>2.0619039167432598E-2</c:v>
                </c:pt>
                <c:pt idx="91">
                  <c:v>3.3984908214343724E-2</c:v>
                </c:pt>
                <c:pt idx="92">
                  <c:v>2.6202979917187546E-2</c:v>
                </c:pt>
                <c:pt idx="93">
                  <c:v>4.1773410755107612E-2</c:v>
                </c:pt>
                <c:pt idx="94">
                  <c:v>3.1373597997801761E-2</c:v>
                </c:pt>
                <c:pt idx="95">
                  <c:v>3.3852098816467072E-2</c:v>
                </c:pt>
                <c:pt idx="96">
                  <c:v>4.2797354406722853E-2</c:v>
                </c:pt>
                <c:pt idx="97">
                  <c:v>3.0256264326378641E-2</c:v>
                </c:pt>
                <c:pt idx="98">
                  <c:v>5.1289741790833308E-2</c:v>
                </c:pt>
                <c:pt idx="99">
                  <c:v>2.2559087030526941E-2</c:v>
                </c:pt>
                <c:pt idx="100">
                  <c:v>2.7017780233587812E-3</c:v>
                </c:pt>
                <c:pt idx="101">
                  <c:v>1.2506566098231081E-2</c:v>
                </c:pt>
                <c:pt idx="102">
                  <c:v>1.1824261029248245E-2</c:v>
                </c:pt>
                <c:pt idx="103">
                  <c:v>1.1591161968032792E-2</c:v>
                </c:pt>
                <c:pt idx="104">
                  <c:v>3.4907108373062518E-3</c:v>
                </c:pt>
                <c:pt idx="105">
                  <c:v>1.4293701664378048E-2</c:v>
                </c:pt>
                <c:pt idx="106">
                  <c:v>1.6794160047530148E-3</c:v>
                </c:pt>
                <c:pt idx="107">
                  <c:v>3.0252893543839306E-3</c:v>
                </c:pt>
                <c:pt idx="108">
                  <c:v>1.7925338633784926E-2</c:v>
                </c:pt>
                <c:pt idx="109">
                  <c:v>8.7683244280036747E-4</c:v>
                </c:pt>
                <c:pt idx="110">
                  <c:v>5.5645131071926186E-3</c:v>
                </c:pt>
                <c:pt idx="111">
                  <c:v>1.2541643982753866E-2</c:v>
                </c:pt>
                <c:pt idx="112">
                  <c:v>8.016730741014496E-3</c:v>
                </c:pt>
                <c:pt idx="113">
                  <c:v>9.5228614164606889E-4</c:v>
                </c:pt>
                <c:pt idx="114">
                  <c:v>3.6903065665241924E-4</c:v>
                </c:pt>
                <c:pt idx="115">
                  <c:v>0</c:v>
                </c:pt>
                <c:pt idx="116">
                  <c:v>3.6439723726977178E-3</c:v>
                </c:pt>
                <c:pt idx="117">
                  <c:v>1.047701186059187E-2</c:v>
                </c:pt>
                <c:pt idx="118">
                  <c:v>3.3348664800539004E-3</c:v>
                </c:pt>
                <c:pt idx="119">
                  <c:v>6.5721220065634968E-3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373264"/>
        <c:axId val="341846568"/>
      </c:lineChart>
      <c:catAx>
        <c:axId val="3343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1846568"/>
        <c:crosses val="autoZero"/>
        <c:auto val="1"/>
        <c:lblAlgn val="ctr"/>
        <c:lblOffset val="100"/>
        <c:noMultiLvlLbl val="0"/>
      </c:catAx>
      <c:valAx>
        <c:axId val="34184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437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odchylenie</a:t>
            </a:r>
            <a:r>
              <a:rPr lang="pl-PL" baseline="0"/>
              <a:t> standardowe </a:t>
            </a:r>
            <a:r>
              <a:rPr lang="pl-PL"/>
              <a:t>przyspieszenia uszeregowań w zależności od numeru zadania </a:t>
            </a:r>
          </a:p>
        </c:rich>
      </c:tx>
      <c:layout>
        <c:manualLayout>
          <c:xMode val="edge"/>
          <c:yMode val="edge"/>
          <c:x val="0.10243344831468994"/>
          <c:y val="3.238456663814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Sheet1!$Q$2:$Q$121</c:f>
              <c:numCache>
                <c:formatCode>0.000%</c:formatCode>
                <c:ptCount val="120"/>
                <c:pt idx="0">
                  <c:v>2.7780454044755648E-3</c:v>
                </c:pt>
                <c:pt idx="1">
                  <c:v>4.2861443747326438E-3</c:v>
                </c:pt>
                <c:pt idx="2">
                  <c:v>7.433598998901423E-3</c:v>
                </c:pt>
                <c:pt idx="3">
                  <c:v>2.7478820785932561E-3</c:v>
                </c:pt>
                <c:pt idx="4">
                  <c:v>1.8411470896912423E-3</c:v>
                </c:pt>
                <c:pt idx="5">
                  <c:v>6.8037474653377334E-3</c:v>
                </c:pt>
                <c:pt idx="6">
                  <c:v>3.3160356522308173E-3</c:v>
                </c:pt>
                <c:pt idx="7">
                  <c:v>1.2088383359382001E-2</c:v>
                </c:pt>
                <c:pt idx="8">
                  <c:v>7.2698069257645832E-3</c:v>
                </c:pt>
                <c:pt idx="9">
                  <c:v>5.2941094898638864E-3</c:v>
                </c:pt>
                <c:pt idx="10">
                  <c:v>1.0096123361697733E-2</c:v>
                </c:pt>
                <c:pt idx="11">
                  <c:v>2.8795008501239492E-3</c:v>
                </c:pt>
                <c:pt idx="12">
                  <c:v>4.6863584853412844E-3</c:v>
                </c:pt>
                <c:pt idx="13">
                  <c:v>3.7692875273635869E-3</c:v>
                </c:pt>
                <c:pt idx="14">
                  <c:v>7.9510814892709714E-3</c:v>
                </c:pt>
                <c:pt idx="15">
                  <c:v>4.3716586504849051E-3</c:v>
                </c:pt>
                <c:pt idx="16">
                  <c:v>8.6336325192138009E-3</c:v>
                </c:pt>
                <c:pt idx="17">
                  <c:v>5.4835749917217288E-3</c:v>
                </c:pt>
                <c:pt idx="18">
                  <c:v>2.8523053390471019E-3</c:v>
                </c:pt>
                <c:pt idx="19">
                  <c:v>3.0303790132300557E-3</c:v>
                </c:pt>
                <c:pt idx="20">
                  <c:v>3.6231295702561861E-3</c:v>
                </c:pt>
                <c:pt idx="21">
                  <c:v>3.6741174676833974E-3</c:v>
                </c:pt>
                <c:pt idx="22">
                  <c:v>4.6228211084445945E-3</c:v>
                </c:pt>
                <c:pt idx="23">
                  <c:v>3.7592484146455551E-3</c:v>
                </c:pt>
                <c:pt idx="24">
                  <c:v>2.4357858595235281E-3</c:v>
                </c:pt>
                <c:pt idx="25">
                  <c:v>7.0761455411822048E-3</c:v>
                </c:pt>
                <c:pt idx="26">
                  <c:v>2.6773929077920306E-3</c:v>
                </c:pt>
                <c:pt idx="27">
                  <c:v>4.4700530830174782E-3</c:v>
                </c:pt>
                <c:pt idx="28">
                  <c:v>2.1275328036632992E-3</c:v>
                </c:pt>
                <c:pt idx="29">
                  <c:v>4.1772442474114291E-3</c:v>
                </c:pt>
                <c:pt idx="30">
                  <c:v>3.5478773986122049E-3</c:v>
                </c:pt>
                <c:pt idx="31">
                  <c:v>4.2453236199013937E-3</c:v>
                </c:pt>
                <c:pt idx="32">
                  <c:v>5.1868005485142653E-3</c:v>
                </c:pt>
                <c:pt idx="33">
                  <c:v>3.4656907909940112E-3</c:v>
                </c:pt>
                <c:pt idx="34">
                  <c:v>5.7169494230438402E-3</c:v>
                </c:pt>
                <c:pt idx="35">
                  <c:v>7.3018135329704446E-3</c:v>
                </c:pt>
                <c:pt idx="36">
                  <c:v>1.3493289822835108E-2</c:v>
                </c:pt>
                <c:pt idx="37">
                  <c:v>6.5290392004707636E-3</c:v>
                </c:pt>
                <c:pt idx="38">
                  <c:v>3.465461889440297E-3</c:v>
                </c:pt>
                <c:pt idx="39">
                  <c:v>4.9943336582871107E-3</c:v>
                </c:pt>
                <c:pt idx="40">
                  <c:v>5.0432693303628017E-3</c:v>
                </c:pt>
                <c:pt idx="41">
                  <c:v>6.1314092672121465E-3</c:v>
                </c:pt>
                <c:pt idx="42">
                  <c:v>9.3846131772351796E-3</c:v>
                </c:pt>
                <c:pt idx="43">
                  <c:v>9.072381346886451E-3</c:v>
                </c:pt>
                <c:pt idx="44">
                  <c:v>4.4794050824490447E-3</c:v>
                </c:pt>
                <c:pt idx="45">
                  <c:v>3.9105724088526073E-3</c:v>
                </c:pt>
                <c:pt idx="46">
                  <c:v>4.5006108795745724E-3</c:v>
                </c:pt>
                <c:pt idx="47">
                  <c:v>6.1846360163903633E-3</c:v>
                </c:pt>
                <c:pt idx="48">
                  <c:v>2.3011917176611473E-3</c:v>
                </c:pt>
                <c:pt idx="49">
                  <c:v>4.7555346153536878E-3</c:v>
                </c:pt>
                <c:pt idx="50">
                  <c:v>4.7787471770322056E-3</c:v>
                </c:pt>
                <c:pt idx="51">
                  <c:v>3.7353229930096946E-3</c:v>
                </c:pt>
                <c:pt idx="52">
                  <c:v>4.5224067749520267E-3</c:v>
                </c:pt>
                <c:pt idx="53">
                  <c:v>4.5514550549375513E-3</c:v>
                </c:pt>
                <c:pt idx="54">
                  <c:v>5.618213142358202E-3</c:v>
                </c:pt>
                <c:pt idx="55">
                  <c:v>3.1152724447859972E-3</c:v>
                </c:pt>
                <c:pt idx="56">
                  <c:v>6.8635795398695864E-3</c:v>
                </c:pt>
                <c:pt idx="57">
                  <c:v>4.3945940406815145E-3</c:v>
                </c:pt>
                <c:pt idx="58">
                  <c:v>3.1778338216933697E-3</c:v>
                </c:pt>
                <c:pt idx="59">
                  <c:v>3.7329337288688042E-3</c:v>
                </c:pt>
                <c:pt idx="60">
                  <c:v>3.146282230235838E-3</c:v>
                </c:pt>
                <c:pt idx="61">
                  <c:v>2.9984487669345644E-3</c:v>
                </c:pt>
                <c:pt idx="62">
                  <c:v>2.8590960844105825E-3</c:v>
                </c:pt>
                <c:pt idx="63">
                  <c:v>4.6632085975648807E-3</c:v>
                </c:pt>
                <c:pt idx="64">
                  <c:v>4.569980730779531E-3</c:v>
                </c:pt>
                <c:pt idx="65">
                  <c:v>5.5571788910448077E-3</c:v>
                </c:pt>
                <c:pt idx="66">
                  <c:v>3.0653127358516523E-3</c:v>
                </c:pt>
                <c:pt idx="67">
                  <c:v>4.1342725676113525E-3</c:v>
                </c:pt>
                <c:pt idx="68">
                  <c:v>3.5265276044677937E-3</c:v>
                </c:pt>
                <c:pt idx="69">
                  <c:v>3.4770052439720978E-3</c:v>
                </c:pt>
                <c:pt idx="70">
                  <c:v>4.4304312680940438E-3</c:v>
                </c:pt>
                <c:pt idx="71">
                  <c:v>3.2407937301377433E-3</c:v>
                </c:pt>
                <c:pt idx="72">
                  <c:v>2.5060740773399353E-3</c:v>
                </c:pt>
                <c:pt idx="73">
                  <c:v>2.2343100745893817E-3</c:v>
                </c:pt>
                <c:pt idx="74">
                  <c:v>2.5691866487772444E-3</c:v>
                </c:pt>
                <c:pt idx="75">
                  <c:v>2.9423234547168615E-3</c:v>
                </c:pt>
                <c:pt idx="76">
                  <c:v>5.5621882346754961E-3</c:v>
                </c:pt>
                <c:pt idx="77">
                  <c:v>5.6584011429919355E-3</c:v>
                </c:pt>
                <c:pt idx="78">
                  <c:v>6.3898357419375149E-3</c:v>
                </c:pt>
                <c:pt idx="79">
                  <c:v>1.0056214189166421E-2</c:v>
                </c:pt>
                <c:pt idx="80">
                  <c:v>3.7487984626514491E-3</c:v>
                </c:pt>
                <c:pt idx="81">
                  <c:v>6.591079067976081E-3</c:v>
                </c:pt>
                <c:pt idx="82">
                  <c:v>4.4938910807649571E-3</c:v>
                </c:pt>
                <c:pt idx="83">
                  <c:v>3.6333786927699842E-3</c:v>
                </c:pt>
                <c:pt idx="84">
                  <c:v>5.8748840087770472E-3</c:v>
                </c:pt>
                <c:pt idx="85">
                  <c:v>5.5356825756816136E-3</c:v>
                </c:pt>
                <c:pt idx="86">
                  <c:v>3.4428920015570205E-3</c:v>
                </c:pt>
                <c:pt idx="87">
                  <c:v>5.3272091084093079E-3</c:v>
                </c:pt>
                <c:pt idx="88">
                  <c:v>4.4431195842887777E-3</c:v>
                </c:pt>
                <c:pt idx="89">
                  <c:v>4.2850097662030222E-3</c:v>
                </c:pt>
                <c:pt idx="90">
                  <c:v>3.4374278479393167E-3</c:v>
                </c:pt>
                <c:pt idx="91">
                  <c:v>1.8978559175958495E-3</c:v>
                </c:pt>
                <c:pt idx="92">
                  <c:v>4.4924428054240835E-3</c:v>
                </c:pt>
                <c:pt idx="93">
                  <c:v>4.2435648114692208E-3</c:v>
                </c:pt>
                <c:pt idx="94">
                  <c:v>4.4526091532741934E-3</c:v>
                </c:pt>
                <c:pt idx="95">
                  <c:v>4.8299941489237403E-3</c:v>
                </c:pt>
                <c:pt idx="96">
                  <c:v>6.2641457575786106E-3</c:v>
                </c:pt>
                <c:pt idx="97">
                  <c:v>4.717692509482084E-3</c:v>
                </c:pt>
                <c:pt idx="98">
                  <c:v>1.8951171359566285E-3</c:v>
                </c:pt>
                <c:pt idx="99">
                  <c:v>3.9655604448802064E-3</c:v>
                </c:pt>
                <c:pt idx="100">
                  <c:v>3.2041943919402039E-3</c:v>
                </c:pt>
                <c:pt idx="101">
                  <c:v>5.1424656966337868E-3</c:v>
                </c:pt>
                <c:pt idx="102">
                  <c:v>1.570809445785813E-3</c:v>
                </c:pt>
                <c:pt idx="103">
                  <c:v>3.5487879330088376E-3</c:v>
                </c:pt>
                <c:pt idx="104">
                  <c:v>2.0137460642534822E-3</c:v>
                </c:pt>
                <c:pt idx="105">
                  <c:v>2.6594022468101994E-3</c:v>
                </c:pt>
                <c:pt idx="106">
                  <c:v>1.3469458178427059E-3</c:v>
                </c:pt>
                <c:pt idx="107">
                  <c:v>2.2415082449421422E-3</c:v>
                </c:pt>
                <c:pt idx="108">
                  <c:v>3.3776758492590942E-3</c:v>
                </c:pt>
                <c:pt idx="109">
                  <c:v>1.3887463670723996E-3</c:v>
                </c:pt>
                <c:pt idx="110">
                  <c:v>2.2423738871744426E-3</c:v>
                </c:pt>
                <c:pt idx="111">
                  <c:v>2.1662128751802614E-3</c:v>
                </c:pt>
                <c:pt idx="112">
                  <c:v>3.8157653044274585E-3</c:v>
                </c:pt>
                <c:pt idx="113">
                  <c:v>1.1729873623704482E-3</c:v>
                </c:pt>
                <c:pt idx="114">
                  <c:v>7.3806131330483849E-4</c:v>
                </c:pt>
                <c:pt idx="115">
                  <c:v>0</c:v>
                </c:pt>
                <c:pt idx="116">
                  <c:v>2.1667984537101326E-3</c:v>
                </c:pt>
                <c:pt idx="117">
                  <c:v>1.8666746895253333E-3</c:v>
                </c:pt>
                <c:pt idx="118">
                  <c:v>2.557380504183603E-3</c:v>
                </c:pt>
                <c:pt idx="119">
                  <c:v>3.6935049674750552E-3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999120"/>
        <c:axId val="428999904"/>
      </c:lineChart>
      <c:catAx>
        <c:axId val="42899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999904"/>
        <c:crosses val="autoZero"/>
        <c:auto val="1"/>
        <c:lblAlgn val="ctr"/>
        <c:lblOffset val="100"/>
        <c:noMultiLvlLbl val="0"/>
      </c:catAx>
      <c:valAx>
        <c:axId val="4289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99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przyspieszenie uszeregowania</a:t>
            </a:r>
            <a:r>
              <a:rPr lang="pl-PL" baseline="0"/>
              <a:t> w zależności od numeru zadania </a:t>
            </a:r>
            <a:endParaRPr lang="pl-PL"/>
          </a:p>
        </c:rich>
      </c:tx>
      <c:layout>
        <c:manualLayout>
          <c:xMode val="edge"/>
          <c:yMode val="edge"/>
          <c:x val="0.2276306640512899"/>
          <c:y val="2.3171009069550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Sheet1!$P$2:$P$121</c:f>
              <c:numCache>
                <c:formatCode>0.00%</c:formatCode>
                <c:ptCount val="120"/>
                <c:pt idx="0">
                  <c:v>2.8819859285809036E-2</c:v>
                </c:pt>
                <c:pt idx="1">
                  <c:v>3.5875740360207839E-2</c:v>
                </c:pt>
                <c:pt idx="2">
                  <c:v>2.446210771549958E-2</c:v>
                </c:pt>
                <c:pt idx="3">
                  <c:v>2.4864212432106216E-2</c:v>
                </c:pt>
                <c:pt idx="4">
                  <c:v>2.0410136021542461E-2</c:v>
                </c:pt>
                <c:pt idx="5">
                  <c:v>2.620185549620465E-2</c:v>
                </c:pt>
                <c:pt idx="6">
                  <c:v>3.2781771327817663E-2</c:v>
                </c:pt>
                <c:pt idx="7">
                  <c:v>4.9161432364177901E-2</c:v>
                </c:pt>
                <c:pt idx="8">
                  <c:v>1.6650444487703524E-2</c:v>
                </c:pt>
                <c:pt idx="9">
                  <c:v>4.8853689037098871E-2</c:v>
                </c:pt>
                <c:pt idx="10">
                  <c:v>2.3556224467856345E-2</c:v>
                </c:pt>
                <c:pt idx="11">
                  <c:v>3.4811362097127541E-2</c:v>
                </c:pt>
                <c:pt idx="12">
                  <c:v>8.7367397044516883E-3</c:v>
                </c:pt>
                <c:pt idx="13">
                  <c:v>1.4642246642246606E-2</c:v>
                </c:pt>
                <c:pt idx="14">
                  <c:v>1.8560218355509965E-2</c:v>
                </c:pt>
                <c:pt idx="15">
                  <c:v>1.7471785427586449E-2</c:v>
                </c:pt>
                <c:pt idx="16">
                  <c:v>2.8487975854347092E-2</c:v>
                </c:pt>
                <c:pt idx="17">
                  <c:v>3.5190277654572819E-2</c:v>
                </c:pt>
                <c:pt idx="18">
                  <c:v>5.7506558293553625E-2</c:v>
                </c:pt>
                <c:pt idx="19">
                  <c:v>2.8827674567584883E-2</c:v>
                </c:pt>
                <c:pt idx="20">
                  <c:v>2.9232623964776196E-2</c:v>
                </c:pt>
                <c:pt idx="21">
                  <c:v>1.819471638148747E-2</c:v>
                </c:pt>
                <c:pt idx="22">
                  <c:v>6.3148326382205296E-3</c:v>
                </c:pt>
                <c:pt idx="23">
                  <c:v>3.0093568237376744E-2</c:v>
                </c:pt>
                <c:pt idx="24">
                  <c:v>2.6667703312082059E-2</c:v>
                </c:pt>
                <c:pt idx="25">
                  <c:v>2.8794175970445274E-2</c:v>
                </c:pt>
                <c:pt idx="26">
                  <c:v>2.7959377115775209E-2</c:v>
                </c:pt>
                <c:pt idx="27">
                  <c:v>2.8536959859618294E-2</c:v>
                </c:pt>
                <c:pt idx="28">
                  <c:v>3.9895424836601287E-2</c:v>
                </c:pt>
                <c:pt idx="29">
                  <c:v>1.709166092350101E-2</c:v>
                </c:pt>
                <c:pt idx="30">
                  <c:v>4.5714927237261289E-2</c:v>
                </c:pt>
                <c:pt idx="31">
                  <c:v>7.3732121322146821E-2</c:v>
                </c:pt>
                <c:pt idx="32">
                  <c:v>4.6797322456404611E-2</c:v>
                </c:pt>
                <c:pt idx="33">
                  <c:v>5.3080618486336086E-2</c:v>
                </c:pt>
                <c:pt idx="34">
                  <c:v>4.0906881740204085E-2</c:v>
                </c:pt>
                <c:pt idx="35">
                  <c:v>2.9243850592165242E-2</c:v>
                </c:pt>
                <c:pt idx="36">
                  <c:v>2.9065484216232708E-2</c:v>
                </c:pt>
                <c:pt idx="37">
                  <c:v>4.9065834422841743E-2</c:v>
                </c:pt>
                <c:pt idx="38">
                  <c:v>6.2271919681886036E-2</c:v>
                </c:pt>
                <c:pt idx="39">
                  <c:v>8.3582580530883868E-2</c:v>
                </c:pt>
                <c:pt idx="40">
                  <c:v>9.8839824666017827E-3</c:v>
                </c:pt>
                <c:pt idx="41">
                  <c:v>2.6019662982582376E-2</c:v>
                </c:pt>
                <c:pt idx="42">
                  <c:v>3.281257004527724E-2</c:v>
                </c:pt>
                <c:pt idx="43">
                  <c:v>3.7707484474303506E-2</c:v>
                </c:pt>
                <c:pt idx="44">
                  <c:v>3.1524633476661637E-2</c:v>
                </c:pt>
                <c:pt idx="45">
                  <c:v>2.5017329384334243E-2</c:v>
                </c:pt>
                <c:pt idx="46">
                  <c:v>3.6661327277519827E-2</c:v>
                </c:pt>
                <c:pt idx="47">
                  <c:v>2.4637003315560263E-2</c:v>
                </c:pt>
                <c:pt idx="48">
                  <c:v>2.4368332397529429E-2</c:v>
                </c:pt>
                <c:pt idx="49">
                  <c:v>4.2402463029324176E-2</c:v>
                </c:pt>
                <c:pt idx="50">
                  <c:v>3.9082550833345053E-2</c:v>
                </c:pt>
                <c:pt idx="51">
                  <c:v>3.6178447448112903E-2</c:v>
                </c:pt>
                <c:pt idx="52">
                  <c:v>3.1324041291324912E-2</c:v>
                </c:pt>
                <c:pt idx="53">
                  <c:v>2.3338690207288799E-2</c:v>
                </c:pt>
                <c:pt idx="54">
                  <c:v>1.1093658706852643E-2</c:v>
                </c:pt>
                <c:pt idx="55">
                  <c:v>1.1741891841106444E-2</c:v>
                </c:pt>
                <c:pt idx="56">
                  <c:v>1.8483969699847329E-2</c:v>
                </c:pt>
                <c:pt idx="57">
                  <c:v>7.6156124453828408E-3</c:v>
                </c:pt>
                <c:pt idx="58">
                  <c:v>2.8311823009108034E-2</c:v>
                </c:pt>
                <c:pt idx="59">
                  <c:v>3.7182958107722944E-2</c:v>
                </c:pt>
                <c:pt idx="60">
                  <c:v>5.7978319898476439E-2</c:v>
                </c:pt>
                <c:pt idx="61">
                  <c:v>7.476072625331262E-2</c:v>
                </c:pt>
                <c:pt idx="62">
                  <c:v>6.9395300892987288E-2</c:v>
                </c:pt>
                <c:pt idx="63">
                  <c:v>4.8959233148493937E-2</c:v>
                </c:pt>
                <c:pt idx="64">
                  <c:v>3.7066163204092582E-2</c:v>
                </c:pt>
                <c:pt idx="65">
                  <c:v>4.0524750579343641E-2</c:v>
                </c:pt>
                <c:pt idx="66">
                  <c:v>4.8028389378925632E-2</c:v>
                </c:pt>
                <c:pt idx="67">
                  <c:v>7.1578158056827573E-2</c:v>
                </c:pt>
                <c:pt idx="68">
                  <c:v>5.426331728614163E-2</c:v>
                </c:pt>
                <c:pt idx="69">
                  <c:v>8.6616107209031817E-2</c:v>
                </c:pt>
                <c:pt idx="70">
                  <c:v>3.0102617023284501E-2</c:v>
                </c:pt>
                <c:pt idx="71">
                  <c:v>3.0408385246712199E-2</c:v>
                </c:pt>
                <c:pt idx="72">
                  <c:v>3.1525868662673449E-2</c:v>
                </c:pt>
                <c:pt idx="73">
                  <c:v>4.0267625050991053E-2</c:v>
                </c:pt>
                <c:pt idx="74">
                  <c:v>3.6759160723645483E-2</c:v>
                </c:pt>
                <c:pt idx="75">
                  <c:v>2.5993400848078337E-2</c:v>
                </c:pt>
                <c:pt idx="76">
                  <c:v>3.1780566455573214E-2</c:v>
                </c:pt>
                <c:pt idx="77">
                  <c:v>3.3550195672262965E-2</c:v>
                </c:pt>
                <c:pt idx="78">
                  <c:v>1.7510147365341688E-2</c:v>
                </c:pt>
                <c:pt idx="79">
                  <c:v>3.708313603463443E-2</c:v>
                </c:pt>
                <c:pt idx="80">
                  <c:v>2.9818699383153881E-2</c:v>
                </c:pt>
                <c:pt idx="81">
                  <c:v>2.138234982110658E-2</c:v>
                </c:pt>
                <c:pt idx="82">
                  <c:v>1.5165295665897739E-2</c:v>
                </c:pt>
                <c:pt idx="83">
                  <c:v>1.3074765333754309E-2</c:v>
                </c:pt>
                <c:pt idx="84">
                  <c:v>8.2128625820719926E-3</c:v>
                </c:pt>
                <c:pt idx="85">
                  <c:v>1.0997906489881408E-2</c:v>
                </c:pt>
                <c:pt idx="86">
                  <c:v>2.0066716748512698E-2</c:v>
                </c:pt>
                <c:pt idx="87">
                  <c:v>9.677434677078425E-3</c:v>
                </c:pt>
                <c:pt idx="88">
                  <c:v>1.0374789703494033E-2</c:v>
                </c:pt>
                <c:pt idx="89">
                  <c:v>1.9230595791037669E-2</c:v>
                </c:pt>
                <c:pt idx="90">
                  <c:v>2.0619039167432598E-2</c:v>
                </c:pt>
                <c:pt idx="91">
                  <c:v>3.3984908214343724E-2</c:v>
                </c:pt>
                <c:pt idx="92">
                  <c:v>2.6202979917187546E-2</c:v>
                </c:pt>
                <c:pt idx="93">
                  <c:v>4.1773410755107612E-2</c:v>
                </c:pt>
                <c:pt idx="94">
                  <c:v>3.1373597997801761E-2</c:v>
                </c:pt>
                <c:pt idx="95">
                  <c:v>3.3852098816467072E-2</c:v>
                </c:pt>
                <c:pt idx="96">
                  <c:v>4.2797354406722853E-2</c:v>
                </c:pt>
                <c:pt idx="97">
                  <c:v>3.0256264326378641E-2</c:v>
                </c:pt>
                <c:pt idx="98">
                  <c:v>5.1289741790833308E-2</c:v>
                </c:pt>
                <c:pt idx="99">
                  <c:v>2.2559087030526941E-2</c:v>
                </c:pt>
                <c:pt idx="100">
                  <c:v>2.7017780233587812E-3</c:v>
                </c:pt>
                <c:pt idx="101">
                  <c:v>1.2506566098231081E-2</c:v>
                </c:pt>
                <c:pt idx="102">
                  <c:v>1.1824261029248245E-2</c:v>
                </c:pt>
                <c:pt idx="103">
                  <c:v>1.1591161968032792E-2</c:v>
                </c:pt>
                <c:pt idx="104">
                  <c:v>3.4907108373062518E-3</c:v>
                </c:pt>
                <c:pt idx="105">
                  <c:v>1.4293701664378048E-2</c:v>
                </c:pt>
                <c:pt idx="106">
                  <c:v>1.6794160047530148E-3</c:v>
                </c:pt>
                <c:pt idx="107">
                  <c:v>3.0252893543839306E-3</c:v>
                </c:pt>
                <c:pt idx="108">
                  <c:v>1.7925338633784926E-2</c:v>
                </c:pt>
                <c:pt idx="109">
                  <c:v>8.7683244280036747E-4</c:v>
                </c:pt>
                <c:pt idx="110">
                  <c:v>5.5645131071926186E-3</c:v>
                </c:pt>
                <c:pt idx="111">
                  <c:v>1.2541643982753866E-2</c:v>
                </c:pt>
                <c:pt idx="112">
                  <c:v>8.016730741014496E-3</c:v>
                </c:pt>
                <c:pt idx="113">
                  <c:v>9.5228614164606889E-4</c:v>
                </c:pt>
                <c:pt idx="114">
                  <c:v>3.6903065665241924E-4</c:v>
                </c:pt>
                <c:pt idx="115">
                  <c:v>0</c:v>
                </c:pt>
                <c:pt idx="116">
                  <c:v>3.6439723726977178E-3</c:v>
                </c:pt>
                <c:pt idx="117">
                  <c:v>1.047701186059187E-2</c:v>
                </c:pt>
                <c:pt idx="118">
                  <c:v>3.3348664800539004E-3</c:v>
                </c:pt>
                <c:pt idx="119">
                  <c:v>6.5721220065634968E-3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37496"/>
        <c:axId val="288115024"/>
      </c:lineChart>
      <c:catAx>
        <c:axId val="42273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8115024"/>
        <c:crosses val="autoZero"/>
        <c:auto val="1"/>
        <c:lblAlgn val="ctr"/>
        <c:lblOffset val="100"/>
        <c:noMultiLvlLbl val="0"/>
      </c:catAx>
      <c:valAx>
        <c:axId val="2881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273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434626</xdr:colOff>
      <xdr:row>20</xdr:row>
      <xdr:rowOff>41141</xdr:rowOff>
    </xdr:from>
    <xdr:to>
      <xdr:col>28</xdr:col>
      <xdr:colOff>54428</xdr:colOff>
      <xdr:row>36</xdr:row>
      <xdr:rowOff>81642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557892</xdr:colOff>
      <xdr:row>4</xdr:row>
      <xdr:rowOff>27214</xdr:rowOff>
    </xdr:from>
    <xdr:to>
      <xdr:col>35</xdr:col>
      <xdr:colOff>224119</xdr:colOff>
      <xdr:row>18</xdr:row>
      <xdr:rowOff>103414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</xdr:row>
      <xdr:rowOff>108857</xdr:rowOff>
    </xdr:from>
    <xdr:to>
      <xdr:col>27</xdr:col>
      <xdr:colOff>278548</xdr:colOff>
      <xdr:row>18</xdr:row>
      <xdr:rowOff>185057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tabSelected="1" topLeftCell="A73" zoomScale="55" zoomScaleNormal="55" workbookViewId="0">
      <selection activeCell="Q122" sqref="Q122"/>
    </sheetView>
  </sheetViews>
  <sheetFormatPr defaultRowHeight="15" x14ac:dyDescent="0.25"/>
  <cols>
    <col min="1" max="1" width="7.28515625" bestFit="1" customWidth="1"/>
    <col min="2" max="2" width="10.85546875" bestFit="1" customWidth="1"/>
    <col min="3" max="3" width="14.140625" bestFit="1" customWidth="1"/>
    <col min="4" max="4" width="11.42578125" hidden="1" customWidth="1"/>
    <col min="5" max="5" width="10.42578125" bestFit="1" customWidth="1"/>
    <col min="6" max="6" width="24.42578125" hidden="1" customWidth="1"/>
    <col min="7" max="10" width="10" hidden="1" customWidth="1"/>
    <col min="15" max="15" width="16.28515625" customWidth="1"/>
    <col min="16" max="17" width="20.42578125" customWidth="1"/>
    <col min="18" max="18" width="30.140625" customWidth="1"/>
  </cols>
  <sheetData>
    <row r="1" spans="1:18" ht="15.75" thickBot="1" x14ac:dyDescent="0.3">
      <c r="A1" t="s">
        <v>0</v>
      </c>
      <c r="B1" t="s">
        <v>1</v>
      </c>
      <c r="C1" t="s">
        <v>8</v>
      </c>
      <c r="D1" t="s">
        <v>2</v>
      </c>
      <c r="E1" t="s">
        <v>9</v>
      </c>
      <c r="F1" s="1" t="s">
        <v>3</v>
      </c>
      <c r="G1" s="1"/>
      <c r="H1" s="1"/>
      <c r="I1" s="1"/>
      <c r="J1" s="1"/>
      <c r="K1" s="1" t="s">
        <v>4</v>
      </c>
      <c r="L1" s="1"/>
      <c r="M1" s="1"/>
      <c r="N1" s="1"/>
      <c r="O1" s="1"/>
      <c r="P1" t="s">
        <v>5</v>
      </c>
      <c r="Q1" t="s">
        <v>10</v>
      </c>
      <c r="R1" t="s">
        <v>7</v>
      </c>
    </row>
    <row r="2" spans="1:18" x14ac:dyDescent="0.25">
      <c r="A2" s="4">
        <v>1</v>
      </c>
      <c r="B2" s="5">
        <v>20</v>
      </c>
      <c r="C2" s="5">
        <v>5</v>
      </c>
      <c r="D2" s="5">
        <v>944.5</v>
      </c>
      <c r="E2" s="5">
        <v>753.3</v>
      </c>
      <c r="F2" s="5">
        <v>729.7</v>
      </c>
      <c r="G2" s="5">
        <v>731.4</v>
      </c>
      <c r="H2" s="5">
        <v>731.65</v>
      </c>
      <c r="I2" s="5">
        <v>729.75</v>
      </c>
      <c r="J2" s="5">
        <v>735.45</v>
      </c>
      <c r="K2" s="13">
        <f>($E2-F2)/$E2</f>
        <v>3.1328819859285692E-2</v>
      </c>
      <c r="L2" s="13">
        <f t="shared" ref="L2:L65" si="0">($E2-G2)/$E2</f>
        <v>2.9072082835523667E-2</v>
      </c>
      <c r="M2" s="13">
        <f t="shared" ref="M2:M65" si="1">($E2-H2)/$E2</f>
        <v>2.8740209743793946E-2</v>
      </c>
      <c r="N2" s="13">
        <f t="shared" ref="N2:N65" si="2">($E2-I2)/$E2</f>
        <v>3.1262445240939803E-2</v>
      </c>
      <c r="O2" s="13">
        <f t="shared" ref="O2:O65" si="3">($E2-J2)/$E2</f>
        <v>2.3695738749502072E-2</v>
      </c>
      <c r="P2" s="18">
        <f>AVERAGE(K2:O2)</f>
        <v>2.8819859285809036E-2</v>
      </c>
      <c r="Q2" s="19">
        <f>_xlfn.STDEV.P(K2:O2)</f>
        <v>2.7780454044755648E-3</v>
      </c>
      <c r="R2" s="6"/>
    </row>
    <row r="3" spans="1:18" x14ac:dyDescent="0.25">
      <c r="A3" s="7">
        <v>2</v>
      </c>
      <c r="B3" s="8">
        <v>20</v>
      </c>
      <c r="C3" s="8">
        <v>5</v>
      </c>
      <c r="D3" s="8">
        <v>970.3</v>
      </c>
      <c r="E3" s="8">
        <v>827.3</v>
      </c>
      <c r="F3" s="8">
        <v>795.55</v>
      </c>
      <c r="G3" s="8">
        <v>804</v>
      </c>
      <c r="H3" s="8">
        <v>798.75</v>
      </c>
      <c r="I3" s="8">
        <v>795.85</v>
      </c>
      <c r="J3" s="8">
        <v>793.95</v>
      </c>
      <c r="K3" s="14">
        <f t="shared" ref="K3:K66" si="4">($E3-F3)/$E3</f>
        <v>3.8377855675087634E-2</v>
      </c>
      <c r="L3" s="14">
        <f t="shared" si="0"/>
        <v>2.8163906684394967E-2</v>
      </c>
      <c r="M3" s="14">
        <f t="shared" si="1"/>
        <v>3.4509851323582683E-2</v>
      </c>
      <c r="N3" s="14">
        <f t="shared" si="2"/>
        <v>3.8015230267133972E-2</v>
      </c>
      <c r="O3" s="14">
        <f t="shared" si="3"/>
        <v>4.0311857850839974E-2</v>
      </c>
      <c r="P3" s="16">
        <f t="shared" ref="P3:P66" si="5">AVERAGE(K3:O3)</f>
        <v>3.5875740360207839E-2</v>
      </c>
      <c r="Q3" s="20">
        <f t="shared" ref="Q3:Q66" si="6">_xlfn.STDEV.P(K3:O3)</f>
        <v>4.2861443747326438E-3</v>
      </c>
      <c r="R3" s="9"/>
    </row>
    <row r="4" spans="1:18" x14ac:dyDescent="0.25">
      <c r="A4" s="7">
        <v>3</v>
      </c>
      <c r="B4" s="8">
        <v>20</v>
      </c>
      <c r="C4" s="8">
        <v>5</v>
      </c>
      <c r="D4" s="8">
        <v>933.55</v>
      </c>
      <c r="E4" s="8">
        <v>729.7</v>
      </c>
      <c r="F4" s="8">
        <v>708.3</v>
      </c>
      <c r="G4" s="8">
        <v>707.45</v>
      </c>
      <c r="H4" s="8">
        <v>706.85</v>
      </c>
      <c r="I4" s="8">
        <v>720.1</v>
      </c>
      <c r="J4" s="8">
        <v>716.55</v>
      </c>
      <c r="K4" s="14">
        <f t="shared" si="4"/>
        <v>2.9327120734548566E-2</v>
      </c>
      <c r="L4" s="14">
        <f t="shared" si="0"/>
        <v>3.0491983006715087E-2</v>
      </c>
      <c r="M4" s="14">
        <f t="shared" si="1"/>
        <v>3.1314238728244514E-2</v>
      </c>
      <c r="N4" s="14">
        <f t="shared" si="2"/>
        <v>1.3156091544470361E-2</v>
      </c>
      <c r="O4" s="14">
        <f t="shared" si="3"/>
        <v>1.8021104563519377E-2</v>
      </c>
      <c r="P4" s="16">
        <f t="shared" si="5"/>
        <v>2.446210771549958E-2</v>
      </c>
      <c r="Q4" s="20">
        <f t="shared" si="6"/>
        <v>7.433598998901423E-3</v>
      </c>
      <c r="R4" s="9"/>
    </row>
    <row r="5" spans="1:18" x14ac:dyDescent="0.25">
      <c r="A5" s="7">
        <v>4</v>
      </c>
      <c r="B5" s="8">
        <v>20</v>
      </c>
      <c r="C5" s="8">
        <v>5</v>
      </c>
      <c r="D5" s="8">
        <v>1120.0999999999999</v>
      </c>
      <c r="E5" s="8">
        <v>828.5</v>
      </c>
      <c r="F5" s="8">
        <v>807.4</v>
      </c>
      <c r="G5" s="8">
        <v>810.4</v>
      </c>
      <c r="H5" s="8">
        <v>810.35</v>
      </c>
      <c r="I5" s="8">
        <v>807</v>
      </c>
      <c r="J5" s="8">
        <v>804.35</v>
      </c>
      <c r="K5" s="14">
        <f t="shared" si="4"/>
        <v>2.5467712733856396E-2</v>
      </c>
      <c r="L5" s="14">
        <f t="shared" si="0"/>
        <v>2.1846710923355488E-2</v>
      </c>
      <c r="M5" s="14">
        <f t="shared" si="1"/>
        <v>2.1907060953530448E-2</v>
      </c>
      <c r="N5" s="14">
        <f t="shared" si="2"/>
        <v>2.5950512975256489E-2</v>
      </c>
      <c r="O5" s="14">
        <f t="shared" si="3"/>
        <v>2.9149064574532261E-2</v>
      </c>
      <c r="P5" s="16">
        <f t="shared" si="5"/>
        <v>2.4864212432106216E-2</v>
      </c>
      <c r="Q5" s="20">
        <f t="shared" si="6"/>
        <v>2.7478820785932561E-3</v>
      </c>
      <c r="R5" s="9"/>
    </row>
    <row r="6" spans="1:18" x14ac:dyDescent="0.25">
      <c r="A6" s="7">
        <v>5</v>
      </c>
      <c r="B6" s="8">
        <v>20</v>
      </c>
      <c r="C6" s="8">
        <v>5</v>
      </c>
      <c r="D6" s="8">
        <v>925</v>
      </c>
      <c r="E6" s="8">
        <v>724.15</v>
      </c>
      <c r="F6" s="8">
        <v>709.35</v>
      </c>
      <c r="G6" s="8">
        <v>711.3</v>
      </c>
      <c r="H6" s="8">
        <v>708.6</v>
      </c>
      <c r="I6" s="8">
        <v>707.4</v>
      </c>
      <c r="J6" s="8">
        <v>710.2</v>
      </c>
      <c r="K6" s="14">
        <f t="shared" si="4"/>
        <v>2.0437754608851694E-2</v>
      </c>
      <c r="L6" s="14">
        <f t="shared" si="0"/>
        <v>1.7744942346199024E-2</v>
      </c>
      <c r="M6" s="14">
        <f t="shared" si="1"/>
        <v>2.1473451632948913E-2</v>
      </c>
      <c r="N6" s="14">
        <f t="shared" si="2"/>
        <v>2.3130566871504523E-2</v>
      </c>
      <c r="O6" s="14">
        <f t="shared" si="3"/>
        <v>1.9263964648208152E-2</v>
      </c>
      <c r="P6" s="16">
        <f t="shared" si="5"/>
        <v>2.0410136021542461E-2</v>
      </c>
      <c r="Q6" s="20">
        <f t="shared" si="6"/>
        <v>1.8411470896912423E-3</v>
      </c>
      <c r="R6" s="9"/>
    </row>
    <row r="7" spans="1:18" x14ac:dyDescent="0.25">
      <c r="A7" s="7">
        <v>6</v>
      </c>
      <c r="B7" s="8">
        <v>20</v>
      </c>
      <c r="C7" s="8">
        <v>5</v>
      </c>
      <c r="D7" s="8">
        <v>998.9</v>
      </c>
      <c r="E7" s="8">
        <v>711.4</v>
      </c>
      <c r="F7" s="8">
        <v>689.1</v>
      </c>
      <c r="G7" s="8">
        <v>692.8</v>
      </c>
      <c r="H7" s="8">
        <v>690.75</v>
      </c>
      <c r="I7" s="8">
        <v>702.05</v>
      </c>
      <c r="J7" s="8">
        <v>689.1</v>
      </c>
      <c r="K7" s="14">
        <f t="shared" si="4"/>
        <v>3.1346640427326336E-2</v>
      </c>
      <c r="L7" s="14">
        <f t="shared" si="0"/>
        <v>2.6145628338487523E-2</v>
      </c>
      <c r="M7" s="14">
        <f t="shared" si="1"/>
        <v>2.90272701714928E-2</v>
      </c>
      <c r="N7" s="14">
        <f t="shared" si="2"/>
        <v>1.3143098116390249E-2</v>
      </c>
      <c r="O7" s="14">
        <f t="shared" si="3"/>
        <v>3.1346640427326336E-2</v>
      </c>
      <c r="P7" s="16">
        <f t="shared" si="5"/>
        <v>2.620185549620465E-2</v>
      </c>
      <c r="Q7" s="20">
        <f t="shared" si="6"/>
        <v>6.8037474653377334E-3</v>
      </c>
      <c r="R7" s="9"/>
    </row>
    <row r="8" spans="1:18" x14ac:dyDescent="0.25">
      <c r="A8" s="7">
        <v>7</v>
      </c>
      <c r="B8" s="8">
        <v>20</v>
      </c>
      <c r="C8" s="8">
        <v>5</v>
      </c>
      <c r="D8" s="8">
        <v>933.75</v>
      </c>
      <c r="E8" s="8">
        <v>737.3</v>
      </c>
      <c r="F8" s="8">
        <v>711</v>
      </c>
      <c r="G8" s="8">
        <v>717.5</v>
      </c>
      <c r="H8" s="8">
        <v>712.15</v>
      </c>
      <c r="I8" s="8">
        <v>711</v>
      </c>
      <c r="J8" s="8">
        <v>714</v>
      </c>
      <c r="K8" s="14">
        <f t="shared" si="4"/>
        <v>3.5670690356706843E-2</v>
      </c>
      <c r="L8" s="14">
        <f t="shared" si="0"/>
        <v>2.6854740268547343E-2</v>
      </c>
      <c r="M8" s="14">
        <f t="shared" si="1"/>
        <v>3.4110945341109422E-2</v>
      </c>
      <c r="N8" s="14">
        <f t="shared" si="2"/>
        <v>3.5670690356706843E-2</v>
      </c>
      <c r="O8" s="14">
        <f t="shared" si="3"/>
        <v>3.1601790316017841E-2</v>
      </c>
      <c r="P8" s="16">
        <f t="shared" si="5"/>
        <v>3.2781771327817663E-2</v>
      </c>
      <c r="Q8" s="20">
        <f t="shared" si="6"/>
        <v>3.3160356522308173E-3</v>
      </c>
      <c r="R8" s="9"/>
    </row>
    <row r="9" spans="1:18" x14ac:dyDescent="0.25">
      <c r="A9" s="7">
        <v>8</v>
      </c>
      <c r="B9" s="8">
        <v>20</v>
      </c>
      <c r="C9" s="8">
        <v>5</v>
      </c>
      <c r="D9" s="8">
        <v>870.5</v>
      </c>
      <c r="E9" s="8">
        <v>772.15</v>
      </c>
      <c r="F9" s="8">
        <v>728.6</v>
      </c>
      <c r="G9" s="8">
        <v>742.15</v>
      </c>
      <c r="H9" s="8">
        <v>724.2</v>
      </c>
      <c r="I9" s="8">
        <v>748.3</v>
      </c>
      <c r="J9" s="8">
        <v>727.7</v>
      </c>
      <c r="K9" s="14">
        <f t="shared" si="4"/>
        <v>5.6400958363012309E-2</v>
      </c>
      <c r="L9" s="14">
        <f t="shared" si="0"/>
        <v>3.8852554555462021E-2</v>
      </c>
      <c r="M9" s="14">
        <f t="shared" si="1"/>
        <v>6.209933303114671E-2</v>
      </c>
      <c r="N9" s="14">
        <f t="shared" si="2"/>
        <v>3.0887780871592337E-2</v>
      </c>
      <c r="O9" s="14">
        <f t="shared" si="3"/>
        <v>5.7566534999676143E-2</v>
      </c>
      <c r="P9" s="16">
        <f t="shared" si="5"/>
        <v>4.9161432364177901E-2</v>
      </c>
      <c r="Q9" s="20">
        <f t="shared" si="6"/>
        <v>1.2088383359382001E-2</v>
      </c>
      <c r="R9" s="9"/>
    </row>
    <row r="10" spans="1:18" x14ac:dyDescent="0.25">
      <c r="A10" s="7">
        <v>9</v>
      </c>
      <c r="B10" s="8">
        <v>20</v>
      </c>
      <c r="C10" s="8">
        <v>5</v>
      </c>
      <c r="D10" s="8">
        <v>921.65</v>
      </c>
      <c r="E10" s="8">
        <v>770.55</v>
      </c>
      <c r="F10" s="8">
        <v>759.05</v>
      </c>
      <c r="G10" s="8">
        <v>761</v>
      </c>
      <c r="H10" s="8">
        <v>765.75</v>
      </c>
      <c r="I10" s="8">
        <v>751.35</v>
      </c>
      <c r="J10" s="8">
        <v>751.45</v>
      </c>
      <c r="K10" s="14">
        <f t="shared" si="4"/>
        <v>1.4924404646032056E-2</v>
      </c>
      <c r="L10" s="14">
        <f t="shared" si="0"/>
        <v>1.2393744727791778E-2</v>
      </c>
      <c r="M10" s="14">
        <f t="shared" si="1"/>
        <v>6.2293167218220166E-3</v>
      </c>
      <c r="N10" s="14">
        <f t="shared" si="2"/>
        <v>2.4917266887288212E-2</v>
      </c>
      <c r="O10" s="14">
        <f t="shared" si="3"/>
        <v>2.4787489455583556E-2</v>
      </c>
      <c r="P10" s="16">
        <f t="shared" si="5"/>
        <v>1.6650444487703524E-2</v>
      </c>
      <c r="Q10" s="20">
        <f t="shared" si="6"/>
        <v>7.2698069257645832E-3</v>
      </c>
      <c r="R10" s="9"/>
    </row>
    <row r="11" spans="1:18" ht="15.75" thickBot="1" x14ac:dyDescent="0.3">
      <c r="A11" s="10">
        <v>10</v>
      </c>
      <c r="B11" s="11">
        <v>20</v>
      </c>
      <c r="C11" s="11">
        <v>5</v>
      </c>
      <c r="D11" s="11">
        <v>959.95</v>
      </c>
      <c r="E11" s="11">
        <v>719.7</v>
      </c>
      <c r="F11" s="11">
        <v>677.7</v>
      </c>
      <c r="G11" s="11">
        <v>683.1</v>
      </c>
      <c r="H11" s="11">
        <v>687.05</v>
      </c>
      <c r="I11" s="11">
        <v>688.05</v>
      </c>
      <c r="J11" s="11">
        <v>686.8</v>
      </c>
      <c r="K11" s="15">
        <f t="shared" si="4"/>
        <v>5.8357649020425173E-2</v>
      </c>
      <c r="L11" s="15">
        <f t="shared" si="0"/>
        <v>5.0854522717799111E-2</v>
      </c>
      <c r="M11" s="15">
        <f t="shared" si="1"/>
        <v>4.5366124774211598E-2</v>
      </c>
      <c r="N11" s="15">
        <f t="shared" si="2"/>
        <v>4.3976656940391955E-2</v>
      </c>
      <c r="O11" s="15">
        <f t="shared" si="3"/>
        <v>4.5713491732666513E-2</v>
      </c>
      <c r="P11" s="17">
        <f t="shared" si="5"/>
        <v>4.8853689037098871E-2</v>
      </c>
      <c r="Q11" s="21">
        <f t="shared" si="6"/>
        <v>5.2941094898638864E-3</v>
      </c>
      <c r="R11" s="12">
        <f>AVERAGE(P2:P11)</f>
        <v>3.0808124852816775E-2</v>
      </c>
    </row>
    <row r="12" spans="1:18" x14ac:dyDescent="0.25">
      <c r="A12" s="4">
        <v>11</v>
      </c>
      <c r="B12" s="5">
        <v>20</v>
      </c>
      <c r="C12" s="5">
        <v>10</v>
      </c>
      <c r="D12" s="5">
        <v>1399.9</v>
      </c>
      <c r="E12" s="5">
        <v>1162.75</v>
      </c>
      <c r="F12" s="5">
        <v>1118.9000000000001</v>
      </c>
      <c r="G12" s="5">
        <v>1137.2</v>
      </c>
      <c r="H12" s="5">
        <v>1151.8</v>
      </c>
      <c r="I12" s="5">
        <v>1126</v>
      </c>
      <c r="J12" s="5">
        <v>1142.9000000000001</v>
      </c>
      <c r="K12" s="13">
        <f t="shared" si="4"/>
        <v>3.7712319931197516E-2</v>
      </c>
      <c r="L12" s="13">
        <f t="shared" si="0"/>
        <v>2.1973769081917827E-2</v>
      </c>
      <c r="M12" s="13">
        <f t="shared" si="1"/>
        <v>9.4173296065362677E-3</v>
      </c>
      <c r="N12" s="13">
        <f t="shared" si="2"/>
        <v>3.1606106213717483E-2</v>
      </c>
      <c r="O12" s="13">
        <f t="shared" si="3"/>
        <v>1.7071597505912629E-2</v>
      </c>
      <c r="P12" s="18">
        <f t="shared" si="5"/>
        <v>2.3556224467856345E-2</v>
      </c>
      <c r="Q12" s="19">
        <f t="shared" si="6"/>
        <v>1.0096123361697733E-2</v>
      </c>
      <c r="R12" s="6"/>
    </row>
    <row r="13" spans="1:18" x14ac:dyDescent="0.25">
      <c r="A13" s="7">
        <v>12</v>
      </c>
      <c r="B13" s="8">
        <v>20</v>
      </c>
      <c r="C13" s="8">
        <v>10</v>
      </c>
      <c r="D13" s="8">
        <v>1499.95</v>
      </c>
      <c r="E13" s="8">
        <v>1255.05</v>
      </c>
      <c r="F13" s="8">
        <v>1207.1500000000001</v>
      </c>
      <c r="G13" s="8">
        <v>1214.1500000000001</v>
      </c>
      <c r="H13" s="8">
        <v>1214.8</v>
      </c>
      <c r="I13" s="8">
        <v>1206.75</v>
      </c>
      <c r="J13" s="8">
        <v>1213.95</v>
      </c>
      <c r="K13" s="14">
        <f t="shared" si="4"/>
        <v>3.8165810127086461E-2</v>
      </c>
      <c r="L13" s="14">
        <f t="shared" si="0"/>
        <v>3.2588343093900532E-2</v>
      </c>
      <c r="M13" s="14">
        <f t="shared" si="1"/>
        <v>3.2070435440819091E-2</v>
      </c>
      <c r="N13" s="14">
        <f t="shared" si="2"/>
        <v>3.8484522528982872E-2</v>
      </c>
      <c r="O13" s="14">
        <f t="shared" si="3"/>
        <v>3.2747699294848741E-2</v>
      </c>
      <c r="P13" s="16">
        <f t="shared" si="5"/>
        <v>3.4811362097127541E-2</v>
      </c>
      <c r="Q13" s="20">
        <f t="shared" si="6"/>
        <v>2.8795008501239492E-3</v>
      </c>
      <c r="R13" s="9"/>
    </row>
    <row r="14" spans="1:18" x14ac:dyDescent="0.25">
      <c r="A14" s="7">
        <v>13</v>
      </c>
      <c r="B14" s="8">
        <v>20</v>
      </c>
      <c r="C14" s="8">
        <v>10</v>
      </c>
      <c r="D14" s="8">
        <v>1238</v>
      </c>
      <c r="E14" s="8">
        <v>1079.3499999999999</v>
      </c>
      <c r="F14" s="8">
        <v>1067.3499999999999</v>
      </c>
      <c r="G14" s="8">
        <v>1066.3</v>
      </c>
      <c r="H14" s="8">
        <v>1070.95</v>
      </c>
      <c r="I14" s="8">
        <v>1065.6500000000001</v>
      </c>
      <c r="J14" s="8">
        <v>1079.3499999999999</v>
      </c>
      <c r="K14" s="14">
        <f t="shared" si="4"/>
        <v>1.1117802381062677E-2</v>
      </c>
      <c r="L14" s="14">
        <f t="shared" si="0"/>
        <v>1.209061008940562E-2</v>
      </c>
      <c r="M14" s="14">
        <f t="shared" si="1"/>
        <v>7.782461666743748E-3</v>
      </c>
      <c r="N14" s="14">
        <f t="shared" si="2"/>
        <v>1.2692824385046389E-2</v>
      </c>
      <c r="O14" s="14">
        <f t="shared" si="3"/>
        <v>0</v>
      </c>
      <c r="P14" s="16">
        <f t="shared" si="5"/>
        <v>8.7367397044516883E-3</v>
      </c>
      <c r="Q14" s="20">
        <f t="shared" si="6"/>
        <v>4.6863584853412844E-3</v>
      </c>
      <c r="R14" s="9"/>
    </row>
    <row r="15" spans="1:18" x14ac:dyDescent="0.25">
      <c r="A15" s="7">
        <v>14</v>
      </c>
      <c r="B15" s="8">
        <v>20</v>
      </c>
      <c r="C15" s="8">
        <v>10</v>
      </c>
      <c r="D15" s="8">
        <v>1221.5</v>
      </c>
      <c r="E15" s="8">
        <v>1023.75</v>
      </c>
      <c r="F15" s="8">
        <v>1007.85</v>
      </c>
      <c r="G15" s="8">
        <v>1012.1</v>
      </c>
      <c r="H15" s="8">
        <v>1007.95</v>
      </c>
      <c r="I15" s="8">
        <v>1013.45</v>
      </c>
      <c r="J15" s="8">
        <v>1002.45</v>
      </c>
      <c r="K15" s="14">
        <f t="shared" si="4"/>
        <v>1.5531135531135509E-2</v>
      </c>
      <c r="L15" s="14">
        <f t="shared" si="0"/>
        <v>1.1379731379731358E-2</v>
      </c>
      <c r="M15" s="14">
        <f t="shared" si="1"/>
        <v>1.5433455433455388E-2</v>
      </c>
      <c r="N15" s="14">
        <f t="shared" si="2"/>
        <v>1.0061050061050016E-2</v>
      </c>
      <c r="O15" s="14">
        <f t="shared" si="3"/>
        <v>2.0805860805860762E-2</v>
      </c>
      <c r="P15" s="16">
        <f t="shared" si="5"/>
        <v>1.4642246642246606E-2</v>
      </c>
      <c r="Q15" s="20">
        <f t="shared" si="6"/>
        <v>3.7692875273635869E-3</v>
      </c>
      <c r="R15" s="9"/>
    </row>
    <row r="16" spans="1:18" x14ac:dyDescent="0.25">
      <c r="A16" s="7">
        <v>15</v>
      </c>
      <c r="B16" s="8">
        <v>20</v>
      </c>
      <c r="C16" s="8">
        <v>10</v>
      </c>
      <c r="D16" s="8">
        <v>1380.45</v>
      </c>
      <c r="E16" s="8">
        <v>1025.8499999999999</v>
      </c>
      <c r="F16" s="8">
        <v>1016.7</v>
      </c>
      <c r="G16" s="8">
        <v>1016.8</v>
      </c>
      <c r="H16" s="8">
        <v>1000.95</v>
      </c>
      <c r="I16" s="8">
        <v>998.7</v>
      </c>
      <c r="J16" s="8">
        <v>1000.9</v>
      </c>
      <c r="K16" s="14">
        <f t="shared" si="4"/>
        <v>8.919432665594253E-3</v>
      </c>
      <c r="L16" s="14">
        <f t="shared" si="0"/>
        <v>8.8219525271725444E-3</v>
      </c>
      <c r="M16" s="14">
        <f t="shared" si="1"/>
        <v>2.4272554467027214E-2</v>
      </c>
      <c r="N16" s="14">
        <f t="shared" si="2"/>
        <v>2.6465857581517635E-2</v>
      </c>
      <c r="O16" s="14">
        <f t="shared" si="3"/>
        <v>2.4321294536238176E-2</v>
      </c>
      <c r="P16" s="16">
        <f t="shared" si="5"/>
        <v>1.8560218355509965E-2</v>
      </c>
      <c r="Q16" s="20">
        <f t="shared" si="6"/>
        <v>7.9510814892709714E-3</v>
      </c>
      <c r="R16" s="9"/>
    </row>
    <row r="17" spans="1:18" x14ac:dyDescent="0.25">
      <c r="A17" s="7">
        <v>16</v>
      </c>
      <c r="B17" s="8">
        <v>20</v>
      </c>
      <c r="C17" s="8">
        <v>10</v>
      </c>
      <c r="D17" s="8">
        <v>1290</v>
      </c>
      <c r="E17" s="8">
        <v>1058.8499999999999</v>
      </c>
      <c r="F17" s="8">
        <v>1034.95</v>
      </c>
      <c r="G17" s="8">
        <v>1041.0999999999999</v>
      </c>
      <c r="H17" s="8">
        <v>1035.0999999999999</v>
      </c>
      <c r="I17" s="8">
        <v>1045.95</v>
      </c>
      <c r="J17" s="8">
        <v>1044.6500000000001</v>
      </c>
      <c r="K17" s="14">
        <f t="shared" si="4"/>
        <v>2.2571657930773825E-2</v>
      </c>
      <c r="L17" s="14">
        <f t="shared" si="0"/>
        <v>1.6763469802143837E-2</v>
      </c>
      <c r="M17" s="14">
        <f t="shared" si="1"/>
        <v>2.2429994805685416E-2</v>
      </c>
      <c r="N17" s="14">
        <f t="shared" si="2"/>
        <v>1.2183028757614265E-2</v>
      </c>
      <c r="O17" s="14">
        <f t="shared" si="3"/>
        <v>1.3410775841714897E-2</v>
      </c>
      <c r="P17" s="16">
        <f t="shared" si="5"/>
        <v>1.7471785427586449E-2</v>
      </c>
      <c r="Q17" s="20">
        <f t="shared" si="6"/>
        <v>4.3716586504849051E-3</v>
      </c>
      <c r="R17" s="9"/>
    </row>
    <row r="18" spans="1:18" x14ac:dyDescent="0.25">
      <c r="A18" s="7">
        <v>17</v>
      </c>
      <c r="B18" s="8">
        <v>20</v>
      </c>
      <c r="C18" s="8">
        <v>10</v>
      </c>
      <c r="D18" s="8">
        <v>1355.9</v>
      </c>
      <c r="E18" s="8">
        <v>1027.0999999999999</v>
      </c>
      <c r="F18" s="8">
        <v>997.7</v>
      </c>
      <c r="G18" s="8">
        <v>1013.85</v>
      </c>
      <c r="H18" s="8">
        <v>996.55</v>
      </c>
      <c r="I18" s="8">
        <v>994.35</v>
      </c>
      <c r="J18" s="8">
        <v>986.75</v>
      </c>
      <c r="K18" s="14">
        <f t="shared" si="4"/>
        <v>2.8624281958913315E-2</v>
      </c>
      <c r="L18" s="14">
        <f t="shared" si="0"/>
        <v>1.2900399182163264E-2</v>
      </c>
      <c r="M18" s="14">
        <f t="shared" si="1"/>
        <v>2.9743939246421922E-2</v>
      </c>
      <c r="N18" s="14">
        <f t="shared" si="2"/>
        <v>3.1885892318177282E-2</v>
      </c>
      <c r="O18" s="14">
        <f t="shared" si="3"/>
        <v>3.9285366566059694E-2</v>
      </c>
      <c r="P18" s="16">
        <f t="shared" si="5"/>
        <v>2.8487975854347092E-2</v>
      </c>
      <c r="Q18" s="20">
        <f t="shared" si="6"/>
        <v>8.6336325192138009E-3</v>
      </c>
      <c r="R18" s="9"/>
    </row>
    <row r="19" spans="1:18" x14ac:dyDescent="0.25">
      <c r="A19" s="7">
        <v>18</v>
      </c>
      <c r="B19" s="8">
        <v>20</v>
      </c>
      <c r="C19" s="8">
        <v>10</v>
      </c>
      <c r="D19" s="8">
        <v>1338.7</v>
      </c>
      <c r="E19" s="8">
        <v>1127.3</v>
      </c>
      <c r="F19" s="8">
        <v>1076.6500000000001</v>
      </c>
      <c r="G19" s="8">
        <v>1090.2</v>
      </c>
      <c r="H19" s="8">
        <v>1086.55</v>
      </c>
      <c r="I19" s="8">
        <v>1095.3499999999999</v>
      </c>
      <c r="J19" s="8">
        <v>1089.4000000000001</v>
      </c>
      <c r="K19" s="14">
        <f t="shared" si="4"/>
        <v>4.4930364587953395E-2</v>
      </c>
      <c r="L19" s="14">
        <f t="shared" si="0"/>
        <v>3.2910494100949088E-2</v>
      </c>
      <c r="M19" s="14">
        <f t="shared" si="1"/>
        <v>3.6148318992282449E-2</v>
      </c>
      <c r="N19" s="14">
        <f t="shared" si="2"/>
        <v>2.8342056240574866E-2</v>
      </c>
      <c r="O19" s="14">
        <f t="shared" si="3"/>
        <v>3.3620154351104291E-2</v>
      </c>
      <c r="P19" s="16">
        <f t="shared" si="5"/>
        <v>3.5190277654572819E-2</v>
      </c>
      <c r="Q19" s="20">
        <f t="shared" si="6"/>
        <v>5.4835749917217288E-3</v>
      </c>
      <c r="R19" s="9"/>
    </row>
    <row r="20" spans="1:18" x14ac:dyDescent="0.25">
      <c r="A20" s="7">
        <v>19</v>
      </c>
      <c r="B20" s="8">
        <v>20</v>
      </c>
      <c r="C20" s="8">
        <v>10</v>
      </c>
      <c r="D20" s="8">
        <v>1375.95</v>
      </c>
      <c r="E20" s="8">
        <v>1162.6500000000001</v>
      </c>
      <c r="F20" s="8">
        <v>1093</v>
      </c>
      <c r="G20" s="8">
        <v>1099.8499999999999</v>
      </c>
      <c r="H20" s="8">
        <v>1099.8499999999999</v>
      </c>
      <c r="I20" s="8">
        <v>1093.25</v>
      </c>
      <c r="J20" s="8">
        <v>1093</v>
      </c>
      <c r="K20" s="14">
        <f t="shared" si="4"/>
        <v>5.9906248656087457E-2</v>
      </c>
      <c r="L20" s="14">
        <f t="shared" si="0"/>
        <v>5.4014535758826969E-2</v>
      </c>
      <c r="M20" s="14">
        <f t="shared" si="1"/>
        <v>5.4014535758826969E-2</v>
      </c>
      <c r="N20" s="14">
        <f t="shared" si="2"/>
        <v>5.9691222637939266E-2</v>
      </c>
      <c r="O20" s="14">
        <f t="shared" si="3"/>
        <v>5.9906248656087457E-2</v>
      </c>
      <c r="P20" s="16">
        <f t="shared" si="5"/>
        <v>5.7506558293553625E-2</v>
      </c>
      <c r="Q20" s="20">
        <f t="shared" si="6"/>
        <v>2.8523053390471019E-3</v>
      </c>
      <c r="R20" s="9"/>
    </row>
    <row r="21" spans="1:18" ht="15.75" thickBot="1" x14ac:dyDescent="0.3">
      <c r="A21" s="10">
        <v>20</v>
      </c>
      <c r="B21" s="11">
        <v>20</v>
      </c>
      <c r="C21" s="11">
        <v>10</v>
      </c>
      <c r="D21" s="11">
        <v>1405.95</v>
      </c>
      <c r="E21" s="11">
        <v>1170.75</v>
      </c>
      <c r="F21" s="11">
        <v>1139.5999999999999</v>
      </c>
      <c r="G21" s="11">
        <v>1132.5999999999999</v>
      </c>
      <c r="H21" s="11">
        <v>1135.6500000000001</v>
      </c>
      <c r="I21" s="11">
        <v>1142.45</v>
      </c>
      <c r="J21" s="11">
        <v>1134.7</v>
      </c>
      <c r="K21" s="15">
        <f t="shared" si="4"/>
        <v>2.6606875934230272E-2</v>
      </c>
      <c r="L21" s="15">
        <f t="shared" si="0"/>
        <v>3.2585949177877507E-2</v>
      </c>
      <c r="M21" s="15">
        <f t="shared" si="1"/>
        <v>2.9980781550288198E-2</v>
      </c>
      <c r="N21" s="15">
        <f t="shared" si="2"/>
        <v>2.417253897074521E-2</v>
      </c>
      <c r="O21" s="15">
        <f t="shared" si="3"/>
        <v>3.079222720478322E-2</v>
      </c>
      <c r="P21" s="17">
        <f t="shared" si="5"/>
        <v>2.8827674567584883E-2</v>
      </c>
      <c r="Q21" s="21">
        <f t="shared" si="6"/>
        <v>3.0303790132300557E-3</v>
      </c>
      <c r="R21" s="12">
        <f>AVERAGE(P12:P21)</f>
        <v>2.6779106306483703E-2</v>
      </c>
    </row>
    <row r="22" spans="1:18" x14ac:dyDescent="0.25">
      <c r="A22" s="4">
        <v>21</v>
      </c>
      <c r="B22" s="5">
        <v>20</v>
      </c>
      <c r="C22" s="5">
        <v>20</v>
      </c>
      <c r="D22" s="5">
        <v>2161.1</v>
      </c>
      <c r="E22" s="5">
        <v>1907.8</v>
      </c>
      <c r="F22" s="5">
        <v>1848.05</v>
      </c>
      <c r="G22" s="5">
        <v>1841.35</v>
      </c>
      <c r="H22" s="5">
        <v>1855.1</v>
      </c>
      <c r="I22" s="5">
        <v>1861.85</v>
      </c>
      <c r="J22" s="5">
        <v>1853.8</v>
      </c>
      <c r="K22" s="13">
        <f t="shared" si="4"/>
        <v>3.1318796519551315E-2</v>
      </c>
      <c r="L22" s="13">
        <f t="shared" si="0"/>
        <v>3.4830695041408975E-2</v>
      </c>
      <c r="M22" s="13">
        <f t="shared" si="1"/>
        <v>2.7623440612223528E-2</v>
      </c>
      <c r="N22" s="13">
        <f t="shared" si="2"/>
        <v>2.4085333892441579E-2</v>
      </c>
      <c r="O22" s="13">
        <f t="shared" si="3"/>
        <v>2.8304853758255585E-2</v>
      </c>
      <c r="P22" s="18">
        <f t="shared" si="5"/>
        <v>2.9232623964776196E-2</v>
      </c>
      <c r="Q22" s="19">
        <f t="shared" si="6"/>
        <v>3.6231295702561861E-3</v>
      </c>
      <c r="R22" s="6"/>
    </row>
    <row r="23" spans="1:18" x14ac:dyDescent="0.25">
      <c r="A23" s="7">
        <v>22</v>
      </c>
      <c r="B23" s="8">
        <v>20</v>
      </c>
      <c r="C23" s="8">
        <v>20</v>
      </c>
      <c r="D23" s="8">
        <v>2048.25</v>
      </c>
      <c r="E23" s="8">
        <v>1762.05</v>
      </c>
      <c r="F23" s="8">
        <v>1721.2</v>
      </c>
      <c r="G23" s="8">
        <v>1737.3</v>
      </c>
      <c r="H23" s="8">
        <v>1735</v>
      </c>
      <c r="I23" s="8">
        <v>1733.1</v>
      </c>
      <c r="J23" s="8">
        <v>1723.35</v>
      </c>
      <c r="K23" s="14">
        <f t="shared" si="4"/>
        <v>2.3183224085582082E-2</v>
      </c>
      <c r="L23" s="14">
        <f t="shared" si="0"/>
        <v>1.4046139439856985E-2</v>
      </c>
      <c r="M23" s="14">
        <f t="shared" si="1"/>
        <v>1.5351437246389123E-2</v>
      </c>
      <c r="N23" s="14">
        <f t="shared" si="2"/>
        <v>1.6429726738741834E-2</v>
      </c>
      <c r="O23" s="14">
        <f t="shared" si="3"/>
        <v>2.1963054396867313E-2</v>
      </c>
      <c r="P23" s="16">
        <f t="shared" si="5"/>
        <v>1.819471638148747E-2</v>
      </c>
      <c r="Q23" s="20">
        <f t="shared" si="6"/>
        <v>3.6741174676833974E-3</v>
      </c>
      <c r="R23" s="9"/>
    </row>
    <row r="24" spans="1:18" x14ac:dyDescent="0.25">
      <c r="A24" s="7">
        <v>23</v>
      </c>
      <c r="B24" s="8">
        <v>20</v>
      </c>
      <c r="C24" s="8">
        <v>20</v>
      </c>
      <c r="D24" s="8">
        <v>2047.65</v>
      </c>
      <c r="E24" s="8">
        <v>1870.2</v>
      </c>
      <c r="F24" s="8">
        <v>1861.2</v>
      </c>
      <c r="G24" s="8">
        <v>1870.2</v>
      </c>
      <c r="H24" s="8">
        <v>1851.2</v>
      </c>
      <c r="I24" s="8">
        <v>1846.1</v>
      </c>
      <c r="J24" s="8">
        <v>1863.25</v>
      </c>
      <c r="K24" s="14">
        <f t="shared" si="4"/>
        <v>4.8123195380173241E-3</v>
      </c>
      <c r="L24" s="14">
        <f t="shared" si="0"/>
        <v>0</v>
      </c>
      <c r="M24" s="14">
        <f t="shared" si="1"/>
        <v>1.0159341246925462E-2</v>
      </c>
      <c r="N24" s="14">
        <f t="shared" si="2"/>
        <v>1.2886322318468686E-2</v>
      </c>
      <c r="O24" s="14">
        <f t="shared" si="3"/>
        <v>3.7161800876911802E-3</v>
      </c>
      <c r="P24" s="16">
        <f t="shared" si="5"/>
        <v>6.3148326382205296E-3</v>
      </c>
      <c r="Q24" s="20">
        <f t="shared" si="6"/>
        <v>4.6228211084445945E-3</v>
      </c>
      <c r="R24" s="9"/>
    </row>
    <row r="25" spans="1:18" x14ac:dyDescent="0.25">
      <c r="A25" s="7">
        <v>24</v>
      </c>
      <c r="B25" s="8">
        <v>20</v>
      </c>
      <c r="C25" s="8">
        <v>20</v>
      </c>
      <c r="D25" s="8">
        <v>2142.1</v>
      </c>
      <c r="E25" s="8">
        <v>1779.45</v>
      </c>
      <c r="F25" s="8">
        <v>1717.35</v>
      </c>
      <c r="G25" s="8">
        <v>1723.75</v>
      </c>
      <c r="H25" s="8">
        <v>1737.45</v>
      </c>
      <c r="I25" s="8">
        <v>1727.95</v>
      </c>
      <c r="J25" s="8">
        <v>1723</v>
      </c>
      <c r="K25" s="14">
        <f t="shared" si="4"/>
        <v>3.4898423670235261E-2</v>
      </c>
      <c r="L25" s="14">
        <f t="shared" si="0"/>
        <v>3.1301806738037057E-2</v>
      </c>
      <c r="M25" s="14">
        <f t="shared" si="1"/>
        <v>2.3602798617550366E-2</v>
      </c>
      <c r="N25" s="14">
        <f t="shared" si="2"/>
        <v>2.8941526876281997E-2</v>
      </c>
      <c r="O25" s="14">
        <f t="shared" si="3"/>
        <v>3.1723285284779031E-2</v>
      </c>
      <c r="P25" s="16">
        <f t="shared" si="5"/>
        <v>3.0093568237376744E-2</v>
      </c>
      <c r="Q25" s="20">
        <f t="shared" si="6"/>
        <v>3.7592484146455551E-3</v>
      </c>
      <c r="R25" s="9"/>
    </row>
    <row r="26" spans="1:18" x14ac:dyDescent="0.25">
      <c r="A26" s="7">
        <v>25</v>
      </c>
      <c r="B26" s="8">
        <v>20</v>
      </c>
      <c r="C26" s="8">
        <v>20</v>
      </c>
      <c r="D26" s="8">
        <v>2213.1999999999998</v>
      </c>
      <c r="E26" s="8">
        <v>1929.3</v>
      </c>
      <c r="F26" s="8">
        <v>1873.4</v>
      </c>
      <c r="G26" s="8">
        <v>1880</v>
      </c>
      <c r="H26" s="8">
        <v>1871.15</v>
      </c>
      <c r="I26" s="8">
        <v>1882.9</v>
      </c>
      <c r="J26" s="8">
        <v>1881.8</v>
      </c>
      <c r="K26" s="14">
        <f t="shared" si="4"/>
        <v>2.8974239361426353E-2</v>
      </c>
      <c r="L26" s="14">
        <f t="shared" si="0"/>
        <v>2.5553309490488757E-2</v>
      </c>
      <c r="M26" s="14">
        <f t="shared" si="1"/>
        <v>3.0140465453791461E-2</v>
      </c>
      <c r="N26" s="14">
        <f t="shared" si="2"/>
        <v>2.4050173638107016E-2</v>
      </c>
      <c r="O26" s="14">
        <f t="shared" si="3"/>
        <v>2.4620328616596694E-2</v>
      </c>
      <c r="P26" s="16">
        <f t="shared" si="5"/>
        <v>2.6667703312082059E-2</v>
      </c>
      <c r="Q26" s="20">
        <f t="shared" si="6"/>
        <v>2.4357858595235281E-3</v>
      </c>
      <c r="R26" s="9"/>
    </row>
    <row r="27" spans="1:18" x14ac:dyDescent="0.25">
      <c r="A27" s="7">
        <v>26</v>
      </c>
      <c r="B27" s="8">
        <v>20</v>
      </c>
      <c r="C27" s="8">
        <v>20</v>
      </c>
      <c r="D27" s="8">
        <v>2003.55</v>
      </c>
      <c r="E27" s="8">
        <v>1840.65</v>
      </c>
      <c r="F27" s="8">
        <v>1772.1</v>
      </c>
      <c r="G27" s="8">
        <v>1802.25</v>
      </c>
      <c r="H27" s="8">
        <v>1779.65</v>
      </c>
      <c r="I27" s="8">
        <v>1804.15</v>
      </c>
      <c r="J27" s="8">
        <v>1780.1</v>
      </c>
      <c r="K27" s="14">
        <f t="shared" si="4"/>
        <v>3.7242278542906133E-2</v>
      </c>
      <c r="L27" s="14">
        <f t="shared" si="0"/>
        <v>2.0862195420096211E-2</v>
      </c>
      <c r="M27" s="14">
        <f t="shared" si="1"/>
        <v>3.3140466682965254E-2</v>
      </c>
      <c r="N27" s="14">
        <f t="shared" si="2"/>
        <v>1.9829951375872654E-2</v>
      </c>
      <c r="O27" s="14">
        <f t="shared" si="3"/>
        <v>3.2895987830386102E-2</v>
      </c>
      <c r="P27" s="16">
        <f t="shared" si="5"/>
        <v>2.8794175970445274E-2</v>
      </c>
      <c r="Q27" s="20">
        <f t="shared" si="6"/>
        <v>7.0761455411822048E-3</v>
      </c>
      <c r="R27" s="9"/>
    </row>
    <row r="28" spans="1:18" x14ac:dyDescent="0.25">
      <c r="A28" s="7">
        <v>27</v>
      </c>
      <c r="B28" s="8">
        <v>20</v>
      </c>
      <c r="C28" s="8">
        <v>20</v>
      </c>
      <c r="D28" s="8">
        <v>2130.6999999999998</v>
      </c>
      <c r="E28" s="8">
        <v>1846.25</v>
      </c>
      <c r="F28" s="8">
        <v>1798.3</v>
      </c>
      <c r="G28" s="8">
        <v>1791.05</v>
      </c>
      <c r="H28" s="8">
        <v>1801.95</v>
      </c>
      <c r="I28" s="8">
        <v>1793.65</v>
      </c>
      <c r="J28" s="8">
        <v>1788.2</v>
      </c>
      <c r="K28" s="14">
        <f t="shared" si="4"/>
        <v>2.5971563981042677E-2</v>
      </c>
      <c r="L28" s="14">
        <f t="shared" si="0"/>
        <v>2.9898442789438075E-2</v>
      </c>
      <c r="M28" s="14">
        <f t="shared" si="1"/>
        <v>2.399458361543667E-2</v>
      </c>
      <c r="N28" s="14">
        <f t="shared" si="2"/>
        <v>2.8490182802978964E-2</v>
      </c>
      <c r="O28" s="14">
        <f t="shared" si="3"/>
        <v>3.1442112389979661E-2</v>
      </c>
      <c r="P28" s="16">
        <f t="shared" si="5"/>
        <v>2.7959377115775209E-2</v>
      </c>
      <c r="Q28" s="20">
        <f t="shared" si="6"/>
        <v>2.6773929077920306E-3</v>
      </c>
      <c r="R28" s="9"/>
    </row>
    <row r="29" spans="1:18" x14ac:dyDescent="0.25">
      <c r="A29" s="7">
        <v>28</v>
      </c>
      <c r="B29" s="8">
        <v>20</v>
      </c>
      <c r="C29" s="8">
        <v>20</v>
      </c>
      <c r="D29" s="8">
        <v>2127.1999999999998</v>
      </c>
      <c r="E29" s="8">
        <v>1823.6</v>
      </c>
      <c r="F29" s="8">
        <v>1779.65</v>
      </c>
      <c r="G29" s="8">
        <v>1764.55</v>
      </c>
      <c r="H29" s="8">
        <v>1772.35</v>
      </c>
      <c r="I29" s="8">
        <v>1781</v>
      </c>
      <c r="J29" s="8">
        <v>1760.25</v>
      </c>
      <c r="K29" s="14">
        <f t="shared" si="4"/>
        <v>2.4100679973678339E-2</v>
      </c>
      <c r="L29" s="14">
        <f t="shared" si="0"/>
        <v>3.238100460627328E-2</v>
      </c>
      <c r="M29" s="14">
        <f t="shared" si="1"/>
        <v>2.8103750822548807E-2</v>
      </c>
      <c r="N29" s="14">
        <f t="shared" si="2"/>
        <v>2.3360386049572225E-2</v>
      </c>
      <c r="O29" s="14">
        <f t="shared" si="3"/>
        <v>3.4738977846018815E-2</v>
      </c>
      <c r="P29" s="16">
        <f t="shared" si="5"/>
        <v>2.8536959859618294E-2</v>
      </c>
      <c r="Q29" s="20">
        <f t="shared" si="6"/>
        <v>4.4700530830174782E-3</v>
      </c>
      <c r="R29" s="9"/>
    </row>
    <row r="30" spans="1:18" x14ac:dyDescent="0.25">
      <c r="A30" s="7">
        <v>29</v>
      </c>
      <c r="B30" s="8">
        <v>20</v>
      </c>
      <c r="C30" s="8">
        <v>20</v>
      </c>
      <c r="D30" s="8">
        <v>2080.75</v>
      </c>
      <c r="E30" s="8">
        <v>1912.5</v>
      </c>
      <c r="F30" s="8">
        <v>1839.2</v>
      </c>
      <c r="G30" s="8">
        <v>1832.7</v>
      </c>
      <c r="H30" s="8">
        <v>1842.7</v>
      </c>
      <c r="I30" s="8">
        <v>1832.4</v>
      </c>
      <c r="J30" s="8">
        <v>1834</v>
      </c>
      <c r="K30" s="14">
        <f t="shared" si="4"/>
        <v>3.8326797385620892E-2</v>
      </c>
      <c r="L30" s="14">
        <f t="shared" si="0"/>
        <v>4.1725490196078407E-2</v>
      </c>
      <c r="M30" s="14">
        <f t="shared" si="1"/>
        <v>3.6496732026143765E-2</v>
      </c>
      <c r="N30" s="14">
        <f t="shared" si="2"/>
        <v>4.1882352941176426E-2</v>
      </c>
      <c r="O30" s="14">
        <f t="shared" si="3"/>
        <v>4.1045751633986931E-2</v>
      </c>
      <c r="P30" s="16">
        <f t="shared" si="5"/>
        <v>3.9895424836601287E-2</v>
      </c>
      <c r="Q30" s="20">
        <f t="shared" si="6"/>
        <v>2.1275328036632992E-3</v>
      </c>
      <c r="R30" s="9"/>
    </row>
    <row r="31" spans="1:18" ht="15.75" thickBot="1" x14ac:dyDescent="0.3">
      <c r="A31" s="10">
        <v>30</v>
      </c>
      <c r="B31" s="11">
        <v>20</v>
      </c>
      <c r="C31" s="11">
        <v>20</v>
      </c>
      <c r="D31" s="11">
        <v>2123.6</v>
      </c>
      <c r="E31" s="11">
        <v>1813.75</v>
      </c>
      <c r="F31" s="11">
        <v>1790.15</v>
      </c>
      <c r="G31" s="11">
        <v>1783.4</v>
      </c>
      <c r="H31" s="11">
        <v>1779.8</v>
      </c>
      <c r="I31" s="11">
        <v>1769.95</v>
      </c>
      <c r="J31" s="11">
        <v>1790.45</v>
      </c>
      <c r="K31" s="15">
        <f t="shared" si="4"/>
        <v>1.301171605789106E-2</v>
      </c>
      <c r="L31" s="15">
        <f t="shared" si="0"/>
        <v>1.6733287388008219E-2</v>
      </c>
      <c r="M31" s="15">
        <f t="shared" si="1"/>
        <v>1.8718125430737448E-2</v>
      </c>
      <c r="N31" s="15">
        <f t="shared" si="2"/>
        <v>2.414886285320466E-2</v>
      </c>
      <c r="O31" s="15">
        <f t="shared" si="3"/>
        <v>1.2846312887663655E-2</v>
      </c>
      <c r="P31" s="17">
        <f t="shared" si="5"/>
        <v>1.709166092350101E-2</v>
      </c>
      <c r="Q31" s="21">
        <f t="shared" si="6"/>
        <v>4.1772442474114291E-3</v>
      </c>
      <c r="R31" s="12">
        <f>AVERAGE(P22:P31)</f>
        <v>2.5278104323988405E-2</v>
      </c>
    </row>
    <row r="32" spans="1:18" x14ac:dyDescent="0.25">
      <c r="A32" s="4">
        <v>31</v>
      </c>
      <c r="B32" s="5">
        <v>50</v>
      </c>
      <c r="C32" s="5">
        <v>5</v>
      </c>
      <c r="D32" s="5">
        <v>1797.52</v>
      </c>
      <c r="E32" s="5">
        <v>1425.18</v>
      </c>
      <c r="F32" s="5">
        <v>1362.14</v>
      </c>
      <c r="G32" s="5">
        <v>1359.32</v>
      </c>
      <c r="H32" s="5">
        <v>1353.42</v>
      </c>
      <c r="I32" s="5">
        <v>1368.36</v>
      </c>
      <c r="J32" s="5">
        <v>1356.9</v>
      </c>
      <c r="K32" s="13">
        <f t="shared" si="4"/>
        <v>4.4233009163754729E-2</v>
      </c>
      <c r="L32" s="13">
        <f t="shared" si="0"/>
        <v>4.6211706591448187E-2</v>
      </c>
      <c r="M32" s="13">
        <f t="shared" si="1"/>
        <v>5.0351534543005089E-2</v>
      </c>
      <c r="N32" s="13">
        <f t="shared" si="2"/>
        <v>3.9868648170757491E-2</v>
      </c>
      <c r="O32" s="13">
        <f t="shared" si="3"/>
        <v>4.7909737717340944E-2</v>
      </c>
      <c r="P32" s="18">
        <f t="shared" si="5"/>
        <v>4.5714927237261289E-2</v>
      </c>
      <c r="Q32" s="19">
        <f t="shared" si="6"/>
        <v>3.5478773986122049E-3</v>
      </c>
      <c r="R32" s="6"/>
    </row>
    <row r="33" spans="1:18" x14ac:dyDescent="0.25">
      <c r="A33" s="7">
        <v>32</v>
      </c>
      <c r="B33" s="8">
        <v>50</v>
      </c>
      <c r="C33" s="8">
        <v>5</v>
      </c>
      <c r="D33" s="8">
        <v>1948.84</v>
      </c>
      <c r="E33" s="8">
        <v>1542.34</v>
      </c>
      <c r="F33" s="8">
        <v>1440.74</v>
      </c>
      <c r="G33" s="8">
        <v>1425.6</v>
      </c>
      <c r="H33" s="8">
        <v>1425.02</v>
      </c>
      <c r="I33" s="8">
        <v>1429.76</v>
      </c>
      <c r="J33" s="8">
        <v>1421.98</v>
      </c>
      <c r="K33" s="14">
        <f t="shared" si="4"/>
        <v>6.5873931817887046E-2</v>
      </c>
      <c r="L33" s="14">
        <f t="shared" si="0"/>
        <v>7.5690185043505331E-2</v>
      </c>
      <c r="M33" s="14">
        <f t="shared" si="1"/>
        <v>7.6066237016481408E-2</v>
      </c>
      <c r="N33" s="14">
        <f t="shared" si="2"/>
        <v>7.299298468560754E-2</v>
      </c>
      <c r="O33" s="14">
        <f t="shared" si="3"/>
        <v>7.803726804725282E-2</v>
      </c>
      <c r="P33" s="16">
        <f t="shared" si="5"/>
        <v>7.3732121322146821E-2</v>
      </c>
      <c r="Q33" s="20">
        <f t="shared" si="6"/>
        <v>4.2453236199013937E-3</v>
      </c>
      <c r="R33" s="9"/>
    </row>
    <row r="34" spans="1:18" x14ac:dyDescent="0.25">
      <c r="A34" s="7">
        <v>33</v>
      </c>
      <c r="B34" s="8">
        <v>50</v>
      </c>
      <c r="C34" s="8">
        <v>5</v>
      </c>
      <c r="D34" s="8">
        <v>1602.18</v>
      </c>
      <c r="E34" s="8">
        <v>1407.26</v>
      </c>
      <c r="F34" s="8">
        <v>1352.44</v>
      </c>
      <c r="G34" s="8">
        <v>1346.02</v>
      </c>
      <c r="H34" s="8">
        <v>1339.22</v>
      </c>
      <c r="I34" s="8">
        <v>1330.94</v>
      </c>
      <c r="J34" s="8">
        <v>1338.4</v>
      </c>
      <c r="K34" s="14">
        <f t="shared" si="4"/>
        <v>3.8955132669158461E-2</v>
      </c>
      <c r="L34" s="14">
        <f t="shared" si="0"/>
        <v>4.3517189431945776E-2</v>
      </c>
      <c r="M34" s="14">
        <f t="shared" si="1"/>
        <v>4.8349274476642529E-2</v>
      </c>
      <c r="N34" s="14">
        <f t="shared" si="2"/>
        <v>5.4233048619302712E-2</v>
      </c>
      <c r="O34" s="14">
        <f t="shared" si="3"/>
        <v>4.8931967084973563E-2</v>
      </c>
      <c r="P34" s="16">
        <f t="shared" si="5"/>
        <v>4.6797322456404611E-2</v>
      </c>
      <c r="Q34" s="20">
        <f t="shared" si="6"/>
        <v>5.1868005485142653E-3</v>
      </c>
      <c r="R34" s="9"/>
    </row>
    <row r="35" spans="1:18" x14ac:dyDescent="0.25">
      <c r="A35" s="7">
        <v>34</v>
      </c>
      <c r="B35" s="8">
        <v>50</v>
      </c>
      <c r="C35" s="8">
        <v>5</v>
      </c>
      <c r="D35" s="8">
        <v>1799.68</v>
      </c>
      <c r="E35" s="8">
        <v>1523.72</v>
      </c>
      <c r="F35" s="8">
        <v>1441.32</v>
      </c>
      <c r="G35" s="8">
        <v>1441.4</v>
      </c>
      <c r="H35" s="8">
        <v>1434.76</v>
      </c>
      <c r="I35" s="8">
        <v>1450.46</v>
      </c>
      <c r="J35" s="8">
        <v>1446.26</v>
      </c>
      <c r="K35" s="14">
        <f t="shared" si="4"/>
        <v>5.4078177092904266E-2</v>
      </c>
      <c r="L35" s="14">
        <f t="shared" si="0"/>
        <v>5.402567400834795E-2</v>
      </c>
      <c r="M35" s="14">
        <f t="shared" si="1"/>
        <v>5.8383430026514083E-2</v>
      </c>
      <c r="N35" s="14">
        <f t="shared" si="2"/>
        <v>4.8079699682356335E-2</v>
      </c>
      <c r="O35" s="14">
        <f t="shared" si="3"/>
        <v>5.0836111621557788E-2</v>
      </c>
      <c r="P35" s="16">
        <f t="shared" si="5"/>
        <v>5.3080618486336086E-2</v>
      </c>
      <c r="Q35" s="20">
        <f t="shared" si="6"/>
        <v>3.4656907909940112E-3</v>
      </c>
      <c r="R35" s="9"/>
    </row>
    <row r="36" spans="1:18" x14ac:dyDescent="0.25">
      <c r="A36" s="7">
        <v>35</v>
      </c>
      <c r="B36" s="8">
        <v>50</v>
      </c>
      <c r="C36" s="8">
        <v>5</v>
      </c>
      <c r="D36" s="8">
        <v>1798.64</v>
      </c>
      <c r="E36" s="8">
        <v>1522.58</v>
      </c>
      <c r="F36" s="8">
        <v>1461.24</v>
      </c>
      <c r="G36" s="8">
        <v>1456.06</v>
      </c>
      <c r="H36" s="8">
        <v>1465.18</v>
      </c>
      <c r="I36" s="8">
        <v>1446.56</v>
      </c>
      <c r="J36" s="8">
        <v>1472.44</v>
      </c>
      <c r="K36" s="14">
        <f t="shared" si="4"/>
        <v>4.0286881477492098E-2</v>
      </c>
      <c r="L36" s="14">
        <f t="shared" si="0"/>
        <v>4.3689001563136244E-2</v>
      </c>
      <c r="M36" s="14">
        <f t="shared" si="1"/>
        <v>3.7699168516596743E-2</v>
      </c>
      <c r="N36" s="14">
        <f t="shared" si="2"/>
        <v>4.9928410986614817E-2</v>
      </c>
      <c r="O36" s="14">
        <f t="shared" si="3"/>
        <v>3.2930946157180493E-2</v>
      </c>
      <c r="P36" s="16">
        <f t="shared" si="5"/>
        <v>4.0906881740204085E-2</v>
      </c>
      <c r="Q36" s="20">
        <f t="shared" si="6"/>
        <v>5.7169494230438402E-3</v>
      </c>
      <c r="R36" s="9"/>
    </row>
    <row r="37" spans="1:18" x14ac:dyDescent="0.25">
      <c r="A37" s="7">
        <v>36</v>
      </c>
      <c r="B37" s="8">
        <v>50</v>
      </c>
      <c r="C37" s="8">
        <v>5</v>
      </c>
      <c r="D37" s="8">
        <v>1844.98</v>
      </c>
      <c r="E37" s="8">
        <v>1448.92</v>
      </c>
      <c r="F37" s="8">
        <v>1390.58</v>
      </c>
      <c r="G37" s="8">
        <v>1419.8</v>
      </c>
      <c r="H37" s="8">
        <v>1416.14</v>
      </c>
      <c r="I37" s="8">
        <v>1400.52</v>
      </c>
      <c r="J37" s="8">
        <v>1405.7</v>
      </c>
      <c r="K37" s="14">
        <f t="shared" si="4"/>
        <v>4.0264472848742613E-2</v>
      </c>
      <c r="L37" s="14">
        <f t="shared" si="0"/>
        <v>2.0097727962896581E-2</v>
      </c>
      <c r="M37" s="14">
        <f t="shared" si="1"/>
        <v>2.2623747342848447E-2</v>
      </c>
      <c r="N37" s="14">
        <f t="shared" si="2"/>
        <v>3.3404190707561558E-2</v>
      </c>
      <c r="O37" s="14">
        <f t="shared" si="3"/>
        <v>2.9829114098777039E-2</v>
      </c>
      <c r="P37" s="16">
        <f t="shared" si="5"/>
        <v>2.9243850592165242E-2</v>
      </c>
      <c r="Q37" s="20">
        <f t="shared" si="6"/>
        <v>7.3018135329704446E-3</v>
      </c>
      <c r="R37" s="9"/>
    </row>
    <row r="38" spans="1:18" x14ac:dyDescent="0.25">
      <c r="A38" s="7">
        <v>37</v>
      </c>
      <c r="B38" s="8">
        <v>50</v>
      </c>
      <c r="C38" s="8">
        <v>5</v>
      </c>
      <c r="D38" s="8">
        <v>1937.16</v>
      </c>
      <c r="E38" s="8">
        <v>1438.82</v>
      </c>
      <c r="F38" s="8">
        <v>1377.38</v>
      </c>
      <c r="G38" s="8">
        <v>1404.04</v>
      </c>
      <c r="H38" s="8">
        <v>1422.34</v>
      </c>
      <c r="I38" s="8">
        <v>1409.68</v>
      </c>
      <c r="J38" s="8">
        <v>1371.56</v>
      </c>
      <c r="K38" s="14">
        <f t="shared" si="4"/>
        <v>4.270165830333178E-2</v>
      </c>
      <c r="L38" s="14">
        <f t="shared" si="0"/>
        <v>2.417258586897595E-2</v>
      </c>
      <c r="M38" s="14">
        <f t="shared" si="1"/>
        <v>1.1453830221987475E-2</v>
      </c>
      <c r="N38" s="14">
        <f t="shared" si="2"/>
        <v>2.0252707079412208E-2</v>
      </c>
      <c r="O38" s="14">
        <f t="shared" si="3"/>
        <v>4.6746639607456106E-2</v>
      </c>
      <c r="P38" s="16">
        <f t="shared" si="5"/>
        <v>2.9065484216232708E-2</v>
      </c>
      <c r="Q38" s="20">
        <f t="shared" si="6"/>
        <v>1.3493289822835108E-2</v>
      </c>
      <c r="R38" s="9"/>
    </row>
    <row r="39" spans="1:18" x14ac:dyDescent="0.25">
      <c r="A39" s="7">
        <v>38</v>
      </c>
      <c r="B39" s="8">
        <v>50</v>
      </c>
      <c r="C39" s="8">
        <v>5</v>
      </c>
      <c r="D39" s="8">
        <v>1741.14</v>
      </c>
      <c r="E39" s="8">
        <v>1422.66</v>
      </c>
      <c r="F39" s="8">
        <v>1350.24</v>
      </c>
      <c r="G39" s="8">
        <v>1340.56</v>
      </c>
      <c r="H39" s="8">
        <v>1357.68</v>
      </c>
      <c r="I39" s="8">
        <v>1367.88</v>
      </c>
      <c r="J39" s="8">
        <v>1347.92</v>
      </c>
      <c r="K39" s="14">
        <f t="shared" si="4"/>
        <v>5.0904643414449037E-2</v>
      </c>
      <c r="L39" s="14">
        <f t="shared" si="0"/>
        <v>5.7708799010304734E-2</v>
      </c>
      <c r="M39" s="14">
        <f t="shared" si="1"/>
        <v>4.5675003163088874E-2</v>
      </c>
      <c r="N39" s="14">
        <f t="shared" si="2"/>
        <v>3.8505335076546729E-2</v>
      </c>
      <c r="O39" s="14">
        <f t="shared" si="3"/>
        <v>5.2535391449819356E-2</v>
      </c>
      <c r="P39" s="16">
        <f t="shared" si="5"/>
        <v>4.9065834422841743E-2</v>
      </c>
      <c r="Q39" s="20">
        <f t="shared" si="6"/>
        <v>6.5290392004707636E-3</v>
      </c>
      <c r="R39" s="9"/>
    </row>
    <row r="40" spans="1:18" x14ac:dyDescent="0.25">
      <c r="A40" s="7">
        <v>39</v>
      </c>
      <c r="B40" s="8">
        <v>50</v>
      </c>
      <c r="C40" s="8">
        <v>5</v>
      </c>
      <c r="D40" s="8">
        <v>1614.02</v>
      </c>
      <c r="E40" s="8">
        <v>1418.36</v>
      </c>
      <c r="F40" s="8">
        <v>1334.78</v>
      </c>
      <c r="G40" s="8">
        <v>1321.14</v>
      </c>
      <c r="H40" s="8">
        <v>1328.44</v>
      </c>
      <c r="I40" s="8">
        <v>1332.7</v>
      </c>
      <c r="J40" s="8">
        <v>1333.12</v>
      </c>
      <c r="K40" s="14">
        <f t="shared" si="4"/>
        <v>5.8927211709298016E-2</v>
      </c>
      <c r="L40" s="14">
        <f t="shared" si="0"/>
        <v>6.8543952170111819E-2</v>
      </c>
      <c r="M40" s="14">
        <f t="shared" si="1"/>
        <v>6.3397162920556027E-2</v>
      </c>
      <c r="N40" s="14">
        <f t="shared" si="2"/>
        <v>6.0393694125609763E-2</v>
      </c>
      <c r="O40" s="14">
        <f t="shared" si="3"/>
        <v>6.0097577483854601E-2</v>
      </c>
      <c r="P40" s="16">
        <f t="shared" si="5"/>
        <v>6.2271919681886036E-2</v>
      </c>
      <c r="Q40" s="20">
        <f t="shared" si="6"/>
        <v>3.465461889440297E-3</v>
      </c>
      <c r="R40" s="9"/>
    </row>
    <row r="41" spans="1:18" ht="15.75" thickBot="1" x14ac:dyDescent="0.3">
      <c r="A41" s="10">
        <v>40</v>
      </c>
      <c r="B41" s="11">
        <v>50</v>
      </c>
      <c r="C41" s="11">
        <v>5</v>
      </c>
      <c r="D41" s="11">
        <v>1806.48</v>
      </c>
      <c r="E41" s="11">
        <v>1580.76</v>
      </c>
      <c r="F41" s="11">
        <v>1452.46</v>
      </c>
      <c r="G41" s="11">
        <v>1459.76</v>
      </c>
      <c r="H41" s="11">
        <v>1444.5</v>
      </c>
      <c r="I41" s="11">
        <v>1436.24</v>
      </c>
      <c r="J41" s="11">
        <v>1450.22</v>
      </c>
      <c r="K41" s="15">
        <f t="shared" si="4"/>
        <v>8.1163490979022715E-2</v>
      </c>
      <c r="L41" s="15">
        <f t="shared" si="0"/>
        <v>7.6545459146233452E-2</v>
      </c>
      <c r="M41" s="15">
        <f t="shared" si="1"/>
        <v>8.6199043498064218E-2</v>
      </c>
      <c r="N41" s="15">
        <f t="shared" si="2"/>
        <v>9.142437814722032E-2</v>
      </c>
      <c r="O41" s="15">
        <f t="shared" si="3"/>
        <v>8.2580530883878622E-2</v>
      </c>
      <c r="P41" s="17">
        <f t="shared" si="5"/>
        <v>8.3582580530883868E-2</v>
      </c>
      <c r="Q41" s="21">
        <f t="shared" si="6"/>
        <v>4.9943336582871107E-3</v>
      </c>
      <c r="R41" s="12">
        <f>AVERAGE(P32:P41)</f>
        <v>5.1346154068636254E-2</v>
      </c>
    </row>
    <row r="42" spans="1:18" x14ac:dyDescent="0.25">
      <c r="A42" s="4">
        <v>41</v>
      </c>
      <c r="B42" s="5">
        <v>50</v>
      </c>
      <c r="C42" s="5">
        <v>10</v>
      </c>
      <c r="D42" s="5">
        <v>2373.7399999999998</v>
      </c>
      <c r="E42" s="5">
        <v>1911.78</v>
      </c>
      <c r="F42" s="5">
        <v>1880.3</v>
      </c>
      <c r="G42" s="5">
        <v>1897.94</v>
      </c>
      <c r="H42" s="5">
        <v>1902.66</v>
      </c>
      <c r="I42" s="5">
        <v>1882.2</v>
      </c>
      <c r="J42" s="5">
        <v>1901.32</v>
      </c>
      <c r="K42" s="13">
        <f t="shared" si="4"/>
        <v>1.6466329807823085E-2</v>
      </c>
      <c r="L42" s="13">
        <f t="shared" si="0"/>
        <v>7.2393267007709663E-3</v>
      </c>
      <c r="M42" s="13">
        <f t="shared" si="1"/>
        <v>4.7704233750744812E-3</v>
      </c>
      <c r="N42" s="13">
        <f t="shared" si="2"/>
        <v>1.5472491604682509E-2</v>
      </c>
      <c r="O42" s="13">
        <f t="shared" si="3"/>
        <v>5.4713408446578774E-3</v>
      </c>
      <c r="P42" s="18">
        <f t="shared" si="5"/>
        <v>9.8839824666017827E-3</v>
      </c>
      <c r="Q42" s="19">
        <f t="shared" si="6"/>
        <v>5.0432693303628017E-3</v>
      </c>
      <c r="R42" s="6"/>
    </row>
    <row r="43" spans="1:18" x14ac:dyDescent="0.25">
      <c r="A43" s="7">
        <v>42</v>
      </c>
      <c r="B43" s="8">
        <v>50</v>
      </c>
      <c r="C43" s="8">
        <v>10</v>
      </c>
      <c r="D43" s="8">
        <v>2242.38</v>
      </c>
      <c r="E43" s="8">
        <v>1834.92</v>
      </c>
      <c r="F43" s="8">
        <v>1765.12</v>
      </c>
      <c r="G43" s="8">
        <v>1790.38</v>
      </c>
      <c r="H43" s="8">
        <v>1795.98</v>
      </c>
      <c r="I43" s="8">
        <v>1790.18</v>
      </c>
      <c r="J43" s="8">
        <v>1794.22</v>
      </c>
      <c r="K43" s="14">
        <f t="shared" si="4"/>
        <v>3.8039805550105825E-2</v>
      </c>
      <c r="L43" s="14">
        <f t="shared" si="0"/>
        <v>2.4273537810912717E-2</v>
      </c>
      <c r="M43" s="14">
        <f t="shared" si="1"/>
        <v>2.1221633640703712E-2</v>
      </c>
      <c r="N43" s="14">
        <f t="shared" si="2"/>
        <v>2.4382534388420207E-2</v>
      </c>
      <c r="O43" s="14">
        <f t="shared" si="3"/>
        <v>2.218080352276941E-2</v>
      </c>
      <c r="P43" s="16">
        <f t="shared" si="5"/>
        <v>2.6019662982582376E-2</v>
      </c>
      <c r="Q43" s="20">
        <f t="shared" si="6"/>
        <v>6.1314092672121465E-3</v>
      </c>
      <c r="R43" s="9"/>
    </row>
    <row r="44" spans="1:18" x14ac:dyDescent="0.25">
      <c r="A44" s="7">
        <v>43</v>
      </c>
      <c r="B44" s="8">
        <v>50</v>
      </c>
      <c r="C44" s="8">
        <v>10</v>
      </c>
      <c r="D44" s="8">
        <v>2172.58</v>
      </c>
      <c r="E44" s="8">
        <v>1784.56</v>
      </c>
      <c r="F44" s="8">
        <v>1738.66</v>
      </c>
      <c r="G44" s="8">
        <v>1698.6</v>
      </c>
      <c r="H44" s="8">
        <v>1745.08</v>
      </c>
      <c r="I44" s="8">
        <v>1716.16</v>
      </c>
      <c r="J44" s="8">
        <v>1731.52</v>
      </c>
      <c r="K44" s="14">
        <f t="shared" si="4"/>
        <v>2.5720625812525141E-2</v>
      </c>
      <c r="L44" s="14">
        <f t="shared" si="0"/>
        <v>4.8168736271125674E-2</v>
      </c>
      <c r="M44" s="14">
        <f t="shared" si="1"/>
        <v>2.2123100372080522E-2</v>
      </c>
      <c r="N44" s="14">
        <f t="shared" si="2"/>
        <v>3.8328775720625735E-2</v>
      </c>
      <c r="O44" s="14">
        <f t="shared" si="3"/>
        <v>2.9721612050029118E-2</v>
      </c>
      <c r="P44" s="16">
        <f t="shared" si="5"/>
        <v>3.281257004527724E-2</v>
      </c>
      <c r="Q44" s="20">
        <f t="shared" si="6"/>
        <v>9.3846131772351796E-3</v>
      </c>
      <c r="R44" s="9"/>
    </row>
    <row r="45" spans="1:18" x14ac:dyDescent="0.25">
      <c r="A45" s="7">
        <v>44</v>
      </c>
      <c r="B45" s="8">
        <v>50</v>
      </c>
      <c r="C45" s="8">
        <v>10</v>
      </c>
      <c r="D45" s="8">
        <v>2345.3200000000002</v>
      </c>
      <c r="E45" s="8">
        <v>1929.06</v>
      </c>
      <c r="F45" s="8">
        <v>1882.98</v>
      </c>
      <c r="G45" s="8">
        <v>1857.9</v>
      </c>
      <c r="H45" s="8">
        <v>1832.74</v>
      </c>
      <c r="I45" s="8">
        <v>1842.78</v>
      </c>
      <c r="J45" s="8">
        <v>1865.2</v>
      </c>
      <c r="K45" s="14">
        <f t="shared" si="4"/>
        <v>2.3887281888588189E-2</v>
      </c>
      <c r="L45" s="14">
        <f t="shared" si="0"/>
        <v>3.6888432708158302E-2</v>
      </c>
      <c r="M45" s="14">
        <f t="shared" si="1"/>
        <v>4.9931054503229523E-2</v>
      </c>
      <c r="N45" s="14">
        <f t="shared" si="2"/>
        <v>4.4726447077851374E-2</v>
      </c>
      <c r="O45" s="14">
        <f t="shared" si="3"/>
        <v>3.3104206193690137E-2</v>
      </c>
      <c r="P45" s="16">
        <f t="shared" si="5"/>
        <v>3.7707484474303506E-2</v>
      </c>
      <c r="Q45" s="20">
        <f t="shared" si="6"/>
        <v>9.072381346886451E-3</v>
      </c>
      <c r="R45" s="9"/>
    </row>
    <row r="46" spans="1:18" x14ac:dyDescent="0.25">
      <c r="A46" s="7">
        <v>45</v>
      </c>
      <c r="B46" s="8">
        <v>50</v>
      </c>
      <c r="C46" s="8">
        <v>10</v>
      </c>
      <c r="D46" s="8">
        <v>2260.8000000000002</v>
      </c>
      <c r="E46" s="8">
        <v>1930.3</v>
      </c>
      <c r="F46" s="8">
        <v>1872.56</v>
      </c>
      <c r="G46" s="8">
        <v>1880.28</v>
      </c>
      <c r="H46" s="8">
        <v>1875.16</v>
      </c>
      <c r="I46" s="8">
        <v>1862.86</v>
      </c>
      <c r="J46" s="8">
        <v>1856.38</v>
      </c>
      <c r="K46" s="14">
        <f t="shared" si="4"/>
        <v>2.9912448842148893E-2</v>
      </c>
      <c r="L46" s="14">
        <f t="shared" si="0"/>
        <v>2.5913070507175041E-2</v>
      </c>
      <c r="M46" s="14">
        <f t="shared" si="1"/>
        <v>2.8565507952131728E-2</v>
      </c>
      <c r="N46" s="14">
        <f t="shared" si="2"/>
        <v>3.4937574470289619E-2</v>
      </c>
      <c r="O46" s="14">
        <f t="shared" si="3"/>
        <v>3.8294565611562893E-2</v>
      </c>
      <c r="P46" s="16">
        <f t="shared" si="5"/>
        <v>3.1524633476661637E-2</v>
      </c>
      <c r="Q46" s="20">
        <f t="shared" si="6"/>
        <v>4.4794050824490447E-3</v>
      </c>
      <c r="R46" s="9"/>
    </row>
    <row r="47" spans="1:18" x14ac:dyDescent="0.25">
      <c r="A47" s="7">
        <v>46</v>
      </c>
      <c r="B47" s="8">
        <v>50</v>
      </c>
      <c r="C47" s="8">
        <v>10</v>
      </c>
      <c r="D47" s="8">
        <v>2373.16</v>
      </c>
      <c r="E47" s="8">
        <v>1904.28</v>
      </c>
      <c r="F47" s="8">
        <v>1857.32</v>
      </c>
      <c r="G47" s="8">
        <v>1868.5</v>
      </c>
      <c r="H47" s="8">
        <v>1849.78</v>
      </c>
      <c r="I47" s="8">
        <v>1847.76</v>
      </c>
      <c r="J47" s="8">
        <v>1859.84</v>
      </c>
      <c r="K47" s="14">
        <f t="shared" si="4"/>
        <v>2.4660239040477261E-2</v>
      </c>
      <c r="L47" s="14">
        <f t="shared" si="0"/>
        <v>1.8789253681181325E-2</v>
      </c>
      <c r="M47" s="14">
        <f t="shared" si="1"/>
        <v>2.8619740794420988E-2</v>
      </c>
      <c r="N47" s="14">
        <f t="shared" si="2"/>
        <v>2.9680509168819702E-2</v>
      </c>
      <c r="O47" s="14">
        <f t="shared" si="3"/>
        <v>2.3336904236771934E-2</v>
      </c>
      <c r="P47" s="16">
        <f t="shared" si="5"/>
        <v>2.5017329384334243E-2</v>
      </c>
      <c r="Q47" s="20">
        <f t="shared" si="6"/>
        <v>3.9105724088526073E-3</v>
      </c>
      <c r="R47" s="9"/>
    </row>
    <row r="48" spans="1:18" x14ac:dyDescent="0.25">
      <c r="A48" s="7">
        <v>47</v>
      </c>
      <c r="B48" s="8">
        <v>50</v>
      </c>
      <c r="C48" s="8">
        <v>10</v>
      </c>
      <c r="D48" s="8">
        <v>2311.66</v>
      </c>
      <c r="E48" s="8">
        <v>1972.76</v>
      </c>
      <c r="F48" s="8">
        <v>1911.74</v>
      </c>
      <c r="G48" s="8">
        <v>1899.22</v>
      </c>
      <c r="H48" s="8">
        <v>1884.86</v>
      </c>
      <c r="I48" s="8">
        <v>1901.28</v>
      </c>
      <c r="J48" s="8">
        <v>1905.08</v>
      </c>
      <c r="K48" s="14">
        <f t="shared" si="4"/>
        <v>3.0931284089296206E-2</v>
      </c>
      <c r="L48" s="14">
        <f t="shared" si="0"/>
        <v>3.727772258156084E-2</v>
      </c>
      <c r="M48" s="14">
        <f t="shared" si="1"/>
        <v>4.4556864494413963E-2</v>
      </c>
      <c r="N48" s="14">
        <f t="shared" si="2"/>
        <v>3.6233500273728188E-2</v>
      </c>
      <c r="O48" s="14">
        <f t="shared" si="3"/>
        <v>3.4307264948599966E-2</v>
      </c>
      <c r="P48" s="16">
        <f t="shared" si="5"/>
        <v>3.6661327277519827E-2</v>
      </c>
      <c r="Q48" s="20">
        <f t="shared" si="6"/>
        <v>4.5006108795745724E-3</v>
      </c>
      <c r="R48" s="9"/>
    </row>
    <row r="49" spans="1:18" x14ac:dyDescent="0.25">
      <c r="A49" s="7">
        <v>48</v>
      </c>
      <c r="B49" s="8">
        <v>50</v>
      </c>
      <c r="C49" s="8">
        <v>10</v>
      </c>
      <c r="D49" s="8">
        <v>2398.1</v>
      </c>
      <c r="E49" s="8">
        <v>1924.26</v>
      </c>
      <c r="F49" s="8">
        <v>1865.76</v>
      </c>
      <c r="G49" s="8">
        <v>1863.5</v>
      </c>
      <c r="H49" s="8">
        <v>1884.98</v>
      </c>
      <c r="I49" s="8">
        <v>1895.2</v>
      </c>
      <c r="J49" s="8">
        <v>1874.82</v>
      </c>
      <c r="K49" s="14">
        <f t="shared" si="4"/>
        <v>3.0401297122010538E-2</v>
      </c>
      <c r="L49" s="14">
        <f t="shared" si="0"/>
        <v>3.157577458347624E-2</v>
      </c>
      <c r="M49" s="14">
        <f t="shared" si="1"/>
        <v>2.0413041896625184E-2</v>
      </c>
      <c r="N49" s="14">
        <f t="shared" si="2"/>
        <v>1.5101909305395293E-2</v>
      </c>
      <c r="O49" s="14">
        <f t="shared" si="3"/>
        <v>2.5692993670294064E-2</v>
      </c>
      <c r="P49" s="16">
        <f t="shared" si="5"/>
        <v>2.4637003315560263E-2</v>
      </c>
      <c r="Q49" s="20">
        <f t="shared" si="6"/>
        <v>6.1846360163903633E-3</v>
      </c>
      <c r="R49" s="9"/>
    </row>
    <row r="50" spans="1:18" x14ac:dyDescent="0.25">
      <c r="A50" s="7">
        <v>49</v>
      </c>
      <c r="B50" s="8">
        <v>50</v>
      </c>
      <c r="C50" s="8">
        <v>10</v>
      </c>
      <c r="D50" s="8">
        <v>2371.86</v>
      </c>
      <c r="E50" s="8">
        <v>1887.86</v>
      </c>
      <c r="F50" s="8">
        <v>1841.12</v>
      </c>
      <c r="G50" s="8">
        <v>1840.42</v>
      </c>
      <c r="H50" s="8">
        <v>1850</v>
      </c>
      <c r="I50" s="8">
        <v>1840.82</v>
      </c>
      <c r="J50" s="8">
        <v>1836.92</v>
      </c>
      <c r="K50" s="14">
        <f t="shared" si="4"/>
        <v>2.4758191815071037E-2</v>
      </c>
      <c r="L50" s="14">
        <f t="shared" si="0"/>
        <v>2.5128982021971877E-2</v>
      </c>
      <c r="M50" s="14">
        <f t="shared" si="1"/>
        <v>2.0054453190384829E-2</v>
      </c>
      <c r="N50" s="14">
        <f t="shared" si="2"/>
        <v>2.4917101903742845E-2</v>
      </c>
      <c r="O50" s="14">
        <f t="shared" si="3"/>
        <v>2.6982933056476557E-2</v>
      </c>
      <c r="P50" s="16">
        <f t="shared" si="5"/>
        <v>2.4368332397529429E-2</v>
      </c>
      <c r="Q50" s="20">
        <f t="shared" si="6"/>
        <v>2.3011917176611473E-3</v>
      </c>
      <c r="R50" s="9"/>
    </row>
    <row r="51" spans="1:18" ht="15.75" thickBot="1" x14ac:dyDescent="0.3">
      <c r="A51" s="10">
        <v>50</v>
      </c>
      <c r="B51" s="11">
        <v>50</v>
      </c>
      <c r="C51" s="11">
        <v>10</v>
      </c>
      <c r="D51" s="11">
        <v>2338.4</v>
      </c>
      <c r="E51" s="11">
        <v>1981.3</v>
      </c>
      <c r="F51" s="11">
        <v>1909.66</v>
      </c>
      <c r="G51" s="11">
        <v>1892.82</v>
      </c>
      <c r="H51" s="11">
        <v>1907.36</v>
      </c>
      <c r="I51" s="11">
        <v>1890.28</v>
      </c>
      <c r="J51" s="11">
        <v>1886.32</v>
      </c>
      <c r="K51" s="15">
        <f t="shared" si="4"/>
        <v>3.6158078029576476E-2</v>
      </c>
      <c r="L51" s="15">
        <f t="shared" si="0"/>
        <v>4.4657548074496553E-2</v>
      </c>
      <c r="M51" s="15">
        <f t="shared" si="1"/>
        <v>3.7318932014334054E-2</v>
      </c>
      <c r="N51" s="15">
        <f t="shared" si="2"/>
        <v>4.5939534648967842E-2</v>
      </c>
      <c r="O51" s="15">
        <f t="shared" si="3"/>
        <v>4.7938222379245957E-2</v>
      </c>
      <c r="P51" s="17">
        <f t="shared" si="5"/>
        <v>4.2402463029324176E-2</v>
      </c>
      <c r="Q51" s="21">
        <f t="shared" si="6"/>
        <v>4.7555346153536878E-3</v>
      </c>
      <c r="R51" s="12">
        <f>AVERAGE(P42:P51)</f>
        <v>2.9103478884969447E-2</v>
      </c>
    </row>
    <row r="52" spans="1:18" x14ac:dyDescent="0.25">
      <c r="A52" s="4">
        <v>51</v>
      </c>
      <c r="B52" s="5">
        <v>50</v>
      </c>
      <c r="C52" s="5">
        <v>20</v>
      </c>
      <c r="D52" s="5">
        <v>3359.34</v>
      </c>
      <c r="E52" s="5">
        <v>2858.36</v>
      </c>
      <c r="F52" s="5">
        <v>2735.74</v>
      </c>
      <c r="G52" s="5">
        <v>2761.4</v>
      </c>
      <c r="H52" s="5">
        <v>2761.24</v>
      </c>
      <c r="I52" s="5">
        <v>2747.76</v>
      </c>
      <c r="J52" s="5">
        <v>2727.1</v>
      </c>
      <c r="K52" s="13">
        <f t="shared" si="4"/>
        <v>4.2898725143089164E-2</v>
      </c>
      <c r="L52" s="13">
        <f t="shared" si="0"/>
        <v>3.3921549419947114E-2</v>
      </c>
      <c r="M52" s="13">
        <f t="shared" si="1"/>
        <v>3.3977525574105549E-2</v>
      </c>
      <c r="N52" s="13">
        <f t="shared" si="2"/>
        <v>3.8693516561944578E-2</v>
      </c>
      <c r="O52" s="13">
        <f t="shared" si="3"/>
        <v>4.5921437467638861E-2</v>
      </c>
      <c r="P52" s="18">
        <f t="shared" si="5"/>
        <v>3.9082550833345053E-2</v>
      </c>
      <c r="Q52" s="19">
        <f t="shared" si="6"/>
        <v>4.7787471770322056E-3</v>
      </c>
      <c r="R52" s="6"/>
    </row>
    <row r="53" spans="1:18" x14ac:dyDescent="0.25">
      <c r="A53" s="7">
        <v>52</v>
      </c>
      <c r="B53" s="8">
        <v>50</v>
      </c>
      <c r="C53" s="8">
        <v>20</v>
      </c>
      <c r="D53" s="8">
        <v>3187.06</v>
      </c>
      <c r="E53" s="8">
        <v>2707.8</v>
      </c>
      <c r="F53" s="8">
        <v>2609.7800000000002</v>
      </c>
      <c r="G53" s="8">
        <v>2607.4</v>
      </c>
      <c r="H53" s="8">
        <v>2593.46</v>
      </c>
      <c r="I53" s="8">
        <v>2613.8200000000002</v>
      </c>
      <c r="J53" s="8">
        <v>2624.72</v>
      </c>
      <c r="K53" s="14">
        <f t="shared" si="4"/>
        <v>3.6199128443755071E-2</v>
      </c>
      <c r="L53" s="14">
        <f t="shared" si="0"/>
        <v>3.7078070758549408E-2</v>
      </c>
      <c r="M53" s="14">
        <f t="shared" si="1"/>
        <v>4.222616145948746E-2</v>
      </c>
      <c r="N53" s="14">
        <f t="shared" si="2"/>
        <v>3.470714232956644E-2</v>
      </c>
      <c r="O53" s="14">
        <f t="shared" si="3"/>
        <v>3.0681734249206137E-2</v>
      </c>
      <c r="P53" s="16">
        <f t="shared" si="5"/>
        <v>3.6178447448112903E-2</v>
      </c>
      <c r="Q53" s="20">
        <f t="shared" si="6"/>
        <v>3.7353229930096946E-3</v>
      </c>
      <c r="R53" s="9"/>
    </row>
    <row r="54" spans="1:18" x14ac:dyDescent="0.25">
      <c r="A54" s="7">
        <v>53</v>
      </c>
      <c r="B54" s="8">
        <v>50</v>
      </c>
      <c r="C54" s="8">
        <v>20</v>
      </c>
      <c r="D54" s="8">
        <v>3056</v>
      </c>
      <c r="E54" s="8">
        <v>2677.56</v>
      </c>
      <c r="F54" s="8">
        <v>2603.02</v>
      </c>
      <c r="G54" s="8">
        <v>2570.84</v>
      </c>
      <c r="H54" s="8">
        <v>2601.06</v>
      </c>
      <c r="I54" s="8">
        <v>2601.8000000000002</v>
      </c>
      <c r="J54" s="8">
        <v>2591.7199999999998</v>
      </c>
      <c r="K54" s="14">
        <f t="shared" si="4"/>
        <v>2.7838778589462033E-2</v>
      </c>
      <c r="L54" s="14">
        <f t="shared" si="0"/>
        <v>3.9857183405787283E-2</v>
      </c>
      <c r="M54" s="14">
        <f t="shared" si="1"/>
        <v>2.8570788329673285E-2</v>
      </c>
      <c r="N54" s="14">
        <f t="shared" si="2"/>
        <v>2.8294417305307729E-2</v>
      </c>
      <c r="O54" s="14">
        <f t="shared" si="3"/>
        <v>3.2059038826394236E-2</v>
      </c>
      <c r="P54" s="16">
        <f t="shared" si="5"/>
        <v>3.1324041291324912E-2</v>
      </c>
      <c r="Q54" s="20">
        <f t="shared" si="6"/>
        <v>4.5224067749520267E-3</v>
      </c>
      <c r="R54" s="9"/>
    </row>
    <row r="55" spans="1:18" x14ac:dyDescent="0.25">
      <c r="A55" s="7">
        <v>54</v>
      </c>
      <c r="B55" s="8">
        <v>50</v>
      </c>
      <c r="C55" s="8">
        <v>20</v>
      </c>
      <c r="D55" s="8">
        <v>3270</v>
      </c>
      <c r="E55" s="8">
        <v>2700.58</v>
      </c>
      <c r="F55" s="8">
        <v>2628.2</v>
      </c>
      <c r="G55" s="8">
        <v>2634.42</v>
      </c>
      <c r="H55" s="8">
        <v>2624.92</v>
      </c>
      <c r="I55" s="8">
        <v>2640.54</v>
      </c>
      <c r="J55" s="8">
        <v>2659.68</v>
      </c>
      <c r="K55" s="14">
        <f t="shared" si="4"/>
        <v>2.6801650015922548E-2</v>
      </c>
      <c r="L55" s="14">
        <f t="shared" si="0"/>
        <v>2.4498441075620738E-2</v>
      </c>
      <c r="M55" s="14">
        <f t="shared" si="1"/>
        <v>2.8016203926563871E-2</v>
      </c>
      <c r="N55" s="14">
        <f t="shared" si="2"/>
        <v>2.2232261217960573E-2</v>
      </c>
      <c r="O55" s="14">
        <f t="shared" si="3"/>
        <v>1.514489480037625E-2</v>
      </c>
      <c r="P55" s="16">
        <f t="shared" si="5"/>
        <v>2.3338690207288799E-2</v>
      </c>
      <c r="Q55" s="20">
        <f t="shared" si="6"/>
        <v>4.5514550549375513E-3</v>
      </c>
      <c r="R55" s="9"/>
    </row>
    <row r="56" spans="1:18" x14ac:dyDescent="0.25">
      <c r="A56" s="7">
        <v>55</v>
      </c>
      <c r="B56" s="8">
        <v>50</v>
      </c>
      <c r="C56" s="8">
        <v>20</v>
      </c>
      <c r="D56" s="8">
        <v>3235.42</v>
      </c>
      <c r="E56" s="8">
        <v>2635.74</v>
      </c>
      <c r="F56" s="8">
        <v>2626.72</v>
      </c>
      <c r="G56" s="8">
        <v>2586.06</v>
      </c>
      <c r="H56" s="8">
        <v>2619.88</v>
      </c>
      <c r="I56" s="8">
        <v>2601.36</v>
      </c>
      <c r="J56" s="8">
        <v>2598.48</v>
      </c>
      <c r="K56" s="14">
        <f t="shared" si="4"/>
        <v>3.4221888350140692E-3</v>
      </c>
      <c r="L56" s="14">
        <f t="shared" si="0"/>
        <v>1.8848596599057511E-2</v>
      </c>
      <c r="M56" s="14">
        <f t="shared" si="1"/>
        <v>6.0172854682175305E-3</v>
      </c>
      <c r="N56" s="14">
        <f t="shared" si="2"/>
        <v>1.3043775182681015E-2</v>
      </c>
      <c r="O56" s="14">
        <f t="shared" si="3"/>
        <v>1.4136447449293089E-2</v>
      </c>
      <c r="P56" s="16">
        <f t="shared" si="5"/>
        <v>1.1093658706852643E-2</v>
      </c>
      <c r="Q56" s="20">
        <f t="shared" si="6"/>
        <v>5.618213142358202E-3</v>
      </c>
      <c r="R56" s="9"/>
    </row>
    <row r="57" spans="1:18" x14ac:dyDescent="0.25">
      <c r="A57" s="7">
        <v>56</v>
      </c>
      <c r="B57" s="8">
        <v>50</v>
      </c>
      <c r="C57" s="8">
        <v>20</v>
      </c>
      <c r="D57" s="8">
        <v>3105.56</v>
      </c>
      <c r="E57" s="8">
        <v>2660.9</v>
      </c>
      <c r="F57" s="8">
        <v>2633.9</v>
      </c>
      <c r="G57" s="8">
        <v>2628.22</v>
      </c>
      <c r="H57" s="8">
        <v>2640.18</v>
      </c>
      <c r="I57" s="8">
        <v>2630.86</v>
      </c>
      <c r="J57" s="8">
        <v>2615.12</v>
      </c>
      <c r="K57" s="14">
        <f t="shared" si="4"/>
        <v>1.0146942763726558E-2</v>
      </c>
      <c r="L57" s="14">
        <f t="shared" si="0"/>
        <v>1.2281558871058773E-2</v>
      </c>
      <c r="M57" s="14">
        <f t="shared" si="1"/>
        <v>7.7868390394228472E-3</v>
      </c>
      <c r="N57" s="14">
        <f t="shared" si="2"/>
        <v>1.1289413356383164E-2</v>
      </c>
      <c r="O57" s="14">
        <f t="shared" si="3"/>
        <v>1.7204705174940885E-2</v>
      </c>
      <c r="P57" s="16">
        <f t="shared" si="5"/>
        <v>1.1741891841106444E-2</v>
      </c>
      <c r="Q57" s="20">
        <f t="shared" si="6"/>
        <v>3.1152724447859972E-3</v>
      </c>
      <c r="R57" s="9"/>
    </row>
    <row r="58" spans="1:18" x14ac:dyDescent="0.25">
      <c r="A58" s="7">
        <v>57</v>
      </c>
      <c r="B58" s="8">
        <v>50</v>
      </c>
      <c r="C58" s="8">
        <v>20</v>
      </c>
      <c r="D58" s="8">
        <v>3136.54</v>
      </c>
      <c r="E58" s="8">
        <v>2737.94</v>
      </c>
      <c r="F58" s="8">
        <v>2724.24</v>
      </c>
      <c r="G58" s="8">
        <v>2679.84</v>
      </c>
      <c r="H58" s="8">
        <v>2674.02</v>
      </c>
      <c r="I58" s="8">
        <v>2683.78</v>
      </c>
      <c r="J58" s="8">
        <v>2674.78</v>
      </c>
      <c r="K58" s="14">
        <f t="shared" si="4"/>
        <v>5.0037619524168804E-3</v>
      </c>
      <c r="L58" s="14">
        <f t="shared" si="0"/>
        <v>2.1220333535431714E-2</v>
      </c>
      <c r="M58" s="14">
        <f t="shared" si="1"/>
        <v>2.3346019269962114E-2</v>
      </c>
      <c r="N58" s="14">
        <f t="shared" si="2"/>
        <v>1.9781295426488474E-2</v>
      </c>
      <c r="O58" s="14">
        <f t="shared" si="3"/>
        <v>2.3068438314937455E-2</v>
      </c>
      <c r="P58" s="16">
        <f t="shared" si="5"/>
        <v>1.8483969699847329E-2</v>
      </c>
      <c r="Q58" s="20">
        <f t="shared" si="6"/>
        <v>6.8635795398695864E-3</v>
      </c>
      <c r="R58" s="9"/>
    </row>
    <row r="59" spans="1:18" x14ac:dyDescent="0.25">
      <c r="A59" s="7">
        <v>58</v>
      </c>
      <c r="B59" s="8">
        <v>50</v>
      </c>
      <c r="C59" s="8">
        <v>20</v>
      </c>
      <c r="D59" s="8">
        <v>3221.28</v>
      </c>
      <c r="E59" s="8">
        <v>2728.08</v>
      </c>
      <c r="F59" s="8">
        <v>2702.56</v>
      </c>
      <c r="G59" s="8">
        <v>2687.2</v>
      </c>
      <c r="H59" s="8">
        <v>2722.74</v>
      </c>
      <c r="I59" s="8">
        <v>2714.18</v>
      </c>
      <c r="J59" s="8">
        <v>2709.84</v>
      </c>
      <c r="K59" s="14">
        <f t="shared" si="4"/>
        <v>9.3545643822761735E-3</v>
      </c>
      <c r="L59" s="14">
        <f t="shared" si="0"/>
        <v>1.4984897803583513E-2</v>
      </c>
      <c r="M59" s="14">
        <f t="shared" si="1"/>
        <v>1.9574206035014169E-3</v>
      </c>
      <c r="N59" s="14">
        <f t="shared" si="2"/>
        <v>5.0951584997507736E-3</v>
      </c>
      <c r="O59" s="14">
        <f t="shared" si="3"/>
        <v>6.6860209378023306E-3</v>
      </c>
      <c r="P59" s="16">
        <f t="shared" si="5"/>
        <v>7.6156124453828408E-3</v>
      </c>
      <c r="Q59" s="20">
        <f t="shared" si="6"/>
        <v>4.3945940406815145E-3</v>
      </c>
      <c r="R59" s="9"/>
    </row>
    <row r="60" spans="1:18" x14ac:dyDescent="0.25">
      <c r="A60" s="7">
        <v>59</v>
      </c>
      <c r="B60" s="8">
        <v>50</v>
      </c>
      <c r="C60" s="8">
        <v>20</v>
      </c>
      <c r="D60" s="8">
        <v>3291.62</v>
      </c>
      <c r="E60" s="8">
        <v>2738.22</v>
      </c>
      <c r="F60" s="8">
        <v>2673.44</v>
      </c>
      <c r="G60" s="8">
        <v>2660.48</v>
      </c>
      <c r="H60" s="8">
        <v>2662.42</v>
      </c>
      <c r="I60" s="8">
        <v>2646.1</v>
      </c>
      <c r="J60" s="8">
        <v>2661.04</v>
      </c>
      <c r="K60" s="14">
        <f t="shared" si="4"/>
        <v>2.365770464024065E-2</v>
      </c>
      <c r="L60" s="14">
        <f t="shared" si="0"/>
        <v>2.8390706371292221E-2</v>
      </c>
      <c r="M60" s="14">
        <f t="shared" si="1"/>
        <v>2.7682216914637878E-2</v>
      </c>
      <c r="N60" s="14">
        <f t="shared" si="2"/>
        <v>3.3642293168554716E-2</v>
      </c>
      <c r="O60" s="14">
        <f t="shared" si="3"/>
        <v>2.8186193950814706E-2</v>
      </c>
      <c r="P60" s="16">
        <f t="shared" si="5"/>
        <v>2.8311823009108034E-2</v>
      </c>
      <c r="Q60" s="20">
        <f t="shared" si="6"/>
        <v>3.1778338216933697E-3</v>
      </c>
      <c r="R60" s="9"/>
    </row>
    <row r="61" spans="1:18" ht="15.75" thickBot="1" x14ac:dyDescent="0.3">
      <c r="A61" s="10">
        <v>60</v>
      </c>
      <c r="B61" s="11">
        <v>50</v>
      </c>
      <c r="C61" s="11">
        <v>20</v>
      </c>
      <c r="D61" s="11">
        <v>3087.4</v>
      </c>
      <c r="E61" s="11">
        <v>2807.2</v>
      </c>
      <c r="F61" s="11">
        <v>2714.02</v>
      </c>
      <c r="G61" s="11">
        <v>2715.62</v>
      </c>
      <c r="H61" s="11">
        <v>2689.22</v>
      </c>
      <c r="I61" s="11">
        <v>2694.4</v>
      </c>
      <c r="J61" s="11">
        <v>2700.84</v>
      </c>
      <c r="K61" s="15">
        <f t="shared" si="4"/>
        <v>3.3193217440866285E-2</v>
      </c>
      <c r="L61" s="15">
        <f t="shared" si="0"/>
        <v>3.262325448845823E-2</v>
      </c>
      <c r="M61" s="15">
        <f t="shared" si="1"/>
        <v>4.20276432031918E-2</v>
      </c>
      <c r="N61" s="15">
        <f t="shared" si="2"/>
        <v>4.0182388144770494E-2</v>
      </c>
      <c r="O61" s="15">
        <f t="shared" si="3"/>
        <v>3.7888287261327896E-2</v>
      </c>
      <c r="P61" s="17">
        <f t="shared" si="5"/>
        <v>3.7182958107722944E-2</v>
      </c>
      <c r="Q61" s="21">
        <f t="shared" si="6"/>
        <v>3.7329337288688042E-3</v>
      </c>
      <c r="R61" s="12">
        <f>AVERAGE(P52:P61)</f>
        <v>2.4435364359009188E-2</v>
      </c>
    </row>
    <row r="62" spans="1:18" x14ac:dyDescent="0.25">
      <c r="A62" s="4">
        <v>61</v>
      </c>
      <c r="B62" s="5">
        <v>100</v>
      </c>
      <c r="C62" s="5">
        <v>5</v>
      </c>
      <c r="D62" s="5">
        <v>3250.58</v>
      </c>
      <c r="E62" s="5">
        <v>2821.02</v>
      </c>
      <c r="F62" s="5">
        <v>2672.08</v>
      </c>
      <c r="G62" s="5">
        <v>2651.66</v>
      </c>
      <c r="H62" s="5">
        <v>2647.92</v>
      </c>
      <c r="I62" s="5">
        <v>2663.08</v>
      </c>
      <c r="J62" s="5">
        <v>2652.57</v>
      </c>
      <c r="K62" s="13">
        <f t="shared" si="4"/>
        <v>5.2796506228243702E-2</v>
      </c>
      <c r="L62" s="13">
        <f t="shared" si="0"/>
        <v>6.0035022793174145E-2</v>
      </c>
      <c r="M62" s="13">
        <f t="shared" si="1"/>
        <v>6.1360784397132918E-2</v>
      </c>
      <c r="N62" s="13">
        <f t="shared" si="2"/>
        <v>5.5986841638839872E-2</v>
      </c>
      <c r="O62" s="13">
        <f t="shared" si="3"/>
        <v>5.9712444434991532E-2</v>
      </c>
      <c r="P62" s="18">
        <f t="shared" si="5"/>
        <v>5.7978319898476439E-2</v>
      </c>
      <c r="Q62" s="19">
        <f t="shared" si="6"/>
        <v>3.146282230235838E-3</v>
      </c>
      <c r="R62" s="6"/>
    </row>
    <row r="63" spans="1:18" x14ac:dyDescent="0.25">
      <c r="A63" s="7">
        <v>62</v>
      </c>
      <c r="B63" s="8">
        <v>100</v>
      </c>
      <c r="C63" s="8">
        <v>5</v>
      </c>
      <c r="D63" s="8">
        <v>3226.89</v>
      </c>
      <c r="E63" s="8">
        <v>2739.54</v>
      </c>
      <c r="F63" s="8">
        <v>2539.42</v>
      </c>
      <c r="G63" s="8">
        <v>2540.37</v>
      </c>
      <c r="H63" s="8">
        <v>2544.04</v>
      </c>
      <c r="I63" s="8">
        <v>2523.4899999999998</v>
      </c>
      <c r="J63" s="8">
        <v>2526.33</v>
      </c>
      <c r="K63" s="14">
        <f t="shared" si="4"/>
        <v>7.3048760010804695E-2</v>
      </c>
      <c r="L63" s="14">
        <f t="shared" si="0"/>
        <v>7.2701986464880991E-2</v>
      </c>
      <c r="M63" s="14">
        <f t="shared" si="1"/>
        <v>7.1362345503259678E-2</v>
      </c>
      <c r="N63" s="14">
        <f t="shared" si="2"/>
        <v>7.8863604838768614E-2</v>
      </c>
      <c r="O63" s="14">
        <f t="shared" si="3"/>
        <v>7.7826934448849097E-2</v>
      </c>
      <c r="P63" s="16">
        <f t="shared" si="5"/>
        <v>7.476072625331262E-2</v>
      </c>
      <c r="Q63" s="20">
        <f t="shared" si="6"/>
        <v>2.9984487669345644E-3</v>
      </c>
      <c r="R63" s="9"/>
    </row>
    <row r="64" spans="1:18" x14ac:dyDescent="0.25">
      <c r="A64" s="7">
        <v>63</v>
      </c>
      <c r="B64" s="8">
        <v>100</v>
      </c>
      <c r="C64" s="8">
        <v>5</v>
      </c>
      <c r="D64" s="8">
        <v>3140.93</v>
      </c>
      <c r="E64" s="8">
        <v>2677.53</v>
      </c>
      <c r="F64" s="8">
        <v>2489.52</v>
      </c>
      <c r="G64" s="8">
        <v>2481.02</v>
      </c>
      <c r="H64" s="8">
        <v>2503.9299999999998</v>
      </c>
      <c r="I64" s="8">
        <v>2488.58</v>
      </c>
      <c r="J64" s="8">
        <v>2495.56</v>
      </c>
      <c r="K64" s="14">
        <f t="shared" si="4"/>
        <v>7.0217700642009689E-2</v>
      </c>
      <c r="L64" s="14">
        <f t="shared" si="0"/>
        <v>7.3392268247227929E-2</v>
      </c>
      <c r="M64" s="14">
        <f t="shared" si="1"/>
        <v>6.4835874854810349E-2</v>
      </c>
      <c r="N64" s="14">
        <f t="shared" si="2"/>
        <v>7.0568770471292674E-2</v>
      </c>
      <c r="O64" s="14">
        <f t="shared" si="3"/>
        <v>6.7961890249595799E-2</v>
      </c>
      <c r="P64" s="16">
        <f t="shared" si="5"/>
        <v>6.9395300892987288E-2</v>
      </c>
      <c r="Q64" s="20">
        <f t="shared" si="6"/>
        <v>2.8590960844105825E-3</v>
      </c>
      <c r="R64" s="9"/>
    </row>
    <row r="65" spans="1:18" x14ac:dyDescent="0.25">
      <c r="A65" s="7">
        <v>64</v>
      </c>
      <c r="B65" s="8">
        <v>100</v>
      </c>
      <c r="C65" s="8">
        <v>5</v>
      </c>
      <c r="D65" s="8">
        <v>3153.79</v>
      </c>
      <c r="E65" s="8">
        <v>2512.09</v>
      </c>
      <c r="F65" s="8">
        <v>2390.48</v>
      </c>
      <c r="G65" s="8">
        <v>2376.4899999999998</v>
      </c>
      <c r="H65" s="8">
        <v>2409.96</v>
      </c>
      <c r="I65" s="8">
        <v>2388.96</v>
      </c>
      <c r="J65" s="8">
        <v>2379.61</v>
      </c>
      <c r="K65" s="14">
        <f t="shared" si="4"/>
        <v>4.8409889773057539E-2</v>
      </c>
      <c r="L65" s="14">
        <f t="shared" si="0"/>
        <v>5.3978957760271472E-2</v>
      </c>
      <c r="M65" s="14">
        <f t="shared" si="1"/>
        <v>4.0655390531390237E-2</v>
      </c>
      <c r="N65" s="14">
        <f t="shared" si="2"/>
        <v>4.9014963635857035E-2</v>
      </c>
      <c r="O65" s="14">
        <f t="shared" si="3"/>
        <v>5.273696404189341E-2</v>
      </c>
      <c r="P65" s="16">
        <f t="shared" si="5"/>
        <v>4.8959233148493937E-2</v>
      </c>
      <c r="Q65" s="20">
        <f t="shared" si="6"/>
        <v>4.6632085975648807E-3</v>
      </c>
      <c r="R65" s="9"/>
    </row>
    <row r="66" spans="1:18" x14ac:dyDescent="0.25">
      <c r="A66" s="7">
        <v>65</v>
      </c>
      <c r="B66" s="8">
        <v>100</v>
      </c>
      <c r="C66" s="8">
        <v>5</v>
      </c>
      <c r="D66" s="8">
        <v>3312.94</v>
      </c>
      <c r="E66" s="8">
        <v>2627.14</v>
      </c>
      <c r="F66" s="8">
        <v>2547.7800000000002</v>
      </c>
      <c r="G66" s="8">
        <v>2510.25</v>
      </c>
      <c r="H66" s="8">
        <v>2529.02</v>
      </c>
      <c r="I66" s="8">
        <v>2528.4</v>
      </c>
      <c r="J66" s="8">
        <v>2533.36</v>
      </c>
      <c r="K66" s="14">
        <f t="shared" si="4"/>
        <v>3.0207754440189589E-2</v>
      </c>
      <c r="L66" s="14">
        <f t="shared" ref="L66:L121" si="7">($E66-G66)/$E66</f>
        <v>4.4493251216151358E-2</v>
      </c>
      <c r="M66" s="14">
        <f t="shared" ref="M66:M121" si="8">($E66-H66)/$E66</f>
        <v>3.7348599617835328E-2</v>
      </c>
      <c r="N66" s="14">
        <f t="shared" ref="N66:N121" si="9">($E66-I66)/$E66</f>
        <v>3.7584597699399265E-2</v>
      </c>
      <c r="O66" s="14">
        <f t="shared" ref="O66:O121" si="10">($E66-J66)/$E66</f>
        <v>3.5696613046887392E-2</v>
      </c>
      <c r="P66" s="16">
        <f t="shared" si="5"/>
        <v>3.7066163204092582E-2</v>
      </c>
      <c r="Q66" s="20">
        <f t="shared" si="6"/>
        <v>4.569980730779531E-3</v>
      </c>
      <c r="R66" s="9"/>
    </row>
    <row r="67" spans="1:18" x14ac:dyDescent="0.25">
      <c r="A67" s="7">
        <v>66</v>
      </c>
      <c r="B67" s="8">
        <v>100</v>
      </c>
      <c r="C67" s="8">
        <v>5</v>
      </c>
      <c r="D67" s="8">
        <v>3071.93</v>
      </c>
      <c r="E67" s="8">
        <v>2558.9299999999998</v>
      </c>
      <c r="F67" s="8">
        <v>2465.23</v>
      </c>
      <c r="G67" s="8">
        <v>2428.06</v>
      </c>
      <c r="H67" s="8">
        <v>2464.0100000000002</v>
      </c>
      <c r="I67" s="8">
        <v>2464.9299999999998</v>
      </c>
      <c r="J67" s="8">
        <v>2453.92</v>
      </c>
      <c r="K67" s="14">
        <f t="shared" ref="K67:K121" si="11">($E67-F67)/$E67</f>
        <v>3.6616867206215029E-2</v>
      </c>
      <c r="L67" s="14">
        <f t="shared" si="7"/>
        <v>5.1142469704134108E-2</v>
      </c>
      <c r="M67" s="14">
        <f t="shared" si="8"/>
        <v>3.7093628977736638E-2</v>
      </c>
      <c r="N67" s="14">
        <f t="shared" si="9"/>
        <v>3.6734103707408962E-2</v>
      </c>
      <c r="O67" s="14">
        <f t="shared" si="10"/>
        <v>4.1036683301223467E-2</v>
      </c>
      <c r="P67" s="16">
        <f t="shared" ref="P67:P121" si="12">AVERAGE(K67:O67)</f>
        <v>4.0524750579343641E-2</v>
      </c>
      <c r="Q67" s="20">
        <f t="shared" ref="Q67:Q121" si="13">_xlfn.STDEV.P(K67:O67)</f>
        <v>5.5571788910448077E-3</v>
      </c>
      <c r="R67" s="9"/>
    </row>
    <row r="68" spans="1:18" x14ac:dyDescent="0.25">
      <c r="A68" s="7">
        <v>67</v>
      </c>
      <c r="B68" s="8">
        <v>100</v>
      </c>
      <c r="C68" s="8">
        <v>5</v>
      </c>
      <c r="D68" s="8">
        <v>3131.03</v>
      </c>
      <c r="E68" s="8">
        <v>2646.06</v>
      </c>
      <c r="F68" s="8">
        <v>2532.5500000000002</v>
      </c>
      <c r="G68" s="8">
        <v>2520.85</v>
      </c>
      <c r="H68" s="8">
        <v>2518.36</v>
      </c>
      <c r="I68" s="8">
        <v>2515.4699999999998</v>
      </c>
      <c r="J68" s="8">
        <v>2507.64</v>
      </c>
      <c r="K68" s="14">
        <f t="shared" si="11"/>
        <v>4.2897742303651377E-2</v>
      </c>
      <c r="L68" s="14">
        <f t="shared" si="7"/>
        <v>4.731941074654393E-2</v>
      </c>
      <c r="M68" s="14">
        <f t="shared" si="8"/>
        <v>4.8260432492082499E-2</v>
      </c>
      <c r="N68" s="14">
        <f t="shared" si="9"/>
        <v>4.935262238951503E-2</v>
      </c>
      <c r="O68" s="14">
        <f t="shared" si="10"/>
        <v>5.2311738962835336E-2</v>
      </c>
      <c r="P68" s="16">
        <f t="shared" si="12"/>
        <v>4.8028389378925632E-2</v>
      </c>
      <c r="Q68" s="20">
        <f t="shared" si="13"/>
        <v>3.0653127358516523E-3</v>
      </c>
      <c r="R68" s="9"/>
    </row>
    <row r="69" spans="1:18" x14ac:dyDescent="0.25">
      <c r="A69" s="7">
        <v>68</v>
      </c>
      <c r="B69" s="8">
        <v>100</v>
      </c>
      <c r="C69" s="8">
        <v>5</v>
      </c>
      <c r="D69" s="8">
        <v>3290.82</v>
      </c>
      <c r="E69" s="8">
        <v>2613.87</v>
      </c>
      <c r="F69" s="8">
        <v>2425.94</v>
      </c>
      <c r="G69" s="8">
        <v>2413.33</v>
      </c>
      <c r="H69" s="8">
        <v>2433.9299999999998</v>
      </c>
      <c r="I69" s="8">
        <v>2443.1</v>
      </c>
      <c r="J69" s="8">
        <v>2417.5700000000002</v>
      </c>
      <c r="K69" s="14">
        <f t="shared" si="11"/>
        <v>7.1897225187174507E-2</v>
      </c>
      <c r="L69" s="14">
        <f t="shared" si="7"/>
        <v>7.6721489592060807E-2</v>
      </c>
      <c r="M69" s="14">
        <f t="shared" si="8"/>
        <v>6.884045495759164E-2</v>
      </c>
      <c r="N69" s="14">
        <f t="shared" si="9"/>
        <v>6.5332246821762363E-2</v>
      </c>
      <c r="O69" s="14">
        <f t="shared" si="10"/>
        <v>7.5099373725548604E-2</v>
      </c>
      <c r="P69" s="16">
        <f t="shared" si="12"/>
        <v>7.1578158056827573E-2</v>
      </c>
      <c r="Q69" s="20">
        <f t="shared" si="13"/>
        <v>4.1342725676113525E-3</v>
      </c>
      <c r="R69" s="9"/>
    </row>
    <row r="70" spans="1:18" x14ac:dyDescent="0.25">
      <c r="A70" s="7">
        <v>69</v>
      </c>
      <c r="B70" s="8">
        <v>100</v>
      </c>
      <c r="C70" s="8">
        <v>5</v>
      </c>
      <c r="D70" s="8">
        <v>3299.6</v>
      </c>
      <c r="E70" s="8">
        <v>2743.99</v>
      </c>
      <c r="F70" s="8">
        <v>2596.48</v>
      </c>
      <c r="G70" s="8">
        <v>2605.4</v>
      </c>
      <c r="H70" s="8">
        <v>2588.9</v>
      </c>
      <c r="I70" s="8">
        <v>2604.7199999999998</v>
      </c>
      <c r="J70" s="8">
        <v>2579.96</v>
      </c>
      <c r="K70" s="14">
        <f t="shared" si="11"/>
        <v>5.3757484538937743E-2</v>
      </c>
      <c r="L70" s="14">
        <f t="shared" si="7"/>
        <v>5.0506743829241252E-2</v>
      </c>
      <c r="M70" s="14">
        <f t="shared" si="8"/>
        <v>5.6519885276549733E-2</v>
      </c>
      <c r="N70" s="14">
        <f t="shared" si="9"/>
        <v>5.0754558143433465E-2</v>
      </c>
      <c r="O70" s="14">
        <f t="shared" si="10"/>
        <v>5.9777914642545983E-2</v>
      </c>
      <c r="P70" s="16">
        <f t="shared" si="12"/>
        <v>5.426331728614163E-2</v>
      </c>
      <c r="Q70" s="20">
        <f t="shared" si="13"/>
        <v>3.5265276044677937E-3</v>
      </c>
      <c r="R70" s="9"/>
    </row>
    <row r="71" spans="1:18" ht="15.75" thickBot="1" x14ac:dyDescent="0.3">
      <c r="A71" s="10">
        <v>70</v>
      </c>
      <c r="B71" s="11">
        <v>100</v>
      </c>
      <c r="C71" s="11">
        <v>5</v>
      </c>
      <c r="D71" s="11">
        <v>3396.73</v>
      </c>
      <c r="E71" s="11">
        <v>2784.84</v>
      </c>
      <c r="F71" s="11">
        <v>2539.02</v>
      </c>
      <c r="G71" s="11">
        <v>2558.0100000000002</v>
      </c>
      <c r="H71" s="11">
        <v>2544.69</v>
      </c>
      <c r="I71" s="11">
        <v>2528.6999999999998</v>
      </c>
      <c r="J71" s="11">
        <v>2547.7199999999998</v>
      </c>
      <c r="K71" s="15">
        <f t="shared" si="11"/>
        <v>8.8270780367992477E-2</v>
      </c>
      <c r="L71" s="15">
        <f t="shared" si="7"/>
        <v>8.1451717154306866E-2</v>
      </c>
      <c r="M71" s="15">
        <f t="shared" si="8"/>
        <v>8.6234756754427572E-2</v>
      </c>
      <c r="N71" s="15">
        <f t="shared" si="9"/>
        <v>9.197655879691484E-2</v>
      </c>
      <c r="O71" s="15">
        <f t="shared" si="10"/>
        <v>8.5146722971517333E-2</v>
      </c>
      <c r="P71" s="17">
        <f t="shared" si="12"/>
        <v>8.6616107209031817E-2</v>
      </c>
      <c r="Q71" s="21">
        <f t="shared" si="13"/>
        <v>3.4770052439720978E-3</v>
      </c>
      <c r="R71" s="12">
        <f>AVERAGE(P62:P71)</f>
        <v>5.8917046590763314E-2</v>
      </c>
    </row>
    <row r="72" spans="1:18" x14ac:dyDescent="0.25">
      <c r="A72" s="4">
        <v>71</v>
      </c>
      <c r="B72" s="5">
        <v>100</v>
      </c>
      <c r="C72" s="5">
        <v>10</v>
      </c>
      <c r="D72" s="5">
        <v>3933.85</v>
      </c>
      <c r="E72" s="5">
        <v>3285.03</v>
      </c>
      <c r="F72" s="5">
        <v>3182.71</v>
      </c>
      <c r="G72" s="5">
        <v>3185.45</v>
      </c>
      <c r="H72" s="5">
        <v>3213.35</v>
      </c>
      <c r="I72" s="5">
        <v>3179.08</v>
      </c>
      <c r="J72" s="5">
        <v>3170.12</v>
      </c>
      <c r="K72" s="13">
        <f t="shared" si="11"/>
        <v>3.1147356340733619E-2</v>
      </c>
      <c r="L72" s="13">
        <f t="shared" si="7"/>
        <v>3.0313269589623344E-2</v>
      </c>
      <c r="M72" s="13">
        <f t="shared" si="8"/>
        <v>2.1820196467003432E-2</v>
      </c>
      <c r="N72" s="13">
        <f t="shared" si="9"/>
        <v>3.2252369080343332E-2</v>
      </c>
      <c r="O72" s="13">
        <f t="shared" si="10"/>
        <v>3.4979893638718763E-2</v>
      </c>
      <c r="P72" s="18">
        <f t="shared" si="12"/>
        <v>3.0102617023284501E-2</v>
      </c>
      <c r="Q72" s="19">
        <f t="shared" si="13"/>
        <v>4.4304312680940438E-3</v>
      </c>
      <c r="R72" s="6"/>
    </row>
    <row r="73" spans="1:18" x14ac:dyDescent="0.25">
      <c r="A73" s="7">
        <v>72</v>
      </c>
      <c r="B73" s="8">
        <v>100</v>
      </c>
      <c r="C73" s="8">
        <v>10</v>
      </c>
      <c r="D73" s="8">
        <v>3733.99</v>
      </c>
      <c r="E73" s="8">
        <v>3033.9</v>
      </c>
      <c r="F73" s="8">
        <v>2931.27</v>
      </c>
      <c r="G73" s="8">
        <v>2945.77</v>
      </c>
      <c r="H73" s="8">
        <v>2939.57</v>
      </c>
      <c r="I73" s="8">
        <v>2933.16</v>
      </c>
      <c r="J73" s="8">
        <v>2958.45</v>
      </c>
      <c r="K73" s="14">
        <f t="shared" si="11"/>
        <v>3.3827746464946143E-2</v>
      </c>
      <c r="L73" s="14">
        <f t="shared" si="7"/>
        <v>2.9048419526022648E-2</v>
      </c>
      <c r="M73" s="14">
        <f t="shared" si="8"/>
        <v>3.1091993803355391E-2</v>
      </c>
      <c r="N73" s="14">
        <f t="shared" si="9"/>
        <v>3.3204785919114091E-2</v>
      </c>
      <c r="O73" s="14">
        <f t="shared" si="10"/>
        <v>2.4868980520122704E-2</v>
      </c>
      <c r="P73" s="16">
        <f t="shared" si="12"/>
        <v>3.0408385246712199E-2</v>
      </c>
      <c r="Q73" s="20">
        <f t="shared" si="13"/>
        <v>3.2407937301377433E-3</v>
      </c>
      <c r="R73" s="9"/>
    </row>
    <row r="74" spans="1:18" x14ac:dyDescent="0.25">
      <c r="A74" s="7">
        <v>73</v>
      </c>
      <c r="B74" s="8">
        <v>100</v>
      </c>
      <c r="C74" s="8">
        <v>10</v>
      </c>
      <c r="D74" s="8">
        <v>3820.72</v>
      </c>
      <c r="E74" s="8">
        <v>3177.01</v>
      </c>
      <c r="F74" s="8">
        <v>3064.78</v>
      </c>
      <c r="G74" s="8">
        <v>3079.75</v>
      </c>
      <c r="H74" s="8">
        <v>3080.83</v>
      </c>
      <c r="I74" s="8">
        <v>3071.28</v>
      </c>
      <c r="J74" s="8">
        <v>3087.62</v>
      </c>
      <c r="K74" s="14">
        <f t="shared" si="11"/>
        <v>3.5325667844923372E-2</v>
      </c>
      <c r="L74" s="14">
        <f t="shared" si="7"/>
        <v>3.0613690230751622E-2</v>
      </c>
      <c r="M74" s="14">
        <f t="shared" si="8"/>
        <v>3.0273747957985743E-2</v>
      </c>
      <c r="N74" s="14">
        <f t="shared" si="9"/>
        <v>3.3279718981054515E-2</v>
      </c>
      <c r="O74" s="14">
        <f t="shared" si="10"/>
        <v>2.8136518298651977E-2</v>
      </c>
      <c r="P74" s="16">
        <f t="shared" si="12"/>
        <v>3.1525868662673449E-2</v>
      </c>
      <c r="Q74" s="20">
        <f t="shared" si="13"/>
        <v>2.5060740773399353E-3</v>
      </c>
      <c r="R74" s="9"/>
    </row>
    <row r="75" spans="1:18" x14ac:dyDescent="0.25">
      <c r="A75" s="7">
        <v>74</v>
      </c>
      <c r="B75" s="8">
        <v>100</v>
      </c>
      <c r="C75" s="8">
        <v>10</v>
      </c>
      <c r="D75" s="8">
        <v>4097.08</v>
      </c>
      <c r="E75" s="8">
        <v>3358.43</v>
      </c>
      <c r="F75" s="8">
        <v>3216.43</v>
      </c>
      <c r="G75" s="8">
        <v>3227.03</v>
      </c>
      <c r="H75" s="8">
        <v>3219.39</v>
      </c>
      <c r="I75" s="8">
        <v>3236.15</v>
      </c>
      <c r="J75" s="8">
        <v>3216.97</v>
      </c>
      <c r="K75" s="14">
        <f t="shared" si="11"/>
        <v>4.2281661371533726E-2</v>
      </c>
      <c r="L75" s="14">
        <f t="shared" si="7"/>
        <v>3.9125424677602223E-2</v>
      </c>
      <c r="M75" s="14">
        <f t="shared" si="8"/>
        <v>4.140029716266231E-2</v>
      </c>
      <c r="N75" s="14">
        <f t="shared" si="9"/>
        <v>3.6409870088106568E-2</v>
      </c>
      <c r="O75" s="14">
        <f t="shared" si="10"/>
        <v>4.2120871955050439E-2</v>
      </c>
      <c r="P75" s="16">
        <f t="shared" si="12"/>
        <v>4.0267625050991053E-2</v>
      </c>
      <c r="Q75" s="20">
        <f t="shared" si="13"/>
        <v>2.2343100745893817E-3</v>
      </c>
      <c r="R75" s="9"/>
    </row>
    <row r="76" spans="1:18" x14ac:dyDescent="0.25">
      <c r="A76" s="7">
        <v>75</v>
      </c>
      <c r="B76" s="8">
        <v>100</v>
      </c>
      <c r="C76" s="8">
        <v>10</v>
      </c>
      <c r="D76" s="8">
        <v>3965.25</v>
      </c>
      <c r="E76" s="8">
        <v>3147.95</v>
      </c>
      <c r="F76" s="8">
        <v>3033.22</v>
      </c>
      <c r="G76" s="8">
        <v>3036.05</v>
      </c>
      <c r="H76" s="8">
        <v>3016.5</v>
      </c>
      <c r="I76" s="8">
        <v>3039.15</v>
      </c>
      <c r="J76" s="8">
        <v>3036.25</v>
      </c>
      <c r="K76" s="14">
        <f t="shared" si="11"/>
        <v>3.6445941009228239E-2</v>
      </c>
      <c r="L76" s="14">
        <f t="shared" si="7"/>
        <v>3.5546943248780841E-2</v>
      </c>
      <c r="M76" s="14">
        <f t="shared" si="8"/>
        <v>4.1757334138089811E-2</v>
      </c>
      <c r="N76" s="14">
        <f t="shared" si="9"/>
        <v>3.4562175383979966E-2</v>
      </c>
      <c r="O76" s="14">
        <f t="shared" si="10"/>
        <v>3.5483409838148579E-2</v>
      </c>
      <c r="P76" s="16">
        <f t="shared" si="12"/>
        <v>3.6759160723645483E-2</v>
      </c>
      <c r="Q76" s="20">
        <f t="shared" si="13"/>
        <v>2.5691866487772444E-3</v>
      </c>
      <c r="R76" s="9"/>
    </row>
    <row r="77" spans="1:18" x14ac:dyDescent="0.25">
      <c r="A77" s="7">
        <v>76</v>
      </c>
      <c r="B77" s="8">
        <v>100</v>
      </c>
      <c r="C77" s="8">
        <v>10</v>
      </c>
      <c r="D77" s="8">
        <v>3596.12</v>
      </c>
      <c r="E77" s="8">
        <v>2976.14</v>
      </c>
      <c r="F77" s="8">
        <v>2896.2</v>
      </c>
      <c r="G77" s="8">
        <v>2883.32</v>
      </c>
      <c r="H77" s="8">
        <v>2906.6</v>
      </c>
      <c r="I77" s="8">
        <v>2907.38</v>
      </c>
      <c r="J77" s="8">
        <v>2900.4</v>
      </c>
      <c r="K77" s="14">
        <f t="shared" si="11"/>
        <v>2.6860295550612558E-2</v>
      </c>
      <c r="L77" s="14">
        <f t="shared" si="7"/>
        <v>3.1188048949310085E-2</v>
      </c>
      <c r="M77" s="14">
        <f t="shared" si="8"/>
        <v>2.3365836284583375E-2</v>
      </c>
      <c r="N77" s="14">
        <f t="shared" si="9"/>
        <v>2.310375183963112E-2</v>
      </c>
      <c r="O77" s="14">
        <f t="shared" si="10"/>
        <v>2.5449071616254541E-2</v>
      </c>
      <c r="P77" s="16">
        <f t="shared" si="12"/>
        <v>2.5993400848078337E-2</v>
      </c>
      <c r="Q77" s="20">
        <f t="shared" si="13"/>
        <v>2.9423234547168615E-3</v>
      </c>
      <c r="R77" s="9"/>
    </row>
    <row r="78" spans="1:18" x14ac:dyDescent="0.25">
      <c r="A78" s="7">
        <v>77</v>
      </c>
      <c r="B78" s="8">
        <v>100</v>
      </c>
      <c r="C78" s="8">
        <v>10</v>
      </c>
      <c r="D78" s="8">
        <v>3718.74</v>
      </c>
      <c r="E78" s="8">
        <v>3088.68</v>
      </c>
      <c r="F78" s="8">
        <v>3009.24</v>
      </c>
      <c r="G78" s="8">
        <v>2965.31</v>
      </c>
      <c r="H78" s="8">
        <v>3007.28</v>
      </c>
      <c r="I78" s="8">
        <v>2976.55</v>
      </c>
      <c r="J78" s="8">
        <v>2994.22</v>
      </c>
      <c r="K78" s="14">
        <f t="shared" si="11"/>
        <v>2.571972493103852E-2</v>
      </c>
      <c r="L78" s="14">
        <f t="shared" si="7"/>
        <v>3.9942629213774138E-2</v>
      </c>
      <c r="M78" s="14">
        <f t="shared" si="8"/>
        <v>2.6354300218863605E-2</v>
      </c>
      <c r="N78" s="14">
        <f t="shared" si="9"/>
        <v>3.6303534195837595E-2</v>
      </c>
      <c r="O78" s="14">
        <f t="shared" si="10"/>
        <v>3.058264371835219E-2</v>
      </c>
      <c r="P78" s="16">
        <f t="shared" si="12"/>
        <v>3.1780566455573214E-2</v>
      </c>
      <c r="Q78" s="20">
        <f t="shared" si="13"/>
        <v>5.5621882346754961E-3</v>
      </c>
      <c r="R78" s="9"/>
    </row>
    <row r="79" spans="1:18" x14ac:dyDescent="0.25">
      <c r="A79" s="7">
        <v>78</v>
      </c>
      <c r="B79" s="8">
        <v>100</v>
      </c>
      <c r="C79" s="8">
        <v>10</v>
      </c>
      <c r="D79" s="8">
        <v>3744.03</v>
      </c>
      <c r="E79" s="8">
        <v>3224.78</v>
      </c>
      <c r="F79" s="8">
        <v>3139.29</v>
      </c>
      <c r="G79" s="8">
        <v>3119.31</v>
      </c>
      <c r="H79" s="8">
        <v>3132.76</v>
      </c>
      <c r="I79" s="8">
        <v>3093.02</v>
      </c>
      <c r="J79" s="8">
        <v>3098.56</v>
      </c>
      <c r="K79" s="14">
        <f t="shared" si="11"/>
        <v>2.6510335588784423E-2</v>
      </c>
      <c r="L79" s="14">
        <f t="shared" si="7"/>
        <v>3.2706107083273976E-2</v>
      </c>
      <c r="M79" s="14">
        <f t="shared" si="8"/>
        <v>2.8535279926072469E-2</v>
      </c>
      <c r="N79" s="14">
        <f t="shared" si="9"/>
        <v>4.0858601206904099E-2</v>
      </c>
      <c r="O79" s="14">
        <f t="shared" si="10"/>
        <v>3.9140654556279887E-2</v>
      </c>
      <c r="P79" s="16">
        <f t="shared" si="12"/>
        <v>3.3550195672262965E-2</v>
      </c>
      <c r="Q79" s="20">
        <f t="shared" si="13"/>
        <v>5.6584011429919355E-3</v>
      </c>
      <c r="R79" s="9"/>
    </row>
    <row r="80" spans="1:18" x14ac:dyDescent="0.25">
      <c r="A80" s="7">
        <v>79</v>
      </c>
      <c r="B80" s="8">
        <v>100</v>
      </c>
      <c r="C80" s="8">
        <v>10</v>
      </c>
      <c r="D80" s="8">
        <v>3984.48</v>
      </c>
      <c r="E80" s="8">
        <v>3281.64</v>
      </c>
      <c r="F80" s="8">
        <v>3224.39</v>
      </c>
      <c r="G80" s="8">
        <v>3216.6</v>
      </c>
      <c r="H80" s="8">
        <v>3235.32</v>
      </c>
      <c r="I80" s="8">
        <v>3190.59</v>
      </c>
      <c r="J80" s="8">
        <v>3253.99</v>
      </c>
      <c r="K80" s="14">
        <f t="shared" si="11"/>
        <v>1.7445545519922966E-2</v>
      </c>
      <c r="L80" s="14">
        <f t="shared" si="7"/>
        <v>1.9819358613376227E-2</v>
      </c>
      <c r="M80" s="14">
        <f t="shared" si="8"/>
        <v>1.4114893772625795E-2</v>
      </c>
      <c r="N80" s="14">
        <f t="shared" si="9"/>
        <v>2.7745273704611027E-2</v>
      </c>
      <c r="O80" s="14">
        <f t="shared" si="10"/>
        <v>8.4256652161724295E-3</v>
      </c>
      <c r="P80" s="16">
        <f t="shared" si="12"/>
        <v>1.7510147365341688E-2</v>
      </c>
      <c r="Q80" s="20">
        <f t="shared" si="13"/>
        <v>6.3898357419375149E-3</v>
      </c>
      <c r="R80" s="9"/>
    </row>
    <row r="81" spans="1:18" ht="15.75" thickBot="1" x14ac:dyDescent="0.3">
      <c r="A81" s="10">
        <v>80</v>
      </c>
      <c r="B81" s="11">
        <v>100</v>
      </c>
      <c r="C81" s="11">
        <v>10</v>
      </c>
      <c r="D81" s="11">
        <v>3940.87</v>
      </c>
      <c r="E81" s="11">
        <v>3252.26</v>
      </c>
      <c r="F81" s="11">
        <v>3107.42</v>
      </c>
      <c r="G81" s="11">
        <v>3095.78</v>
      </c>
      <c r="H81" s="11">
        <v>3127.92</v>
      </c>
      <c r="I81" s="11">
        <v>3136.92</v>
      </c>
      <c r="J81" s="11">
        <v>3190.24</v>
      </c>
      <c r="K81" s="15">
        <f t="shared" si="11"/>
        <v>4.4535184763825814E-2</v>
      </c>
      <c r="L81" s="15">
        <f t="shared" si="7"/>
        <v>4.8114234409303069E-2</v>
      </c>
      <c r="M81" s="15">
        <f t="shared" si="8"/>
        <v>3.8231875680296207E-2</v>
      </c>
      <c r="N81" s="15">
        <f t="shared" si="9"/>
        <v>3.5464569253380769E-2</v>
      </c>
      <c r="O81" s="15">
        <f t="shared" si="10"/>
        <v>1.9069816066366291E-2</v>
      </c>
      <c r="P81" s="17">
        <f t="shared" si="12"/>
        <v>3.708313603463443E-2</v>
      </c>
      <c r="Q81" s="21">
        <f t="shared" si="13"/>
        <v>1.0056214189166421E-2</v>
      </c>
      <c r="R81" s="12">
        <f>AVERAGE(P72:P81)</f>
        <v>3.1498110308319734E-2</v>
      </c>
    </row>
    <row r="82" spans="1:18" x14ac:dyDescent="0.25">
      <c r="A82" s="4">
        <v>81</v>
      </c>
      <c r="B82" s="5">
        <v>100</v>
      </c>
      <c r="C82" s="5">
        <v>20</v>
      </c>
      <c r="D82" s="5">
        <v>4793.01</v>
      </c>
      <c r="E82" s="5">
        <v>4103.13</v>
      </c>
      <c r="F82" s="5">
        <v>3979.04</v>
      </c>
      <c r="G82" s="5">
        <v>4005.81</v>
      </c>
      <c r="H82" s="5">
        <v>3968.83</v>
      </c>
      <c r="I82" s="5">
        <v>3988.27</v>
      </c>
      <c r="J82" s="5">
        <v>3961.95</v>
      </c>
      <c r="K82" s="13">
        <f t="shared" si="11"/>
        <v>3.0242765888480294E-2</v>
      </c>
      <c r="L82" s="13">
        <f t="shared" si="7"/>
        <v>2.3718478332395064E-2</v>
      </c>
      <c r="M82" s="13">
        <f t="shared" si="8"/>
        <v>3.2731110152493387E-2</v>
      </c>
      <c r="N82" s="13">
        <f t="shared" si="9"/>
        <v>2.799326367919128E-2</v>
      </c>
      <c r="O82" s="13">
        <f t="shared" si="10"/>
        <v>3.4407878863209375E-2</v>
      </c>
      <c r="P82" s="18">
        <f t="shared" si="12"/>
        <v>2.9818699383153881E-2</v>
      </c>
      <c r="Q82" s="19">
        <f t="shared" si="13"/>
        <v>3.7487984626514491E-3</v>
      </c>
      <c r="R82" s="6"/>
    </row>
    <row r="83" spans="1:18" x14ac:dyDescent="0.25">
      <c r="A83" s="7">
        <v>82</v>
      </c>
      <c r="B83" s="8">
        <v>100</v>
      </c>
      <c r="C83" s="8">
        <v>20</v>
      </c>
      <c r="D83" s="8">
        <v>4673.62</v>
      </c>
      <c r="E83" s="8">
        <v>4147.72</v>
      </c>
      <c r="F83" s="8">
        <v>4043.01</v>
      </c>
      <c r="G83" s="8">
        <v>4110.21</v>
      </c>
      <c r="H83" s="8">
        <v>4064.45</v>
      </c>
      <c r="I83" s="8">
        <v>4040.8</v>
      </c>
      <c r="J83" s="8">
        <v>4036.69</v>
      </c>
      <c r="K83" s="14">
        <f t="shared" si="11"/>
        <v>2.5245194950478826E-2</v>
      </c>
      <c r="L83" s="14">
        <f t="shared" si="7"/>
        <v>9.0435227064508249E-3</v>
      </c>
      <c r="M83" s="14">
        <f t="shared" si="8"/>
        <v>2.007608999643188E-2</v>
      </c>
      <c r="N83" s="14">
        <f t="shared" si="9"/>
        <v>2.5778017802551779E-2</v>
      </c>
      <c r="O83" s="14">
        <f t="shared" si="10"/>
        <v>2.6768923649619598E-2</v>
      </c>
      <c r="P83" s="16">
        <f t="shared" si="12"/>
        <v>2.138234982110658E-2</v>
      </c>
      <c r="Q83" s="20">
        <f t="shared" si="13"/>
        <v>6.591079067976081E-3</v>
      </c>
      <c r="R83" s="9"/>
    </row>
    <row r="84" spans="1:18" x14ac:dyDescent="0.25">
      <c r="A84" s="7">
        <v>83</v>
      </c>
      <c r="B84" s="8">
        <v>100</v>
      </c>
      <c r="C84" s="8">
        <v>20</v>
      </c>
      <c r="D84" s="8">
        <v>4816.8</v>
      </c>
      <c r="E84" s="8">
        <v>4061.51</v>
      </c>
      <c r="F84" s="8">
        <v>3986.14</v>
      </c>
      <c r="G84" s="8">
        <v>4002.64</v>
      </c>
      <c r="H84" s="8">
        <v>4011.62</v>
      </c>
      <c r="I84" s="8">
        <v>3973.79</v>
      </c>
      <c r="J84" s="8">
        <v>4025.39</v>
      </c>
      <c r="K84" s="14">
        <f t="shared" si="11"/>
        <v>1.8557137616305348E-2</v>
      </c>
      <c r="L84" s="14">
        <f t="shared" si="7"/>
        <v>1.4494609147829339E-2</v>
      </c>
      <c r="M84" s="14">
        <f t="shared" si="8"/>
        <v>1.2283608805592089E-2</v>
      </c>
      <c r="N84" s="14">
        <f t="shared" si="9"/>
        <v>2.1597878621497979E-2</v>
      </c>
      <c r="O84" s="14">
        <f t="shared" si="10"/>
        <v>8.8932441382639331E-3</v>
      </c>
      <c r="P84" s="16">
        <f t="shared" si="12"/>
        <v>1.5165295665897739E-2</v>
      </c>
      <c r="Q84" s="20">
        <f t="shared" si="13"/>
        <v>4.4938910807649571E-3</v>
      </c>
      <c r="R84" s="9"/>
    </row>
    <row r="85" spans="1:18" x14ac:dyDescent="0.25">
      <c r="A85" s="7">
        <v>84</v>
      </c>
      <c r="B85" s="8">
        <v>100</v>
      </c>
      <c r="C85" s="8">
        <v>20</v>
      </c>
      <c r="D85" s="8">
        <v>4808.4399999999996</v>
      </c>
      <c r="E85" s="8">
        <v>4117.55</v>
      </c>
      <c r="F85" s="8">
        <v>4059.61</v>
      </c>
      <c r="G85" s="8">
        <v>4055.13</v>
      </c>
      <c r="H85" s="8">
        <v>4043.02</v>
      </c>
      <c r="I85" s="8">
        <v>4085.05</v>
      </c>
      <c r="J85" s="8">
        <v>4075.76</v>
      </c>
      <c r="K85" s="14">
        <f t="shared" si="11"/>
        <v>1.4071474541899928E-2</v>
      </c>
      <c r="L85" s="14">
        <f t="shared" si="7"/>
        <v>1.5159500188218739E-2</v>
      </c>
      <c r="M85" s="14">
        <f t="shared" si="8"/>
        <v>1.8100569513424293E-2</v>
      </c>
      <c r="N85" s="14">
        <f t="shared" si="9"/>
        <v>7.8930431931609809E-3</v>
      </c>
      <c r="O85" s="14">
        <f t="shared" si="10"/>
        <v>1.0149239232067604E-2</v>
      </c>
      <c r="P85" s="16">
        <f t="shared" si="12"/>
        <v>1.3074765333754309E-2</v>
      </c>
      <c r="Q85" s="20">
        <f t="shared" si="13"/>
        <v>3.6333786927699842E-3</v>
      </c>
      <c r="R85" s="9"/>
    </row>
    <row r="86" spans="1:18" x14ac:dyDescent="0.25">
      <c r="A86" s="7">
        <v>85</v>
      </c>
      <c r="B86" s="8">
        <v>100</v>
      </c>
      <c r="C86" s="8">
        <v>20</v>
      </c>
      <c r="D86" s="8">
        <v>4706.82</v>
      </c>
      <c r="E86" s="8">
        <v>4060.46</v>
      </c>
      <c r="F86" s="8">
        <v>4012.29</v>
      </c>
      <c r="G86" s="8">
        <v>4021.44</v>
      </c>
      <c r="H86" s="8">
        <v>3994.24</v>
      </c>
      <c r="I86" s="8">
        <v>4047.13</v>
      </c>
      <c r="J86" s="8">
        <v>4060.46</v>
      </c>
      <c r="K86" s="14">
        <f t="shared" si="11"/>
        <v>1.1863187914669785E-2</v>
      </c>
      <c r="L86" s="14">
        <f t="shared" si="7"/>
        <v>9.6097486491678232E-3</v>
      </c>
      <c r="M86" s="14">
        <f t="shared" si="8"/>
        <v>1.6308497066834855E-2</v>
      </c>
      <c r="N86" s="14">
        <f t="shared" si="9"/>
        <v>3.2828792796875052E-3</v>
      </c>
      <c r="O86" s="14">
        <f t="shared" si="10"/>
        <v>0</v>
      </c>
      <c r="P86" s="16">
        <f t="shared" si="12"/>
        <v>8.2128625820719926E-3</v>
      </c>
      <c r="Q86" s="20">
        <f t="shared" si="13"/>
        <v>5.8748840087770472E-3</v>
      </c>
      <c r="R86" s="9"/>
    </row>
    <row r="87" spans="1:18" x14ac:dyDescent="0.25">
      <c r="A87" s="7">
        <v>86</v>
      </c>
      <c r="B87" s="8">
        <v>100</v>
      </c>
      <c r="C87" s="8">
        <v>20</v>
      </c>
      <c r="D87" s="8">
        <v>4943.4799999999996</v>
      </c>
      <c r="E87" s="8">
        <v>4084.05</v>
      </c>
      <c r="F87" s="8">
        <v>4045.08</v>
      </c>
      <c r="G87" s="8">
        <v>4023.46</v>
      </c>
      <c r="H87" s="8">
        <v>4026.13</v>
      </c>
      <c r="I87" s="8">
        <v>4020.11</v>
      </c>
      <c r="J87" s="8">
        <v>4080.89</v>
      </c>
      <c r="K87" s="14">
        <f t="shared" si="11"/>
        <v>9.5419987512396411E-3</v>
      </c>
      <c r="L87" s="14">
        <f t="shared" si="7"/>
        <v>1.4835763519055875E-2</v>
      </c>
      <c r="M87" s="14">
        <f t="shared" si="8"/>
        <v>1.4182000710079473E-2</v>
      </c>
      <c r="N87" s="14">
        <f t="shared" si="9"/>
        <v>1.5656027717584273E-2</v>
      </c>
      <c r="O87" s="14">
        <f t="shared" si="10"/>
        <v>7.7374175144778073E-4</v>
      </c>
      <c r="P87" s="16">
        <f t="shared" si="12"/>
        <v>1.0997906489881408E-2</v>
      </c>
      <c r="Q87" s="20">
        <f t="shared" si="13"/>
        <v>5.5356825756816136E-3</v>
      </c>
      <c r="R87" s="9"/>
    </row>
    <row r="88" spans="1:18" x14ac:dyDescent="0.25">
      <c r="A88" s="7">
        <v>87</v>
      </c>
      <c r="B88" s="8">
        <v>100</v>
      </c>
      <c r="C88" s="8">
        <v>20</v>
      </c>
      <c r="D88" s="8">
        <v>4894.3500000000004</v>
      </c>
      <c r="E88" s="8">
        <v>4139.8900000000003</v>
      </c>
      <c r="F88" s="8">
        <v>4036.32</v>
      </c>
      <c r="G88" s="8">
        <v>4052.65</v>
      </c>
      <c r="H88" s="8">
        <v>4063.14</v>
      </c>
      <c r="I88" s="8">
        <v>4079.59</v>
      </c>
      <c r="J88" s="8">
        <v>4052.38</v>
      </c>
      <c r="K88" s="14">
        <f t="shared" si="11"/>
        <v>2.501757293068177E-2</v>
      </c>
      <c r="L88" s="14">
        <f t="shared" si="7"/>
        <v>2.1073023679373179E-2</v>
      </c>
      <c r="M88" s="14">
        <f t="shared" si="8"/>
        <v>1.8539139928838797E-2</v>
      </c>
      <c r="N88" s="14">
        <f t="shared" si="9"/>
        <v>1.4565604400116955E-2</v>
      </c>
      <c r="O88" s="14">
        <f t="shared" si="10"/>
        <v>2.1138242803552802E-2</v>
      </c>
      <c r="P88" s="16">
        <f t="shared" si="12"/>
        <v>2.0066716748512698E-2</v>
      </c>
      <c r="Q88" s="20">
        <f t="shared" si="13"/>
        <v>3.4428920015570205E-3</v>
      </c>
      <c r="R88" s="9"/>
    </row>
    <row r="89" spans="1:18" x14ac:dyDescent="0.25">
      <c r="A89" s="7">
        <v>88</v>
      </c>
      <c r="B89" s="8">
        <v>100</v>
      </c>
      <c r="C89" s="8">
        <v>20</v>
      </c>
      <c r="D89" s="8">
        <v>4855.25</v>
      </c>
      <c r="E89" s="8">
        <v>4210.62</v>
      </c>
      <c r="F89" s="8">
        <v>4210.62</v>
      </c>
      <c r="G89" s="8">
        <v>4159.2</v>
      </c>
      <c r="H89" s="8">
        <v>4163.47</v>
      </c>
      <c r="I89" s="8">
        <v>4172.53</v>
      </c>
      <c r="J89" s="8">
        <v>4143.54</v>
      </c>
      <c r="K89" s="14">
        <f t="shared" si="11"/>
        <v>0</v>
      </c>
      <c r="L89" s="14">
        <f t="shared" si="7"/>
        <v>1.2211978283483211E-2</v>
      </c>
      <c r="M89" s="14">
        <f t="shared" si="8"/>
        <v>1.1197875847262312E-2</v>
      </c>
      <c r="N89" s="14">
        <f t="shared" si="9"/>
        <v>9.0461737226347066E-3</v>
      </c>
      <c r="O89" s="14">
        <f t="shared" si="10"/>
        <v>1.5931145532011897E-2</v>
      </c>
      <c r="P89" s="16">
        <f t="shared" si="12"/>
        <v>9.677434677078425E-3</v>
      </c>
      <c r="Q89" s="20">
        <f t="shared" si="13"/>
        <v>5.3272091084093079E-3</v>
      </c>
      <c r="R89" s="9"/>
    </row>
    <row r="90" spans="1:18" x14ac:dyDescent="0.25">
      <c r="A90" s="7">
        <v>89</v>
      </c>
      <c r="B90" s="8">
        <v>100</v>
      </c>
      <c r="C90" s="8">
        <v>20</v>
      </c>
      <c r="D90" s="8">
        <v>4802.8900000000003</v>
      </c>
      <c r="E90" s="8">
        <v>4113.24</v>
      </c>
      <c r="F90" s="8">
        <v>4035.07</v>
      </c>
      <c r="G90" s="8">
        <v>4087.44</v>
      </c>
      <c r="H90" s="8">
        <v>4075.35</v>
      </c>
      <c r="I90" s="8">
        <v>4075.66</v>
      </c>
      <c r="J90" s="8">
        <v>4079.31</v>
      </c>
      <c r="K90" s="14">
        <f t="shared" si="11"/>
        <v>1.9004483083894842E-2</v>
      </c>
      <c r="L90" s="14">
        <f t="shared" si="7"/>
        <v>6.2724275753420003E-3</v>
      </c>
      <c r="M90" s="14">
        <f t="shared" si="8"/>
        <v>9.2117163112290738E-3</v>
      </c>
      <c r="N90" s="14">
        <f t="shared" si="9"/>
        <v>9.1363499333858289E-3</v>
      </c>
      <c r="O90" s="14">
        <f t="shared" si="10"/>
        <v>8.2489716136184225E-3</v>
      </c>
      <c r="P90" s="16">
        <f t="shared" si="12"/>
        <v>1.0374789703494033E-2</v>
      </c>
      <c r="Q90" s="20">
        <f t="shared" si="13"/>
        <v>4.4431195842887777E-3</v>
      </c>
      <c r="R90" s="9"/>
    </row>
    <row r="91" spans="1:18" ht="15.75" thickBot="1" x14ac:dyDescent="0.3">
      <c r="A91" s="10">
        <v>90</v>
      </c>
      <c r="B91" s="11">
        <v>100</v>
      </c>
      <c r="C91" s="11">
        <v>20</v>
      </c>
      <c r="D91" s="11">
        <v>4944.6099999999997</v>
      </c>
      <c r="E91" s="11">
        <v>4213.3900000000003</v>
      </c>
      <c r="F91" s="11">
        <v>4128.87</v>
      </c>
      <c r="G91" s="11">
        <v>4100.53</v>
      </c>
      <c r="H91" s="11">
        <v>4155.3100000000004</v>
      </c>
      <c r="I91" s="11">
        <v>4137.84</v>
      </c>
      <c r="J91" s="11">
        <v>4139.2700000000004</v>
      </c>
      <c r="K91" s="15">
        <f t="shared" si="11"/>
        <v>2.0059856789900871E-2</v>
      </c>
      <c r="L91" s="15">
        <f t="shared" si="7"/>
        <v>2.6786032149884197E-2</v>
      </c>
      <c r="M91" s="15">
        <f t="shared" si="8"/>
        <v>1.378462473210406E-2</v>
      </c>
      <c r="N91" s="15">
        <f t="shared" si="9"/>
        <v>1.793092972641986E-2</v>
      </c>
      <c r="O91" s="15">
        <f t="shared" si="10"/>
        <v>1.759153555687935E-2</v>
      </c>
      <c r="P91" s="17">
        <f t="shared" si="12"/>
        <v>1.9230595791037669E-2</v>
      </c>
      <c r="Q91" s="21">
        <f t="shared" si="13"/>
        <v>4.2850097662030222E-3</v>
      </c>
      <c r="R91" s="12">
        <f>AVERAGE(P82:P91)</f>
        <v>1.5800141619598872E-2</v>
      </c>
    </row>
    <row r="92" spans="1:18" x14ac:dyDescent="0.25">
      <c r="A92" s="4">
        <v>91</v>
      </c>
      <c r="B92" s="5">
        <v>200</v>
      </c>
      <c r="C92" s="5">
        <v>10</v>
      </c>
      <c r="D92" s="5">
        <v>6662.77</v>
      </c>
      <c r="E92" s="5">
        <v>5662.4849999999997</v>
      </c>
      <c r="F92" s="5">
        <v>5548.3249999999998</v>
      </c>
      <c r="G92" s="5">
        <v>5545.56</v>
      </c>
      <c r="H92" s="5">
        <v>5566.22</v>
      </c>
      <c r="I92" s="5">
        <v>5509.7250000000004</v>
      </c>
      <c r="J92" s="5">
        <v>5558.82</v>
      </c>
      <c r="K92" s="13">
        <f t="shared" si="11"/>
        <v>2.0160759807752227E-2</v>
      </c>
      <c r="L92" s="13">
        <f t="shared" si="7"/>
        <v>2.0649061322016618E-2</v>
      </c>
      <c r="M92" s="13">
        <f t="shared" si="8"/>
        <v>1.700048653550507E-2</v>
      </c>
      <c r="N92" s="13">
        <f t="shared" si="9"/>
        <v>2.6977554907430097E-2</v>
      </c>
      <c r="O92" s="13">
        <f t="shared" si="10"/>
        <v>1.8307333264458974E-2</v>
      </c>
      <c r="P92" s="18">
        <f t="shared" si="12"/>
        <v>2.0619039167432598E-2</v>
      </c>
      <c r="Q92" s="19">
        <f t="shared" si="13"/>
        <v>3.4374278479393167E-3</v>
      </c>
      <c r="R92" s="6"/>
    </row>
    <row r="93" spans="1:18" x14ac:dyDescent="0.25">
      <c r="A93" s="7">
        <v>92</v>
      </c>
      <c r="B93" s="8">
        <v>200</v>
      </c>
      <c r="C93" s="8">
        <v>10</v>
      </c>
      <c r="D93" s="8">
        <v>6889.335</v>
      </c>
      <c r="E93" s="8">
        <v>5688.5249999999996</v>
      </c>
      <c r="F93" s="8">
        <v>5494.9</v>
      </c>
      <c r="G93" s="8">
        <v>5485.0950000000003</v>
      </c>
      <c r="H93" s="8">
        <v>5507.8549999999996</v>
      </c>
      <c r="I93" s="8">
        <v>5506.6850000000004</v>
      </c>
      <c r="J93" s="8">
        <v>5481.47</v>
      </c>
      <c r="K93" s="14">
        <f t="shared" si="11"/>
        <v>3.4037821755200162E-2</v>
      </c>
      <c r="L93" s="14">
        <f t="shared" si="7"/>
        <v>3.5761467164159323E-2</v>
      </c>
      <c r="M93" s="14">
        <f t="shared" si="8"/>
        <v>3.1760429988441662E-2</v>
      </c>
      <c r="N93" s="14">
        <f t="shared" si="9"/>
        <v>3.196610720705266E-2</v>
      </c>
      <c r="O93" s="14">
        <f t="shared" si="10"/>
        <v>3.6398714956864808E-2</v>
      </c>
      <c r="P93" s="16">
        <f t="shared" si="12"/>
        <v>3.3984908214343724E-2</v>
      </c>
      <c r="Q93" s="20">
        <f t="shared" si="13"/>
        <v>1.8978559175958495E-3</v>
      </c>
      <c r="R93" s="9"/>
    </row>
    <row r="94" spans="1:18" x14ac:dyDescent="0.25">
      <c r="A94" s="7">
        <v>93</v>
      </c>
      <c r="B94" s="8">
        <v>200</v>
      </c>
      <c r="C94" s="8">
        <v>10</v>
      </c>
      <c r="D94" s="8">
        <v>6814.375</v>
      </c>
      <c r="E94" s="8">
        <v>5706.87</v>
      </c>
      <c r="F94" s="8">
        <v>5586.24</v>
      </c>
      <c r="G94" s="8">
        <v>5558.3</v>
      </c>
      <c r="H94" s="8">
        <v>5527.3549999999996</v>
      </c>
      <c r="I94" s="8">
        <v>5529.5349999999999</v>
      </c>
      <c r="J94" s="8">
        <v>5585.2349999999997</v>
      </c>
      <c r="K94" s="14">
        <f t="shared" si="11"/>
        <v>2.1137681426070701E-2</v>
      </c>
      <c r="L94" s="14">
        <f t="shared" si="7"/>
        <v>2.6033535020072249E-2</v>
      </c>
      <c r="M94" s="14">
        <f t="shared" si="8"/>
        <v>3.1455946955161115E-2</v>
      </c>
      <c r="N94" s="14">
        <f t="shared" si="9"/>
        <v>3.1073951220196017E-2</v>
      </c>
      <c r="O94" s="14">
        <f t="shared" si="10"/>
        <v>2.1313784964437636E-2</v>
      </c>
      <c r="P94" s="16">
        <f t="shared" si="12"/>
        <v>2.6202979917187546E-2</v>
      </c>
      <c r="Q94" s="20">
        <f t="shared" si="13"/>
        <v>4.4924428054240835E-3</v>
      </c>
      <c r="R94" s="9"/>
    </row>
    <row r="95" spans="1:18" x14ac:dyDescent="0.25">
      <c r="A95" s="7">
        <v>94</v>
      </c>
      <c r="B95" s="8">
        <v>200</v>
      </c>
      <c r="C95" s="8">
        <v>10</v>
      </c>
      <c r="D95" s="8">
        <v>6845.17</v>
      </c>
      <c r="E95" s="8">
        <v>5706.4049999999997</v>
      </c>
      <c r="F95" s="8">
        <v>5470.5150000000003</v>
      </c>
      <c r="G95" s="8">
        <v>5511.3050000000003</v>
      </c>
      <c r="H95" s="8">
        <v>5454.78</v>
      </c>
      <c r="I95" s="8">
        <v>5438.5649999999996</v>
      </c>
      <c r="J95" s="8">
        <v>5464.98</v>
      </c>
      <c r="K95" s="14">
        <f t="shared" si="11"/>
        <v>4.1337759938174637E-2</v>
      </c>
      <c r="L95" s="14">
        <f t="shared" si="7"/>
        <v>3.4189651803543469E-2</v>
      </c>
      <c r="M95" s="14">
        <f t="shared" si="8"/>
        <v>4.4095187775841357E-2</v>
      </c>
      <c r="N95" s="14">
        <f t="shared" si="9"/>
        <v>4.6936731619995453E-2</v>
      </c>
      <c r="O95" s="14">
        <f t="shared" si="10"/>
        <v>4.2307722637983144E-2</v>
      </c>
      <c r="P95" s="16">
        <f t="shared" si="12"/>
        <v>4.1773410755107612E-2</v>
      </c>
      <c r="Q95" s="20">
        <f t="shared" si="13"/>
        <v>4.2435648114692208E-3</v>
      </c>
      <c r="R95" s="9"/>
    </row>
    <row r="96" spans="1:18" x14ac:dyDescent="0.25">
      <c r="A96" s="7">
        <v>95</v>
      </c>
      <c r="B96" s="8">
        <v>200</v>
      </c>
      <c r="C96" s="8">
        <v>10</v>
      </c>
      <c r="D96" s="8">
        <v>6747.0749999999998</v>
      </c>
      <c r="E96" s="8">
        <v>5663.7749999999996</v>
      </c>
      <c r="F96" s="8">
        <v>5496.665</v>
      </c>
      <c r="G96" s="8">
        <v>5447.6049999999996</v>
      </c>
      <c r="H96" s="8">
        <v>5478.25</v>
      </c>
      <c r="I96" s="8">
        <v>5525.0150000000003</v>
      </c>
      <c r="J96" s="8">
        <v>5482.875</v>
      </c>
      <c r="K96" s="14">
        <f t="shared" si="11"/>
        <v>2.9505056256648558E-2</v>
      </c>
      <c r="L96" s="14">
        <f t="shared" si="7"/>
        <v>3.8167123517442003E-2</v>
      </c>
      <c r="M96" s="14">
        <f t="shared" si="8"/>
        <v>3.2756421291453078E-2</v>
      </c>
      <c r="N96" s="14">
        <f t="shared" si="9"/>
        <v>2.4499560805293169E-2</v>
      </c>
      <c r="O96" s="14">
        <f t="shared" si="10"/>
        <v>3.1939828118172003E-2</v>
      </c>
      <c r="P96" s="16">
        <f t="shared" si="12"/>
        <v>3.1373597997801761E-2</v>
      </c>
      <c r="Q96" s="20">
        <f t="shared" si="13"/>
        <v>4.4526091532741934E-3</v>
      </c>
      <c r="R96" s="9"/>
    </row>
    <row r="97" spans="1:18" x14ac:dyDescent="0.25">
      <c r="A97" s="7">
        <v>96</v>
      </c>
      <c r="B97" s="8">
        <v>200</v>
      </c>
      <c r="C97" s="8">
        <v>10</v>
      </c>
      <c r="D97" s="8">
        <v>6588.2</v>
      </c>
      <c r="E97" s="8">
        <v>5563.85</v>
      </c>
      <c r="F97" s="8">
        <v>5350.1949999999997</v>
      </c>
      <c r="G97" s="8">
        <v>5403.51</v>
      </c>
      <c r="H97" s="8">
        <v>5389.5649999999996</v>
      </c>
      <c r="I97" s="8">
        <v>5336.7250000000004</v>
      </c>
      <c r="J97" s="8">
        <v>5397.5150000000003</v>
      </c>
      <c r="K97" s="14">
        <f t="shared" si="11"/>
        <v>3.8400567952047708E-2</v>
      </c>
      <c r="L97" s="14">
        <f t="shared" si="7"/>
        <v>2.8818174465522997E-2</v>
      </c>
      <c r="M97" s="14">
        <f t="shared" si="8"/>
        <v>3.1324532473017919E-2</v>
      </c>
      <c r="N97" s="14">
        <f t="shared" si="9"/>
        <v>4.0821553420742826E-2</v>
      </c>
      <c r="O97" s="14">
        <f t="shared" si="10"/>
        <v>2.9895665771003894E-2</v>
      </c>
      <c r="P97" s="16">
        <f t="shared" si="12"/>
        <v>3.3852098816467072E-2</v>
      </c>
      <c r="Q97" s="20">
        <f t="shared" si="13"/>
        <v>4.8299941489237403E-3</v>
      </c>
      <c r="R97" s="9"/>
    </row>
    <row r="98" spans="1:18" x14ac:dyDescent="0.25">
      <c r="A98" s="7">
        <v>97</v>
      </c>
      <c r="B98" s="8">
        <v>200</v>
      </c>
      <c r="C98" s="8">
        <v>10</v>
      </c>
      <c r="D98" s="8">
        <v>7026.66</v>
      </c>
      <c r="E98" s="8">
        <v>5867.1149999999998</v>
      </c>
      <c r="F98" s="8">
        <v>5671.69</v>
      </c>
      <c r="G98" s="8">
        <v>5644.46</v>
      </c>
      <c r="H98" s="8">
        <v>5597.47</v>
      </c>
      <c r="I98" s="8">
        <v>5596.5</v>
      </c>
      <c r="J98" s="8">
        <v>5569.97</v>
      </c>
      <c r="K98" s="14">
        <f t="shared" si="11"/>
        <v>3.3308534092139012E-2</v>
      </c>
      <c r="L98" s="14">
        <f t="shared" si="7"/>
        <v>3.794965668816782E-2</v>
      </c>
      <c r="M98" s="14">
        <f t="shared" si="8"/>
        <v>4.5958703724061918E-2</v>
      </c>
      <c r="N98" s="14">
        <f t="shared" si="9"/>
        <v>4.6124031998690973E-2</v>
      </c>
      <c r="O98" s="14">
        <f t="shared" si="10"/>
        <v>5.0645845530554547E-2</v>
      </c>
      <c r="P98" s="16">
        <f t="shared" si="12"/>
        <v>4.2797354406722853E-2</v>
      </c>
      <c r="Q98" s="20">
        <f t="shared" si="13"/>
        <v>6.2641457575786106E-3</v>
      </c>
      <c r="R98" s="9"/>
    </row>
    <row r="99" spans="1:18" x14ac:dyDescent="0.25">
      <c r="A99" s="7">
        <v>98</v>
      </c>
      <c r="B99" s="8">
        <v>200</v>
      </c>
      <c r="C99" s="8">
        <v>10</v>
      </c>
      <c r="D99" s="8">
        <v>6808.03</v>
      </c>
      <c r="E99" s="8">
        <v>5728.07</v>
      </c>
      <c r="F99" s="8">
        <v>5530.7849999999999</v>
      </c>
      <c r="G99" s="8">
        <v>5545.4049999999997</v>
      </c>
      <c r="H99" s="8">
        <v>5540.4949999999999</v>
      </c>
      <c r="I99" s="8">
        <v>5607.3050000000003</v>
      </c>
      <c r="J99" s="8">
        <v>5549.81</v>
      </c>
      <c r="K99" s="14">
        <f t="shared" si="11"/>
        <v>3.444179278535351E-2</v>
      </c>
      <c r="L99" s="14">
        <f t="shared" si="7"/>
        <v>3.1889449675021428E-2</v>
      </c>
      <c r="M99" s="14">
        <f t="shared" si="8"/>
        <v>3.274663193710968E-2</v>
      </c>
      <c r="N99" s="14">
        <f t="shared" si="9"/>
        <v>2.1083017491057097E-2</v>
      </c>
      <c r="O99" s="14">
        <f t="shared" si="10"/>
        <v>3.1120429743351483E-2</v>
      </c>
      <c r="P99" s="16">
        <f t="shared" si="12"/>
        <v>3.0256264326378641E-2</v>
      </c>
      <c r="Q99" s="20">
        <f t="shared" si="13"/>
        <v>4.717692509482084E-3</v>
      </c>
      <c r="R99" s="9"/>
    </row>
    <row r="100" spans="1:18" x14ac:dyDescent="0.25">
      <c r="A100" s="7">
        <v>99</v>
      </c>
      <c r="B100" s="8">
        <v>200</v>
      </c>
      <c r="C100" s="8">
        <v>10</v>
      </c>
      <c r="D100" s="8">
        <v>6635.35</v>
      </c>
      <c r="E100" s="8">
        <v>5751.3450000000003</v>
      </c>
      <c r="F100" s="8">
        <v>5444.0550000000003</v>
      </c>
      <c r="G100" s="8">
        <v>5454.5749999999998</v>
      </c>
      <c r="H100" s="8">
        <v>5476.0950000000003</v>
      </c>
      <c r="I100" s="8">
        <v>5457.66</v>
      </c>
      <c r="J100" s="8">
        <v>5449.415</v>
      </c>
      <c r="K100" s="14">
        <f t="shared" si="11"/>
        <v>5.3429241333983607E-2</v>
      </c>
      <c r="L100" s="14">
        <f t="shared" si="7"/>
        <v>5.1600103975678803E-2</v>
      </c>
      <c r="M100" s="14">
        <f t="shared" si="8"/>
        <v>4.7858370520286991E-2</v>
      </c>
      <c r="N100" s="14">
        <f t="shared" si="9"/>
        <v>5.1063707706632169E-2</v>
      </c>
      <c r="O100" s="14">
        <f t="shared" si="10"/>
        <v>5.2497285417584978E-2</v>
      </c>
      <c r="P100" s="16">
        <f t="shared" si="12"/>
        <v>5.1289741790833308E-2</v>
      </c>
      <c r="Q100" s="20">
        <f t="shared" si="13"/>
        <v>1.8951171359566285E-3</v>
      </c>
      <c r="R100" s="9"/>
    </row>
    <row r="101" spans="1:18" ht="15.75" thickBot="1" x14ac:dyDescent="0.3">
      <c r="A101" s="10">
        <v>100</v>
      </c>
      <c r="B101" s="11">
        <v>200</v>
      </c>
      <c r="C101" s="11">
        <v>10</v>
      </c>
      <c r="D101" s="11">
        <v>6737.0450000000001</v>
      </c>
      <c r="E101" s="11">
        <v>5619.4650000000001</v>
      </c>
      <c r="F101" s="11">
        <v>5515.335</v>
      </c>
      <c r="G101" s="11">
        <v>5519.8649999999998</v>
      </c>
      <c r="H101" s="11">
        <v>5490.665</v>
      </c>
      <c r="I101" s="11">
        <v>5462.2250000000004</v>
      </c>
      <c r="J101" s="11">
        <v>5475.3850000000002</v>
      </c>
      <c r="K101" s="15">
        <f t="shared" si="11"/>
        <v>1.853023375001003E-2</v>
      </c>
      <c r="L101" s="15">
        <f t="shared" si="7"/>
        <v>1.7724107188139861E-2</v>
      </c>
      <c r="M101" s="15">
        <f t="shared" si="8"/>
        <v>2.2920331383859526E-2</v>
      </c>
      <c r="N101" s="15">
        <f t="shared" si="9"/>
        <v>2.7981311388183713E-2</v>
      </c>
      <c r="O101" s="15">
        <f t="shared" si="10"/>
        <v>2.563945144244157E-2</v>
      </c>
      <c r="P101" s="17">
        <f t="shared" si="12"/>
        <v>2.2559087030526941E-2</v>
      </c>
      <c r="Q101" s="21">
        <f t="shared" si="13"/>
        <v>3.9655604448802064E-3</v>
      </c>
      <c r="R101" s="12">
        <f>AVERAGE(P92:P101)</f>
        <v>3.3470848242280207E-2</v>
      </c>
    </row>
    <row r="102" spans="1:18" x14ac:dyDescent="0.25">
      <c r="A102" s="4">
        <v>101</v>
      </c>
      <c r="B102" s="5">
        <v>200</v>
      </c>
      <c r="C102" s="5">
        <v>20</v>
      </c>
      <c r="D102" s="5">
        <v>7914.47</v>
      </c>
      <c r="E102" s="5">
        <v>6605.65</v>
      </c>
      <c r="F102" s="5">
        <v>6605.65</v>
      </c>
      <c r="G102" s="5">
        <v>6583.8149999999996</v>
      </c>
      <c r="H102" s="5">
        <v>6548.665</v>
      </c>
      <c r="I102" s="5">
        <v>6605.65</v>
      </c>
      <c r="J102" s="5">
        <v>6595.2349999999997</v>
      </c>
      <c r="K102" s="13">
        <f t="shared" si="11"/>
        <v>0</v>
      </c>
      <c r="L102" s="13">
        <f t="shared" si="7"/>
        <v>3.3055036218994404E-3</v>
      </c>
      <c r="M102" s="13">
        <f t="shared" si="8"/>
        <v>8.6267059259875524E-3</v>
      </c>
      <c r="N102" s="13">
        <f t="shared" si="9"/>
        <v>0</v>
      </c>
      <c r="O102" s="13">
        <f t="shared" si="10"/>
        <v>1.5766805689069151E-3</v>
      </c>
      <c r="P102" s="18">
        <f t="shared" si="12"/>
        <v>2.7017780233587812E-3</v>
      </c>
      <c r="Q102" s="19">
        <f t="shared" si="13"/>
        <v>3.2041943919402039E-3</v>
      </c>
      <c r="R102" s="6"/>
    </row>
    <row r="103" spans="1:18" x14ac:dyDescent="0.25">
      <c r="A103" s="7">
        <v>102</v>
      </c>
      <c r="B103" s="8">
        <v>200</v>
      </c>
      <c r="C103" s="8">
        <v>20</v>
      </c>
      <c r="D103" s="8">
        <v>7781.11</v>
      </c>
      <c r="E103" s="8">
        <v>6786.7550000000001</v>
      </c>
      <c r="F103" s="8">
        <v>6701.9</v>
      </c>
      <c r="G103" s="8">
        <v>6757.23</v>
      </c>
      <c r="H103" s="8">
        <v>6646.95</v>
      </c>
      <c r="I103" s="8">
        <v>6699.5</v>
      </c>
      <c r="J103" s="8">
        <v>6703.8</v>
      </c>
      <c r="K103" s="14">
        <f t="shared" si="11"/>
        <v>1.2503029798482555E-2</v>
      </c>
      <c r="L103" s="14">
        <f t="shared" si="7"/>
        <v>4.350385419836217E-3</v>
      </c>
      <c r="M103" s="14">
        <f t="shared" si="8"/>
        <v>2.0599682764443433E-2</v>
      </c>
      <c r="N103" s="14">
        <f t="shared" si="9"/>
        <v>1.2856659773337937E-2</v>
      </c>
      <c r="O103" s="14">
        <f t="shared" si="10"/>
        <v>1.2223072735055254E-2</v>
      </c>
      <c r="P103" s="16">
        <f t="shared" si="12"/>
        <v>1.2506566098231081E-2</v>
      </c>
      <c r="Q103" s="20">
        <f t="shared" si="13"/>
        <v>5.1424656966337868E-3</v>
      </c>
      <c r="R103" s="9"/>
    </row>
    <row r="104" spans="1:18" x14ac:dyDescent="0.25">
      <c r="A104" s="7">
        <v>103</v>
      </c>
      <c r="B104" s="8">
        <v>200</v>
      </c>
      <c r="C104" s="8">
        <v>20</v>
      </c>
      <c r="D104" s="8">
        <v>8139.75</v>
      </c>
      <c r="E104" s="8">
        <v>6858.6949999999997</v>
      </c>
      <c r="F104" s="8">
        <v>6771.2650000000003</v>
      </c>
      <c r="G104" s="8">
        <v>6766.19</v>
      </c>
      <c r="H104" s="8">
        <v>6773.45</v>
      </c>
      <c r="I104" s="8">
        <v>6779.7749999999996</v>
      </c>
      <c r="J104" s="8">
        <v>6797.3</v>
      </c>
      <c r="K104" s="14">
        <f t="shared" si="11"/>
        <v>1.2747322923675624E-2</v>
      </c>
      <c r="L104" s="14">
        <f t="shared" si="7"/>
        <v>1.3487259602592054E-2</v>
      </c>
      <c r="M104" s="14">
        <f t="shared" si="8"/>
        <v>1.2428749200831922E-2</v>
      </c>
      <c r="N104" s="14">
        <f t="shared" si="9"/>
        <v>1.1506562108389434E-2</v>
      </c>
      <c r="O104" s="14">
        <f t="shared" si="10"/>
        <v>8.9514113107521959E-3</v>
      </c>
      <c r="P104" s="16">
        <f t="shared" si="12"/>
        <v>1.1824261029248245E-2</v>
      </c>
      <c r="Q104" s="20">
        <f t="shared" si="13"/>
        <v>1.570809445785813E-3</v>
      </c>
      <c r="R104" s="9"/>
    </row>
    <row r="105" spans="1:18" x14ac:dyDescent="0.25">
      <c r="A105" s="7">
        <v>104</v>
      </c>
      <c r="B105" s="8">
        <v>200</v>
      </c>
      <c r="C105" s="8">
        <v>20</v>
      </c>
      <c r="D105" s="8">
        <v>7731.25</v>
      </c>
      <c r="E105" s="8">
        <v>6767.57</v>
      </c>
      <c r="F105" s="8">
        <v>6666.28</v>
      </c>
      <c r="G105" s="8">
        <v>6696.7049999999999</v>
      </c>
      <c r="H105" s="8">
        <v>6699.67</v>
      </c>
      <c r="I105" s="8">
        <v>6658.4549999999999</v>
      </c>
      <c r="J105" s="8">
        <v>6724.52</v>
      </c>
      <c r="K105" s="14">
        <f t="shared" si="11"/>
        <v>1.4966967463949389E-2</v>
      </c>
      <c r="L105" s="14">
        <f t="shared" si="7"/>
        <v>1.0471262210808279E-2</v>
      </c>
      <c r="M105" s="14">
        <f t="shared" si="8"/>
        <v>1.0033143358694426E-2</v>
      </c>
      <c r="N105" s="14">
        <f t="shared" si="9"/>
        <v>1.6123217048364447E-2</v>
      </c>
      <c r="O105" s="14">
        <f t="shared" si="10"/>
        <v>6.3612197583474235E-3</v>
      </c>
      <c r="P105" s="16">
        <f t="shared" si="12"/>
        <v>1.1591161968032792E-2</v>
      </c>
      <c r="Q105" s="20">
        <f t="shared" si="13"/>
        <v>3.5487879330088376E-3</v>
      </c>
      <c r="R105" s="9"/>
    </row>
    <row r="106" spans="1:18" x14ac:dyDescent="0.25">
      <c r="A106" s="7">
        <v>105</v>
      </c>
      <c r="B106" s="8">
        <v>200</v>
      </c>
      <c r="C106" s="8">
        <v>20</v>
      </c>
      <c r="D106" s="8">
        <v>7954.4849999999997</v>
      </c>
      <c r="E106" s="8">
        <v>6632.46</v>
      </c>
      <c r="F106" s="8">
        <v>6594.0649999999996</v>
      </c>
      <c r="G106" s="8">
        <v>6612.86</v>
      </c>
      <c r="H106" s="8">
        <v>6598.82</v>
      </c>
      <c r="I106" s="8">
        <v>6608.335</v>
      </c>
      <c r="J106" s="8">
        <v>6632.46</v>
      </c>
      <c r="K106" s="14">
        <f t="shared" si="11"/>
        <v>5.7889531184508363E-3</v>
      </c>
      <c r="L106" s="14">
        <f t="shared" si="7"/>
        <v>2.955162941050585E-3</v>
      </c>
      <c r="M106" s="14">
        <f t="shared" si="8"/>
        <v>5.0720245580071844E-3</v>
      </c>
      <c r="N106" s="14">
        <f t="shared" si="9"/>
        <v>3.6374135690226553E-3</v>
      </c>
      <c r="O106" s="14">
        <f t="shared" si="10"/>
        <v>0</v>
      </c>
      <c r="P106" s="16">
        <f t="shared" si="12"/>
        <v>3.4907108373062518E-3</v>
      </c>
      <c r="Q106" s="20">
        <f t="shared" si="13"/>
        <v>2.0137460642534822E-3</v>
      </c>
      <c r="R106" s="9"/>
    </row>
    <row r="107" spans="1:18" x14ac:dyDescent="0.25">
      <c r="A107" s="7">
        <v>106</v>
      </c>
      <c r="B107" s="8">
        <v>200</v>
      </c>
      <c r="C107" s="8">
        <v>20</v>
      </c>
      <c r="D107" s="8">
        <v>7981.0050000000001</v>
      </c>
      <c r="E107" s="8">
        <v>6707.01</v>
      </c>
      <c r="F107" s="8">
        <v>6612.77</v>
      </c>
      <c r="G107" s="8">
        <v>6589.0349999999999</v>
      </c>
      <c r="H107" s="8">
        <v>6626.0349999999999</v>
      </c>
      <c r="I107" s="8">
        <v>6593.1750000000002</v>
      </c>
      <c r="J107" s="8">
        <v>6634.6949999999997</v>
      </c>
      <c r="K107" s="14">
        <f t="shared" si="11"/>
        <v>1.4050970551706315E-2</v>
      </c>
      <c r="L107" s="14">
        <f t="shared" si="7"/>
        <v>1.7589805293267844E-2</v>
      </c>
      <c r="M107" s="14">
        <f t="shared" si="8"/>
        <v>1.2073189096184494E-2</v>
      </c>
      <c r="N107" s="14">
        <f t="shared" si="9"/>
        <v>1.6972540670134685E-2</v>
      </c>
      <c r="O107" s="14">
        <f t="shared" si="10"/>
        <v>1.07820027105969E-2</v>
      </c>
      <c r="P107" s="16">
        <f t="shared" si="12"/>
        <v>1.4293701664378048E-2</v>
      </c>
      <c r="Q107" s="20">
        <f t="shared" si="13"/>
        <v>2.6594022468101994E-3</v>
      </c>
      <c r="R107" s="9"/>
    </row>
    <row r="108" spans="1:18" x14ac:dyDescent="0.25">
      <c r="A108" s="7">
        <v>107</v>
      </c>
      <c r="B108" s="8">
        <v>200</v>
      </c>
      <c r="C108" s="8">
        <v>20</v>
      </c>
      <c r="D108" s="8">
        <v>8034.9849999999997</v>
      </c>
      <c r="E108" s="8">
        <v>6749.37</v>
      </c>
      <c r="F108" s="8">
        <v>6732.74</v>
      </c>
      <c r="G108" s="8">
        <v>6748.7650000000003</v>
      </c>
      <c r="H108" s="8">
        <v>6730.3450000000003</v>
      </c>
      <c r="I108" s="8">
        <v>6749.37</v>
      </c>
      <c r="J108" s="8">
        <v>6728.9549999999999</v>
      </c>
      <c r="K108" s="14">
        <f t="shared" si="11"/>
        <v>2.4639336708463322E-3</v>
      </c>
      <c r="L108" s="14">
        <f t="shared" si="7"/>
        <v>8.9637995842510256E-5</v>
      </c>
      <c r="M108" s="14">
        <f t="shared" si="8"/>
        <v>2.8187816048015793E-3</v>
      </c>
      <c r="N108" s="14">
        <f t="shared" si="9"/>
        <v>0</v>
      </c>
      <c r="O108" s="14">
        <f t="shared" si="10"/>
        <v>3.0247267522746516E-3</v>
      </c>
      <c r="P108" s="16">
        <f t="shared" si="12"/>
        <v>1.6794160047530148E-3</v>
      </c>
      <c r="Q108" s="20">
        <f t="shared" si="13"/>
        <v>1.3469458178427059E-3</v>
      </c>
      <c r="R108" s="9"/>
    </row>
    <row r="109" spans="1:18" x14ac:dyDescent="0.25">
      <c r="A109" s="7">
        <v>108</v>
      </c>
      <c r="B109" s="8">
        <v>200</v>
      </c>
      <c r="C109" s="8">
        <v>20</v>
      </c>
      <c r="D109" s="8">
        <v>7893.82</v>
      </c>
      <c r="E109" s="8">
        <v>6742.165</v>
      </c>
      <c r="F109" s="8">
        <v>6721.7250000000004</v>
      </c>
      <c r="G109" s="8">
        <v>6742.165</v>
      </c>
      <c r="H109" s="8">
        <v>6708.6149999999998</v>
      </c>
      <c r="I109" s="8">
        <v>6734.4</v>
      </c>
      <c r="J109" s="8">
        <v>6701.9350000000004</v>
      </c>
      <c r="K109" s="14">
        <f t="shared" si="11"/>
        <v>3.0316671276955694E-3</v>
      </c>
      <c r="L109" s="14">
        <f t="shared" si="7"/>
        <v>0</v>
      </c>
      <c r="M109" s="14">
        <f t="shared" si="8"/>
        <v>4.9761463862127639E-3</v>
      </c>
      <c r="N109" s="14">
        <f t="shared" si="9"/>
        <v>1.1517072038433245E-3</v>
      </c>
      <c r="O109" s="14">
        <f t="shared" si="10"/>
        <v>5.9669260541679956E-3</v>
      </c>
      <c r="P109" s="16">
        <f t="shared" si="12"/>
        <v>3.0252893543839306E-3</v>
      </c>
      <c r="Q109" s="20">
        <f t="shared" si="13"/>
        <v>2.2415082449421422E-3</v>
      </c>
      <c r="R109" s="9"/>
    </row>
    <row r="110" spans="1:18" x14ac:dyDescent="0.25">
      <c r="A110" s="7">
        <v>109</v>
      </c>
      <c r="B110" s="8">
        <v>200</v>
      </c>
      <c r="C110" s="8">
        <v>20</v>
      </c>
      <c r="D110" s="8">
        <v>7861.34</v>
      </c>
      <c r="E110" s="8">
        <v>6746.5950000000003</v>
      </c>
      <c r="F110" s="8">
        <v>6631.19</v>
      </c>
      <c r="G110" s="8">
        <v>6604.17</v>
      </c>
      <c r="H110" s="8">
        <v>6607.88</v>
      </c>
      <c r="I110" s="8">
        <v>6667.2150000000001</v>
      </c>
      <c r="J110" s="8">
        <v>6617.8450000000003</v>
      </c>
      <c r="K110" s="14">
        <f t="shared" si="11"/>
        <v>1.7105665895166471E-2</v>
      </c>
      <c r="L110" s="14">
        <f t="shared" si="7"/>
        <v>2.1110649149682199E-2</v>
      </c>
      <c r="M110" s="14">
        <f t="shared" si="8"/>
        <v>2.0560742122507743E-2</v>
      </c>
      <c r="N110" s="14">
        <f t="shared" si="9"/>
        <v>1.1765935260675956E-2</v>
      </c>
      <c r="O110" s="14">
        <f t="shared" si="10"/>
        <v>1.9083700740892256E-2</v>
      </c>
      <c r="P110" s="16">
        <f t="shared" si="12"/>
        <v>1.7925338633784926E-2</v>
      </c>
      <c r="Q110" s="20">
        <f t="shared" si="13"/>
        <v>3.3776758492590942E-3</v>
      </c>
      <c r="R110" s="9"/>
    </row>
    <row r="111" spans="1:18" ht="15.75" thickBot="1" x14ac:dyDescent="0.3">
      <c r="A111" s="10">
        <v>110</v>
      </c>
      <c r="B111" s="11">
        <v>200</v>
      </c>
      <c r="C111" s="11">
        <v>20</v>
      </c>
      <c r="D111" s="11">
        <v>8026.17</v>
      </c>
      <c r="E111" s="11">
        <v>6751.5749999999998</v>
      </c>
      <c r="F111" s="11">
        <v>6746.1750000000002</v>
      </c>
      <c r="G111" s="11">
        <v>6751.5749999999998</v>
      </c>
      <c r="H111" s="11">
        <v>6727.375</v>
      </c>
      <c r="I111" s="11">
        <v>6751.5749999999998</v>
      </c>
      <c r="J111" s="11">
        <v>6751.5749999999998</v>
      </c>
      <c r="K111" s="15">
        <f t="shared" si="11"/>
        <v>7.9981337687867445E-4</v>
      </c>
      <c r="L111" s="15">
        <f t="shared" si="7"/>
        <v>0</v>
      </c>
      <c r="M111" s="15">
        <f t="shared" si="8"/>
        <v>3.5843488371231631E-3</v>
      </c>
      <c r="N111" s="15">
        <f t="shared" si="9"/>
        <v>0</v>
      </c>
      <c r="O111" s="15">
        <f t="shared" si="10"/>
        <v>0</v>
      </c>
      <c r="P111" s="17">
        <f t="shared" si="12"/>
        <v>8.7683244280036747E-4</v>
      </c>
      <c r="Q111" s="21">
        <f t="shared" si="13"/>
        <v>1.3887463670723996E-3</v>
      </c>
      <c r="R111" s="12">
        <f>AVERAGE(P102:P111)</f>
        <v>7.9915056056277453E-3</v>
      </c>
    </row>
    <row r="112" spans="1:18" x14ac:dyDescent="0.25">
      <c r="A112" s="4">
        <v>111</v>
      </c>
      <c r="B112" s="5">
        <v>500</v>
      </c>
      <c r="C112" s="5">
        <v>20</v>
      </c>
      <c r="D112" s="5">
        <v>16422.342000000001</v>
      </c>
      <c r="E112" s="5">
        <v>14357.842000000001</v>
      </c>
      <c r="F112" s="5">
        <v>14228.11</v>
      </c>
      <c r="G112" s="5">
        <v>14260.694</v>
      </c>
      <c r="H112" s="5">
        <v>14276.008</v>
      </c>
      <c r="I112" s="5">
        <v>14315.196</v>
      </c>
      <c r="J112" s="5">
        <v>14309.73</v>
      </c>
      <c r="K112" s="13">
        <f t="shared" si="11"/>
        <v>9.0356196982805618E-3</v>
      </c>
      <c r="L112" s="13">
        <f t="shared" si="7"/>
        <v>6.7661978729116144E-3</v>
      </c>
      <c r="M112" s="13">
        <f t="shared" si="8"/>
        <v>5.6996030461959907E-3</v>
      </c>
      <c r="N112" s="13">
        <f t="shared" si="9"/>
        <v>2.9702235196626789E-3</v>
      </c>
      <c r="O112" s="13">
        <f t="shared" si="10"/>
        <v>3.350921398912245E-3</v>
      </c>
      <c r="P112" s="18">
        <f t="shared" si="12"/>
        <v>5.5645131071926186E-3</v>
      </c>
      <c r="Q112" s="19">
        <f t="shared" si="13"/>
        <v>2.2423738871744426E-3</v>
      </c>
      <c r="R112" s="6"/>
    </row>
    <row r="113" spans="1:18" x14ac:dyDescent="0.25">
      <c r="A113" s="7">
        <v>112</v>
      </c>
      <c r="B113" s="8">
        <v>500</v>
      </c>
      <c r="C113" s="8">
        <v>20</v>
      </c>
      <c r="D113" s="8">
        <v>16804.509999999998</v>
      </c>
      <c r="E113" s="8">
        <v>14668.986000000001</v>
      </c>
      <c r="F113" s="8">
        <v>14548.37</v>
      </c>
      <c r="G113" s="8">
        <v>14464.716</v>
      </c>
      <c r="H113" s="8">
        <v>14469.312</v>
      </c>
      <c r="I113" s="8">
        <v>14470.402</v>
      </c>
      <c r="J113" s="8">
        <v>14472.263999999999</v>
      </c>
      <c r="K113" s="14">
        <f t="shared" si="11"/>
        <v>8.2225179027371059E-3</v>
      </c>
      <c r="L113" s="14">
        <f t="shared" si="7"/>
        <v>1.3925297904026933E-2</v>
      </c>
      <c r="M113" s="14">
        <f t="shared" si="8"/>
        <v>1.3611983814014197E-2</v>
      </c>
      <c r="N113" s="14">
        <f t="shared" si="9"/>
        <v>1.3537677382744842E-2</v>
      </c>
      <c r="O113" s="14">
        <f t="shared" si="10"/>
        <v>1.3410742910246255E-2</v>
      </c>
      <c r="P113" s="16">
        <f t="shared" si="12"/>
        <v>1.2541643982753866E-2</v>
      </c>
      <c r="Q113" s="20">
        <f t="shared" si="13"/>
        <v>2.1662128751802614E-3</v>
      </c>
      <c r="R113" s="9"/>
    </row>
    <row r="114" spans="1:18" x14ac:dyDescent="0.25">
      <c r="A114" s="7">
        <v>113</v>
      </c>
      <c r="B114" s="8">
        <v>500</v>
      </c>
      <c r="C114" s="8">
        <v>20</v>
      </c>
      <c r="D114" s="8">
        <v>16604.761999999999</v>
      </c>
      <c r="E114" s="8">
        <v>14516.99</v>
      </c>
      <c r="F114" s="8">
        <v>14412.116</v>
      </c>
      <c r="G114" s="8">
        <v>14387.26</v>
      </c>
      <c r="H114" s="8">
        <v>14421.098</v>
      </c>
      <c r="I114" s="8">
        <v>14306.325999999999</v>
      </c>
      <c r="J114" s="8">
        <v>14476.255999999999</v>
      </c>
      <c r="K114" s="14">
        <f t="shared" si="11"/>
        <v>7.2242248565301623E-3</v>
      </c>
      <c r="L114" s="14">
        <f t="shared" si="7"/>
        <v>8.936425526228203E-3</v>
      </c>
      <c r="M114" s="14">
        <f t="shared" si="8"/>
        <v>6.6055015536967254E-3</v>
      </c>
      <c r="N114" s="14">
        <f t="shared" si="9"/>
        <v>1.4511548192841676E-2</v>
      </c>
      <c r="O114" s="14">
        <f t="shared" si="10"/>
        <v>2.8059535757757209E-3</v>
      </c>
      <c r="P114" s="16">
        <f t="shared" si="12"/>
        <v>8.016730741014496E-3</v>
      </c>
      <c r="Q114" s="20">
        <f t="shared" si="13"/>
        <v>3.8157653044274585E-3</v>
      </c>
      <c r="R114" s="9"/>
    </row>
    <row r="115" spans="1:18" x14ac:dyDescent="0.25">
      <c r="A115" s="7">
        <v>114</v>
      </c>
      <c r="B115" s="8">
        <v>500</v>
      </c>
      <c r="C115" s="8">
        <v>20</v>
      </c>
      <c r="D115" s="8">
        <v>16443.777999999998</v>
      </c>
      <c r="E115" s="8">
        <v>14444.817999999999</v>
      </c>
      <c r="F115" s="8">
        <v>14444.817999999999</v>
      </c>
      <c r="G115" s="8">
        <v>14407.574000000001</v>
      </c>
      <c r="H115" s="8">
        <v>14444.817999999999</v>
      </c>
      <c r="I115" s="8">
        <v>14444.817999999999</v>
      </c>
      <c r="J115" s="8">
        <v>14413.284</v>
      </c>
      <c r="K115" s="14">
        <f t="shared" si="11"/>
        <v>0</v>
      </c>
      <c r="L115" s="14">
        <f t="shared" si="7"/>
        <v>2.5783640887686353E-3</v>
      </c>
      <c r="M115" s="14">
        <f t="shared" si="8"/>
        <v>0</v>
      </c>
      <c r="N115" s="14">
        <f t="shared" si="9"/>
        <v>0</v>
      </c>
      <c r="O115" s="14">
        <f t="shared" si="10"/>
        <v>2.1830666194617094E-3</v>
      </c>
      <c r="P115" s="16">
        <f t="shared" si="12"/>
        <v>9.5228614164606889E-4</v>
      </c>
      <c r="Q115" s="20">
        <f t="shared" si="13"/>
        <v>1.1729873623704482E-3</v>
      </c>
      <c r="R115" s="9"/>
    </row>
    <row r="116" spans="1:18" x14ac:dyDescent="0.25">
      <c r="A116" s="7">
        <v>115</v>
      </c>
      <c r="B116" s="8">
        <v>500</v>
      </c>
      <c r="C116" s="8">
        <v>20</v>
      </c>
      <c r="D116" s="8">
        <v>16557.124</v>
      </c>
      <c r="E116" s="8">
        <v>14313.174000000001</v>
      </c>
      <c r="F116" s="8">
        <v>14313.174000000001</v>
      </c>
      <c r="G116" s="8">
        <v>14286.763999999999</v>
      </c>
      <c r="H116" s="8">
        <v>14313.174000000001</v>
      </c>
      <c r="I116" s="8">
        <v>14313.174000000001</v>
      </c>
      <c r="J116" s="8">
        <v>14313.174000000001</v>
      </c>
      <c r="K116" s="14">
        <f t="shared" si="11"/>
        <v>0</v>
      </c>
      <c r="L116" s="14">
        <f t="shared" si="7"/>
        <v>1.8451532832620963E-3</v>
      </c>
      <c r="M116" s="14">
        <f t="shared" si="8"/>
        <v>0</v>
      </c>
      <c r="N116" s="14">
        <f t="shared" si="9"/>
        <v>0</v>
      </c>
      <c r="O116" s="14">
        <f t="shared" si="10"/>
        <v>0</v>
      </c>
      <c r="P116" s="16">
        <f t="shared" si="12"/>
        <v>3.6903065665241924E-4</v>
      </c>
      <c r="Q116" s="20">
        <f t="shared" si="13"/>
        <v>7.3806131330483849E-4</v>
      </c>
      <c r="R116" s="9"/>
    </row>
    <row r="117" spans="1:18" x14ac:dyDescent="0.25">
      <c r="A117" s="7">
        <v>116</v>
      </c>
      <c r="B117" s="8">
        <v>500</v>
      </c>
      <c r="C117" s="8">
        <v>20</v>
      </c>
      <c r="D117" s="8">
        <v>16774.815999999999</v>
      </c>
      <c r="E117" s="8">
        <v>14315.852000000001</v>
      </c>
      <c r="F117" s="8">
        <v>14315.852000000001</v>
      </c>
      <c r="G117" s="8">
        <v>14315.852000000001</v>
      </c>
      <c r="H117" s="8">
        <v>14315.852000000001</v>
      </c>
      <c r="I117" s="8">
        <v>14315.852000000001</v>
      </c>
      <c r="J117" s="8">
        <v>14315.852000000001</v>
      </c>
      <c r="K117" s="14">
        <f t="shared" si="11"/>
        <v>0</v>
      </c>
      <c r="L117" s="14">
        <f t="shared" si="7"/>
        <v>0</v>
      </c>
      <c r="M117" s="14">
        <f t="shared" si="8"/>
        <v>0</v>
      </c>
      <c r="N117" s="14">
        <f t="shared" si="9"/>
        <v>0</v>
      </c>
      <c r="O117" s="14">
        <f t="shared" si="10"/>
        <v>0</v>
      </c>
      <c r="P117" s="16">
        <f t="shared" si="12"/>
        <v>0</v>
      </c>
      <c r="Q117" s="20">
        <f t="shared" si="13"/>
        <v>0</v>
      </c>
      <c r="R117" s="9"/>
    </row>
    <row r="118" spans="1:18" x14ac:dyDescent="0.25">
      <c r="A118" s="7">
        <v>117</v>
      </c>
      <c r="B118" s="8">
        <v>500</v>
      </c>
      <c r="C118" s="8">
        <v>20</v>
      </c>
      <c r="D118" s="8">
        <v>16782.64</v>
      </c>
      <c r="E118" s="8">
        <v>14335.674000000001</v>
      </c>
      <c r="F118" s="8">
        <v>14312.168</v>
      </c>
      <c r="G118" s="8">
        <v>14293.786</v>
      </c>
      <c r="H118" s="8">
        <v>14230.513999999999</v>
      </c>
      <c r="I118" s="8">
        <v>14268.046</v>
      </c>
      <c r="J118" s="8">
        <v>14312.662</v>
      </c>
      <c r="K118" s="14">
        <f t="shared" si="11"/>
        <v>1.639685723880246E-3</v>
      </c>
      <c r="L118" s="14">
        <f t="shared" si="7"/>
        <v>2.921941444818069E-3</v>
      </c>
      <c r="M118" s="14">
        <f t="shared" si="8"/>
        <v>7.3355462742806278E-3</v>
      </c>
      <c r="N118" s="14">
        <f t="shared" si="9"/>
        <v>4.7174621855938272E-3</v>
      </c>
      <c r="O118" s="14">
        <f t="shared" si="10"/>
        <v>1.6052262349158207E-3</v>
      </c>
      <c r="P118" s="16">
        <f t="shared" si="12"/>
        <v>3.6439723726977178E-3</v>
      </c>
      <c r="Q118" s="20">
        <f t="shared" si="13"/>
        <v>2.1667984537101326E-3</v>
      </c>
      <c r="R118" s="9"/>
    </row>
    <row r="119" spans="1:18" x14ac:dyDescent="0.25">
      <c r="A119" s="7">
        <v>118</v>
      </c>
      <c r="B119" s="8">
        <v>500</v>
      </c>
      <c r="C119" s="8">
        <v>20</v>
      </c>
      <c r="D119" s="8">
        <v>16789.907999999999</v>
      </c>
      <c r="E119" s="8">
        <v>14558.464</v>
      </c>
      <c r="F119" s="8">
        <v>14383.172</v>
      </c>
      <c r="G119" s="8">
        <v>14445.32</v>
      </c>
      <c r="H119" s="8">
        <v>14368.444</v>
      </c>
      <c r="I119" s="8">
        <v>14416.432000000001</v>
      </c>
      <c r="J119" s="8">
        <v>14416.306</v>
      </c>
      <c r="K119" s="14">
        <f t="shared" si="11"/>
        <v>1.2040555926779052E-2</v>
      </c>
      <c r="L119" s="14">
        <f t="shared" si="7"/>
        <v>7.7716989924211943E-3</v>
      </c>
      <c r="M119" s="14">
        <f t="shared" si="8"/>
        <v>1.3052201111326061E-2</v>
      </c>
      <c r="N119" s="14">
        <f t="shared" si="9"/>
        <v>9.7559742566248227E-3</v>
      </c>
      <c r="O119" s="14">
        <f t="shared" si="10"/>
        <v>9.7646290158082232E-3</v>
      </c>
      <c r="P119" s="16">
        <f t="shared" si="12"/>
        <v>1.047701186059187E-2</v>
      </c>
      <c r="Q119" s="20">
        <f t="shared" si="13"/>
        <v>1.8666746895253333E-3</v>
      </c>
      <c r="R119" s="9"/>
    </row>
    <row r="120" spans="1:18" x14ac:dyDescent="0.25">
      <c r="A120" s="7">
        <v>119</v>
      </c>
      <c r="B120" s="8">
        <v>500</v>
      </c>
      <c r="C120" s="8">
        <v>20</v>
      </c>
      <c r="D120" s="8">
        <v>16489.401999999998</v>
      </c>
      <c r="E120" s="8">
        <v>14319.134</v>
      </c>
      <c r="F120" s="8">
        <v>14225.89</v>
      </c>
      <c r="G120" s="8">
        <v>14262.914000000001</v>
      </c>
      <c r="H120" s="8">
        <v>14308.608</v>
      </c>
      <c r="I120" s="8">
        <v>14240.773999999999</v>
      </c>
      <c r="J120" s="8">
        <v>14318.722</v>
      </c>
      <c r="K120" s="14">
        <f t="shared" si="11"/>
        <v>6.5118463169630651E-3</v>
      </c>
      <c r="L120" s="14">
        <f t="shared" si="7"/>
        <v>3.9262150909405097E-3</v>
      </c>
      <c r="M120" s="14">
        <f t="shared" si="8"/>
        <v>7.3510032101102205E-4</v>
      </c>
      <c r="N120" s="14">
        <f t="shared" si="9"/>
        <v>5.4723979816098224E-3</v>
      </c>
      <c r="O120" s="14">
        <f t="shared" si="10"/>
        <v>2.8772689745082486E-5</v>
      </c>
      <c r="P120" s="16">
        <f t="shared" si="12"/>
        <v>3.3348664800539004E-3</v>
      </c>
      <c r="Q120" s="20">
        <f t="shared" si="13"/>
        <v>2.557380504183603E-3</v>
      </c>
      <c r="R120" s="9"/>
    </row>
    <row r="121" spans="1:18" ht="15.75" thickBot="1" x14ac:dyDescent="0.3">
      <c r="A121" s="10">
        <v>120</v>
      </c>
      <c r="B121" s="11">
        <v>500</v>
      </c>
      <c r="C121" s="11">
        <v>20</v>
      </c>
      <c r="D121" s="11">
        <v>16315.06</v>
      </c>
      <c r="E121" s="11">
        <v>14488.531999999999</v>
      </c>
      <c r="F121" s="11">
        <v>14391.574000000001</v>
      </c>
      <c r="G121" s="11">
        <v>14408.593999999999</v>
      </c>
      <c r="H121" s="11">
        <v>14298.438</v>
      </c>
      <c r="I121" s="11">
        <v>14404.196</v>
      </c>
      <c r="J121" s="11">
        <v>14463.755999999999</v>
      </c>
      <c r="K121" s="15">
        <f t="shared" si="11"/>
        <v>6.6920513410191401E-3</v>
      </c>
      <c r="L121" s="15">
        <f t="shared" si="7"/>
        <v>5.5173291538438887E-3</v>
      </c>
      <c r="M121" s="15">
        <f t="shared" si="8"/>
        <v>1.3120307840711477E-2</v>
      </c>
      <c r="N121" s="15">
        <f t="shared" si="9"/>
        <v>5.8208795756533056E-3</v>
      </c>
      <c r="O121" s="15">
        <f t="shared" si="10"/>
        <v>1.7100421215896712E-3</v>
      </c>
      <c r="P121" s="17">
        <f t="shared" si="12"/>
        <v>6.5721220065634968E-3</v>
      </c>
      <c r="Q121" s="21">
        <f t="shared" si="13"/>
        <v>3.6935049674750552E-3</v>
      </c>
      <c r="R121" s="12">
        <f>AVERAGE(P112:P121)</f>
        <v>5.1472177349166457E-3</v>
      </c>
    </row>
    <row r="122" spans="1:18" x14ac:dyDescent="0.25">
      <c r="O122" t="s">
        <v>6</v>
      </c>
      <c r="P122" s="3">
        <f>AVERAGE(P2:P121)</f>
        <v>2.8381266908117528E-2</v>
      </c>
      <c r="Q122" s="2">
        <f>_xlfn.STDEV.P(K2:O121)</f>
        <v>1.8740450802975522E-2</v>
      </c>
    </row>
  </sheetData>
  <mergeCells count="2">
    <mergeCell ref="F1:J1"/>
    <mergeCell ref="K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2013-06-02T13:38:37Z</dcterms:modified>
</cp:coreProperties>
</file>