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Asu_FTF_lectures\методы оптимизации\"/>
    </mc:Choice>
  </mc:AlternateContent>
  <xr:revisionPtr revIDLastSave="0" documentId="13_ncr:1_{FAE09BE8-FB2D-4D7A-BAF8-225ECEFFFCBB}" xr6:coauthVersionLast="47" xr6:coauthVersionMax="47" xr10:uidLastSave="{00000000-0000-0000-0000-000000000000}"/>
  <bookViews>
    <workbookView xWindow="28680" yWindow="720" windowWidth="19440" windowHeight="15000" xr2:uid="{B9D7F792-DDCB-4D33-B868-26031B1BB80D}"/>
  </bookViews>
  <sheets>
    <sheet name="Лист1" sheetId="1" r:id="rId1"/>
    <sheet name="Sheet1" sheetId="2" r:id="rId2"/>
  </sheets>
  <definedNames>
    <definedName name="solver_adj" localSheetId="0" hidden="1">Лист1!$C$11:$F$13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Лист1!$C$11:$F$13</definedName>
    <definedName name="solver_lhs2" localSheetId="0" hidden="1">Лист1!$C$14:$F$14</definedName>
    <definedName name="solver_lhs3" localSheetId="0" hidden="1">Лист1!$G$11:$G$13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Лист1!$D$18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2</definedName>
    <definedName name="solver_rhs1" localSheetId="0" hidden="1">0</definedName>
    <definedName name="solver_rhs2" localSheetId="0" hidden="1">Лист1!$C$15:$F$15</definedName>
    <definedName name="solver_rhs3" localSheetId="0" hidden="1">Лист1!$H$11:$H$13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" i="2" l="1"/>
  <c r="N17" i="2"/>
  <c r="O17" i="2"/>
  <c r="P17" i="2"/>
  <c r="M16" i="2"/>
  <c r="N16" i="2"/>
  <c r="O16" i="2"/>
  <c r="P16" i="2"/>
  <c r="L16" i="2"/>
  <c r="L17" i="2"/>
  <c r="M15" i="2"/>
  <c r="N15" i="2"/>
  <c r="O15" i="2"/>
  <c r="P15" i="2"/>
  <c r="L15" i="2"/>
  <c r="D24" i="2"/>
  <c r="E24" i="2"/>
  <c r="F24" i="2"/>
  <c r="G24" i="2"/>
  <c r="D23" i="2"/>
  <c r="E23" i="2"/>
  <c r="F23" i="2"/>
  <c r="G23" i="2"/>
  <c r="C23" i="2"/>
  <c r="C24" i="2"/>
  <c r="G22" i="2"/>
  <c r="F22" i="2"/>
  <c r="D22" i="2"/>
  <c r="E22" i="2"/>
  <c r="C22" i="2"/>
  <c r="F17" i="2"/>
  <c r="G16" i="2"/>
  <c r="G17" i="2"/>
  <c r="F16" i="2"/>
  <c r="E16" i="2"/>
  <c r="E17" i="2"/>
  <c r="D16" i="2"/>
  <c r="D17" i="2"/>
  <c r="C16" i="2"/>
  <c r="C17" i="2"/>
  <c r="D15" i="2"/>
  <c r="E15" i="2"/>
  <c r="F15" i="2"/>
  <c r="G15" i="2"/>
  <c r="C15" i="2"/>
  <c r="D12" i="2"/>
  <c r="E12" i="2"/>
  <c r="F12" i="2"/>
  <c r="G12" i="2"/>
  <c r="C12" i="2"/>
  <c r="H10" i="2"/>
  <c r="H11" i="2"/>
  <c r="H9" i="2"/>
  <c r="D14" i="1"/>
  <c r="E14" i="1"/>
  <c r="F14" i="1"/>
  <c r="C14" i="1"/>
  <c r="G12" i="1"/>
  <c r="G13" i="1"/>
  <c r="G11" i="1"/>
  <c r="D18" i="1"/>
</calcChain>
</file>

<file path=xl/sharedStrings.xml><?xml version="1.0" encoding="utf-8"?>
<sst xmlns="http://schemas.openxmlformats.org/spreadsheetml/2006/main" count="73" uniqueCount="34">
  <si>
    <t>Матрица стоимости перевозок С</t>
  </si>
  <si>
    <t>Склад А1</t>
  </si>
  <si>
    <t>Склад А2</t>
  </si>
  <si>
    <t>Склад А3</t>
  </si>
  <si>
    <t>Потребитель В1</t>
  </si>
  <si>
    <t>Потребитель В2</t>
  </si>
  <si>
    <t>Потребитель В3</t>
  </si>
  <si>
    <t>Фиктивный потребитель В4</t>
  </si>
  <si>
    <t>Матрица перевозок Х</t>
  </si>
  <si>
    <t>Вывезено</t>
  </si>
  <si>
    <t>Потребности потребителей</t>
  </si>
  <si>
    <t>Доставлено</t>
  </si>
  <si>
    <t>Запасы</t>
  </si>
  <si>
    <t>Целевая функция</t>
  </si>
  <si>
    <t xml:space="preserve"> В4</t>
  </si>
  <si>
    <t xml:space="preserve"> В3</t>
  </si>
  <si>
    <t xml:space="preserve"> В2</t>
  </si>
  <si>
    <t xml:space="preserve"> В1</t>
  </si>
  <si>
    <t xml:space="preserve"> А1</t>
  </si>
  <si>
    <t xml:space="preserve"> А2</t>
  </si>
  <si>
    <t xml:space="preserve"> А3</t>
  </si>
  <si>
    <t xml:space="preserve"> В5</t>
  </si>
  <si>
    <t>1)</t>
  </si>
  <si>
    <t>V1</t>
  </si>
  <si>
    <t>V2</t>
  </si>
  <si>
    <t>V3</t>
  </si>
  <si>
    <t>V4</t>
  </si>
  <si>
    <t>V5</t>
  </si>
  <si>
    <t xml:space="preserve"> U1</t>
  </si>
  <si>
    <t>U2</t>
  </si>
  <si>
    <t>U3</t>
  </si>
  <si>
    <t>2)</t>
  </si>
  <si>
    <t>3)</t>
  </si>
  <si>
    <t>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</si>
</sst>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2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8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5232-C2DE-4ED0-9502-8436A8D6F105}">
  <dimension ref="B1:H18"/>
  <sheetViews>
    <sheetView tabSelected="1" workbookViewId="0">
      <selection activeCell="B3" sqref="B3:F6"/>
    </sheetView>
  </sheetViews>
  <sheetFormatPr defaultRowHeight="15" x14ac:dyDescent="0.25"/>
  <cols>
    <col min="1" max="1" width="5.7109375" customWidth="1"/>
    <col min="2" max="2" width="14.140625" customWidth="1"/>
    <col min="3" max="3" width="17.28515625" customWidth="1"/>
    <col min="4" max="5" width="18" customWidth="1"/>
    <col min="6" max="6" width="18.7109375" customWidth="1"/>
    <col min="7" max="7" width="12.42578125" customWidth="1"/>
  </cols>
  <sheetData>
    <row r="1" spans="2:8" ht="15.75" thickBot="1" x14ac:dyDescent="0.3"/>
    <row r="2" spans="2:8" x14ac:dyDescent="0.25">
      <c r="B2" s="16" t="s">
        <v>0</v>
      </c>
      <c r="C2" s="17"/>
      <c r="D2" s="17"/>
      <c r="E2" s="17"/>
      <c r="F2" s="18"/>
    </row>
    <row r="3" spans="2:8" ht="27" customHeight="1" x14ac:dyDescent="0.25">
      <c r="B3" s="12"/>
      <c r="C3" s="1" t="s">
        <v>4</v>
      </c>
      <c r="D3" s="1" t="s">
        <v>5</v>
      </c>
      <c r="E3" s="1" t="s">
        <v>6</v>
      </c>
      <c r="F3" s="11" t="s">
        <v>7</v>
      </c>
    </row>
    <row r="4" spans="2:8" x14ac:dyDescent="0.25">
      <c r="B4" s="13" t="s">
        <v>1</v>
      </c>
      <c r="C4" s="3">
        <v>15</v>
      </c>
      <c r="D4" s="3">
        <v>3</v>
      </c>
      <c r="E4" s="3">
        <v>23</v>
      </c>
      <c r="F4" s="8">
        <v>6</v>
      </c>
    </row>
    <row r="5" spans="2:8" x14ac:dyDescent="0.25">
      <c r="B5" s="13" t="s">
        <v>2</v>
      </c>
      <c r="C5" s="3">
        <v>1</v>
      </c>
      <c r="D5" s="3">
        <v>4</v>
      </c>
      <c r="E5" s="3">
        <v>17</v>
      </c>
      <c r="F5" s="8">
        <v>8</v>
      </c>
    </row>
    <row r="6" spans="2:8" ht="15.75" thickBot="1" x14ac:dyDescent="0.3">
      <c r="B6" s="14" t="s">
        <v>3</v>
      </c>
      <c r="C6" s="9">
        <v>9</v>
      </c>
      <c r="D6" s="9">
        <v>13</v>
      </c>
      <c r="E6" s="9">
        <v>14</v>
      </c>
      <c r="F6" s="10">
        <v>7</v>
      </c>
    </row>
    <row r="9" spans="2:8" x14ac:dyDescent="0.25">
      <c r="B9" s="19" t="s">
        <v>8</v>
      </c>
      <c r="C9" s="19"/>
      <c r="D9" s="19"/>
      <c r="E9" s="19"/>
      <c r="F9" s="19"/>
      <c r="G9" s="19"/>
      <c r="H9" s="19"/>
    </row>
    <row r="10" spans="2:8" ht="27.75" customHeight="1" x14ac:dyDescent="0.25">
      <c r="B10" s="1"/>
      <c r="C10" s="1" t="s">
        <v>4</v>
      </c>
      <c r="D10" s="1" t="s">
        <v>5</v>
      </c>
      <c r="E10" s="1" t="s">
        <v>6</v>
      </c>
      <c r="F10" s="2" t="s">
        <v>7</v>
      </c>
      <c r="G10" s="1" t="s">
        <v>11</v>
      </c>
      <c r="H10" s="1" t="s">
        <v>12</v>
      </c>
    </row>
    <row r="11" spans="2:8" x14ac:dyDescent="0.25">
      <c r="B11" s="1" t="s">
        <v>1</v>
      </c>
      <c r="C11" s="4">
        <v>0</v>
      </c>
      <c r="D11" s="4">
        <v>30</v>
      </c>
      <c r="E11" s="4">
        <v>40</v>
      </c>
      <c r="F11" s="4">
        <v>0</v>
      </c>
      <c r="G11" s="5">
        <f>SUM(C11:F11)</f>
        <v>70</v>
      </c>
      <c r="H11" s="15">
        <v>70</v>
      </c>
    </row>
    <row r="12" spans="2:8" x14ac:dyDescent="0.25">
      <c r="B12" s="1" t="s">
        <v>2</v>
      </c>
      <c r="C12" s="4">
        <v>20</v>
      </c>
      <c r="D12" s="4">
        <v>0</v>
      </c>
      <c r="E12" s="4">
        <v>0</v>
      </c>
      <c r="F12" s="4">
        <v>12</v>
      </c>
      <c r="G12" s="5">
        <f t="shared" ref="G12:G13" si="0">SUM(C12:F12)</f>
        <v>32</v>
      </c>
      <c r="H12" s="15">
        <v>47</v>
      </c>
    </row>
    <row r="13" spans="2:8" x14ac:dyDescent="0.25">
      <c r="B13" s="1" t="s">
        <v>3</v>
      </c>
      <c r="C13" s="4">
        <v>0</v>
      </c>
      <c r="D13" s="4">
        <v>0</v>
      </c>
      <c r="E13" s="4">
        <v>0</v>
      </c>
      <c r="F13" s="4">
        <v>38</v>
      </c>
      <c r="G13" s="5">
        <f t="shared" si="0"/>
        <v>38</v>
      </c>
      <c r="H13" s="15">
        <v>38</v>
      </c>
    </row>
    <row r="14" spans="2:8" x14ac:dyDescent="0.25">
      <c r="B14" s="1" t="s">
        <v>9</v>
      </c>
      <c r="C14" s="5">
        <f>SUM(C11:C13)</f>
        <v>20</v>
      </c>
      <c r="D14" s="5">
        <f t="shared" ref="D14:F14" si="1">SUM(D11:D13)</f>
        <v>30</v>
      </c>
      <c r="E14" s="5">
        <f t="shared" si="1"/>
        <v>40</v>
      </c>
      <c r="F14" s="5">
        <f t="shared" si="1"/>
        <v>50</v>
      </c>
      <c r="G14" s="6"/>
      <c r="H14" s="6"/>
    </row>
    <row r="15" spans="2:8" ht="30.75" customHeight="1" x14ac:dyDescent="0.25">
      <c r="B15" s="2" t="s">
        <v>10</v>
      </c>
      <c r="C15" s="15">
        <v>20</v>
      </c>
      <c r="D15" s="15">
        <v>30</v>
      </c>
      <c r="E15" s="15">
        <v>40</v>
      </c>
      <c r="F15" s="15">
        <v>50</v>
      </c>
      <c r="G15" s="6"/>
      <c r="H15" s="6"/>
    </row>
    <row r="17" spans="2:4" ht="15.75" thickBot="1" x14ac:dyDescent="0.3"/>
    <row r="18" spans="2:4" ht="15.75" thickBot="1" x14ac:dyDescent="0.3">
      <c r="B18" s="20" t="s">
        <v>13</v>
      </c>
      <c r="C18" s="21"/>
      <c r="D18" s="7">
        <f>SUMPRODUCT(C4:F6,C11:F13)</f>
        <v>1392</v>
      </c>
    </row>
  </sheetData>
  <mergeCells count="3">
    <mergeCell ref="B2:F2"/>
    <mergeCell ref="B9:H9"/>
    <mergeCell ref="B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7CF6-1188-4ADD-8FE7-E38EAE8E9DE5}">
  <dimension ref="A2:P24"/>
  <sheetViews>
    <sheetView workbookViewId="0">
      <selection activeCell="J8" sqref="J8"/>
    </sheetView>
  </sheetViews>
  <sheetFormatPr defaultRowHeight="15" x14ac:dyDescent="0.25"/>
  <cols>
    <col min="1" max="4" width="9.140625" style="22"/>
    <col min="5" max="5" width="12.140625" style="22" customWidth="1"/>
    <col min="6" max="6" width="9.7109375" style="22" customWidth="1"/>
    <col min="7" max="16384" width="9.140625" style="22"/>
  </cols>
  <sheetData>
    <row r="2" spans="1:16" x14ac:dyDescent="0.25">
      <c r="B2" s="12"/>
      <c r="C2" s="1" t="s">
        <v>17</v>
      </c>
      <c r="D2" s="1" t="s">
        <v>16</v>
      </c>
      <c r="E2" s="1" t="s">
        <v>15</v>
      </c>
      <c r="F2" s="11" t="s">
        <v>14</v>
      </c>
      <c r="G2" s="11" t="s">
        <v>21</v>
      </c>
    </row>
    <row r="3" spans="1:16" x14ac:dyDescent="0.25">
      <c r="B3" s="13" t="s">
        <v>18</v>
      </c>
      <c r="C3" s="23">
        <v>15</v>
      </c>
      <c r="D3" s="23">
        <v>3</v>
      </c>
      <c r="E3" s="23">
        <v>23</v>
      </c>
      <c r="F3" s="24">
        <v>6</v>
      </c>
      <c r="G3" s="24">
        <v>0</v>
      </c>
    </row>
    <row r="4" spans="1:16" x14ac:dyDescent="0.25">
      <c r="B4" s="13" t="s">
        <v>19</v>
      </c>
      <c r="C4" s="23">
        <v>1</v>
      </c>
      <c r="D4" s="23">
        <v>4</v>
      </c>
      <c r="E4" s="23">
        <v>17</v>
      </c>
      <c r="F4" s="24">
        <v>8</v>
      </c>
      <c r="G4" s="24">
        <v>0</v>
      </c>
    </row>
    <row r="5" spans="1:16" ht="15.75" thickBot="1" x14ac:dyDescent="0.3">
      <c r="B5" s="14" t="s">
        <v>20</v>
      </c>
      <c r="C5" s="25">
        <v>9</v>
      </c>
      <c r="D5" s="25">
        <v>13</v>
      </c>
      <c r="E5" s="25">
        <v>14</v>
      </c>
      <c r="F5" s="26">
        <v>7</v>
      </c>
      <c r="G5" s="26">
        <v>0</v>
      </c>
    </row>
    <row r="8" spans="1:16" x14ac:dyDescent="0.25">
      <c r="B8" s="12"/>
      <c r="C8" s="1" t="s">
        <v>17</v>
      </c>
      <c r="D8" s="1" t="s">
        <v>16</v>
      </c>
      <c r="E8" s="1" t="s">
        <v>15</v>
      </c>
      <c r="F8" s="11" t="s">
        <v>14</v>
      </c>
      <c r="G8" s="11" t="s">
        <v>21</v>
      </c>
    </row>
    <row r="9" spans="1:16" x14ac:dyDescent="0.25">
      <c r="B9" s="13" t="s">
        <v>18</v>
      </c>
      <c r="C9" s="23">
        <v>20</v>
      </c>
      <c r="D9" s="23">
        <v>30</v>
      </c>
      <c r="E9" s="23">
        <v>20</v>
      </c>
      <c r="F9" s="24">
        <v>0</v>
      </c>
      <c r="G9" s="24">
        <v>0</v>
      </c>
      <c r="H9" s="22">
        <f>SUM(C9:G9)</f>
        <v>70</v>
      </c>
    </row>
    <row r="10" spans="1:16" x14ac:dyDescent="0.25">
      <c r="B10" s="13" t="s">
        <v>19</v>
      </c>
      <c r="C10" s="23">
        <v>0</v>
      </c>
      <c r="D10" s="23">
        <v>0</v>
      </c>
      <c r="E10" s="23">
        <v>20</v>
      </c>
      <c r="F10" s="24">
        <v>27</v>
      </c>
      <c r="G10" s="24">
        <v>0</v>
      </c>
      <c r="H10" s="22">
        <f t="shared" ref="H10:H11" si="0">SUM(C10:G10)</f>
        <v>47</v>
      </c>
    </row>
    <row r="11" spans="1:16" ht="15.75" thickBot="1" x14ac:dyDescent="0.3">
      <c r="B11" s="14" t="s">
        <v>20</v>
      </c>
      <c r="C11" s="25">
        <v>0</v>
      </c>
      <c r="D11" s="25">
        <v>0</v>
      </c>
      <c r="E11" s="25">
        <v>0</v>
      </c>
      <c r="F11" s="26">
        <v>23</v>
      </c>
      <c r="G11" s="26">
        <v>15</v>
      </c>
      <c r="H11" s="22">
        <f t="shared" si="0"/>
        <v>38</v>
      </c>
    </row>
    <row r="12" spans="1:16" x14ac:dyDescent="0.25">
      <c r="C12" s="22">
        <f>SUM(C9:C11)</f>
        <v>20</v>
      </c>
      <c r="D12" s="22">
        <f t="shared" ref="D12:G12" si="1">SUM(D9:D11)</f>
        <v>30</v>
      </c>
      <c r="E12" s="22">
        <f t="shared" si="1"/>
        <v>40</v>
      </c>
      <c r="F12" s="22">
        <f t="shared" si="1"/>
        <v>50</v>
      </c>
      <c r="G12" s="22">
        <f t="shared" si="1"/>
        <v>15</v>
      </c>
    </row>
    <row r="14" spans="1:16" x14ac:dyDescent="0.25">
      <c r="A14" s="22" t="s">
        <v>22</v>
      </c>
      <c r="B14" s="12"/>
      <c r="C14" s="1" t="s">
        <v>23</v>
      </c>
      <c r="D14" s="1" t="s">
        <v>24</v>
      </c>
      <c r="E14" s="1" t="s">
        <v>25</v>
      </c>
      <c r="F14" s="11" t="s">
        <v>26</v>
      </c>
      <c r="G14" s="11" t="s">
        <v>27</v>
      </c>
      <c r="J14" s="22" t="s">
        <v>33</v>
      </c>
      <c r="K14" s="12"/>
      <c r="L14" s="1" t="s">
        <v>17</v>
      </c>
      <c r="M14" s="1" t="s">
        <v>16</v>
      </c>
      <c r="N14" s="1" t="s">
        <v>15</v>
      </c>
      <c r="O14" s="11" t="s">
        <v>14</v>
      </c>
      <c r="P14" s="11" t="s">
        <v>21</v>
      </c>
    </row>
    <row r="15" spans="1:16" x14ac:dyDescent="0.25">
      <c r="B15" s="13" t="s">
        <v>28</v>
      </c>
      <c r="C15" s="23">
        <f>IF(C9&lt;&gt;0,C3,0)</f>
        <v>15</v>
      </c>
      <c r="D15" s="23">
        <f t="shared" ref="D15:G15" si="2">IF(D9&lt;&gt;0,D3,0)</f>
        <v>3</v>
      </c>
      <c r="E15" s="23">
        <f t="shared" si="2"/>
        <v>23</v>
      </c>
      <c r="F15" s="23">
        <f t="shared" si="2"/>
        <v>0</v>
      </c>
      <c r="G15" s="23">
        <f t="shared" si="2"/>
        <v>0</v>
      </c>
      <c r="H15" s="22">
        <v>0</v>
      </c>
      <c r="K15" s="13" t="s">
        <v>18</v>
      </c>
      <c r="L15" s="23">
        <f>L22</f>
        <v>20</v>
      </c>
      <c r="M15" s="23">
        <f t="shared" ref="M15:P15" si="3">M22</f>
        <v>30</v>
      </c>
      <c r="N15" s="23">
        <f t="shared" si="3"/>
        <v>20</v>
      </c>
      <c r="O15" s="23">
        <f t="shared" si="3"/>
        <v>0</v>
      </c>
      <c r="P15" s="23">
        <f t="shared" si="3"/>
        <v>0</v>
      </c>
    </row>
    <row r="16" spans="1:16" x14ac:dyDescent="0.25">
      <c r="B16" s="13" t="s">
        <v>29</v>
      </c>
      <c r="C16" s="23">
        <f t="shared" ref="C16:G17" si="4">IF(C10&lt;&gt;0,C4,0)</f>
        <v>0</v>
      </c>
      <c r="D16" s="23">
        <f t="shared" si="4"/>
        <v>0</v>
      </c>
      <c r="E16" s="23">
        <f t="shared" si="4"/>
        <v>17</v>
      </c>
      <c r="F16" s="23">
        <f t="shared" si="4"/>
        <v>8</v>
      </c>
      <c r="G16" s="23">
        <f t="shared" si="4"/>
        <v>0</v>
      </c>
      <c r="H16" s="22">
        <v>-6</v>
      </c>
      <c r="K16" s="13" t="s">
        <v>19</v>
      </c>
      <c r="L16" s="23">
        <f t="shared" ref="L16:P17" si="5">L23</f>
        <v>0</v>
      </c>
      <c r="M16" s="23">
        <f t="shared" si="5"/>
        <v>0</v>
      </c>
      <c r="N16" s="23">
        <f t="shared" si="5"/>
        <v>20</v>
      </c>
      <c r="O16" s="23">
        <f t="shared" si="5"/>
        <v>27</v>
      </c>
      <c r="P16" s="23">
        <f t="shared" si="5"/>
        <v>0</v>
      </c>
    </row>
    <row r="17" spans="1:16" ht="15.75" thickBot="1" x14ac:dyDescent="0.3">
      <c r="B17" s="14" t="s">
        <v>30</v>
      </c>
      <c r="C17" s="23">
        <f t="shared" si="4"/>
        <v>0</v>
      </c>
      <c r="D17" s="23">
        <f t="shared" si="4"/>
        <v>0</v>
      </c>
      <c r="E17" s="23">
        <f t="shared" si="4"/>
        <v>0</v>
      </c>
      <c r="F17" s="23">
        <f>IF(F11&lt;&gt;0,F5,0)</f>
        <v>7</v>
      </c>
      <c r="G17" s="23">
        <f t="shared" si="4"/>
        <v>0</v>
      </c>
      <c r="H17" s="22">
        <v>-7</v>
      </c>
      <c r="K17" s="14" t="s">
        <v>20</v>
      </c>
      <c r="L17" s="23">
        <f t="shared" si="5"/>
        <v>0</v>
      </c>
      <c r="M17" s="23">
        <f t="shared" si="5"/>
        <v>0</v>
      </c>
      <c r="N17" s="23">
        <f t="shared" si="5"/>
        <v>0</v>
      </c>
      <c r="O17" s="23">
        <f t="shared" si="5"/>
        <v>23</v>
      </c>
      <c r="P17" s="23">
        <f t="shared" si="5"/>
        <v>15</v>
      </c>
    </row>
    <row r="18" spans="1:16" x14ac:dyDescent="0.25">
      <c r="C18" s="22">
        <v>15</v>
      </c>
      <c r="D18" s="22">
        <v>3</v>
      </c>
      <c r="E18" s="22">
        <v>23</v>
      </c>
      <c r="F18" s="22">
        <v>14</v>
      </c>
      <c r="G18" s="22">
        <v>7</v>
      </c>
    </row>
    <row r="21" spans="1:16" x14ac:dyDescent="0.25">
      <c r="A21" s="22" t="s">
        <v>31</v>
      </c>
      <c r="B21" s="12"/>
      <c r="C21" s="1" t="s">
        <v>23</v>
      </c>
      <c r="D21" s="1" t="s">
        <v>24</v>
      </c>
      <c r="E21" s="1" t="s">
        <v>25</v>
      </c>
      <c r="F21" s="11" t="s">
        <v>26</v>
      </c>
      <c r="G21" s="11" t="s">
        <v>27</v>
      </c>
      <c r="J21" s="22" t="s">
        <v>32</v>
      </c>
      <c r="K21" s="12"/>
      <c r="L21" s="1" t="s">
        <v>17</v>
      </c>
      <c r="M21" s="1" t="s">
        <v>16</v>
      </c>
      <c r="N21" s="1" t="s">
        <v>15</v>
      </c>
      <c r="O21" s="11" t="s">
        <v>14</v>
      </c>
      <c r="P21" s="11" t="s">
        <v>21</v>
      </c>
    </row>
    <row r="22" spans="1:16" x14ac:dyDescent="0.25">
      <c r="B22" s="13" t="s">
        <v>28</v>
      </c>
      <c r="C22" s="23">
        <f>C15-$H15-C$18</f>
        <v>0</v>
      </c>
      <c r="D22" s="23">
        <f t="shared" ref="D22:G22" si="6">D15-$H15-D$18</f>
        <v>0</v>
      </c>
      <c r="E22" s="23">
        <f t="shared" si="6"/>
        <v>0</v>
      </c>
      <c r="F22" s="23">
        <f>F15-$H15-F$18</f>
        <v>-14</v>
      </c>
      <c r="G22" s="23">
        <f>G15-$H15-G$18</f>
        <v>-7</v>
      </c>
      <c r="K22" s="13" t="s">
        <v>18</v>
      </c>
      <c r="L22" s="23">
        <v>20</v>
      </c>
      <c r="M22" s="23">
        <v>30</v>
      </c>
      <c r="N22" s="23">
        <v>20</v>
      </c>
      <c r="O22" s="24">
        <v>0</v>
      </c>
      <c r="P22" s="24">
        <v>0</v>
      </c>
    </row>
    <row r="23" spans="1:16" x14ac:dyDescent="0.25">
      <c r="B23" s="13" t="s">
        <v>29</v>
      </c>
      <c r="C23" s="23">
        <f>C16-$H16-C$18</f>
        <v>-9</v>
      </c>
      <c r="D23" s="23">
        <f t="shared" ref="D23:G23" si="7">D16-$H16-D$18</f>
        <v>3</v>
      </c>
      <c r="E23" s="23">
        <f t="shared" si="7"/>
        <v>0</v>
      </c>
      <c r="F23" s="23">
        <f t="shared" si="7"/>
        <v>0</v>
      </c>
      <c r="G23" s="23">
        <f t="shared" si="7"/>
        <v>-1</v>
      </c>
      <c r="K23" s="13" t="s">
        <v>19</v>
      </c>
      <c r="L23" s="23">
        <v>0</v>
      </c>
      <c r="M23" s="23">
        <v>0</v>
      </c>
      <c r="N23" s="27">
        <v>20</v>
      </c>
      <c r="O23" s="28">
        <v>27</v>
      </c>
      <c r="P23" s="24">
        <v>0</v>
      </c>
    </row>
    <row r="24" spans="1:16" ht="15.75" thickBot="1" x14ac:dyDescent="0.3">
      <c r="B24" s="14" t="s">
        <v>30</v>
      </c>
      <c r="C24" s="23">
        <f t="shared" ref="C23:G24" si="8">C17-$H17-C$18</f>
        <v>-8</v>
      </c>
      <c r="D24" s="23">
        <f t="shared" si="8"/>
        <v>4</v>
      </c>
      <c r="E24" s="23">
        <f t="shared" si="8"/>
        <v>-16</v>
      </c>
      <c r="F24" s="23">
        <f t="shared" si="8"/>
        <v>0</v>
      </c>
      <c r="G24" s="23">
        <f t="shared" si="8"/>
        <v>0</v>
      </c>
      <c r="K24" s="14" t="s">
        <v>20</v>
      </c>
      <c r="L24" s="25">
        <v>0</v>
      </c>
      <c r="M24" s="25">
        <v>0</v>
      </c>
      <c r="N24" s="30">
        <v>0</v>
      </c>
      <c r="O24" s="29">
        <v>23</v>
      </c>
      <c r="P24" s="2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</dc:creator>
  <cp:lastModifiedBy>SpectrumPC</cp:lastModifiedBy>
  <dcterms:created xsi:type="dcterms:W3CDTF">2021-02-15T04:28:49Z</dcterms:created>
  <dcterms:modified xsi:type="dcterms:W3CDTF">2022-04-07T05:49:37Z</dcterms:modified>
</cp:coreProperties>
</file>