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0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14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od\FastFood\"/>
    </mc:Choice>
  </mc:AlternateContent>
  <xr:revisionPtr revIDLastSave="0" documentId="12_ncr:500000_{DD86C930-444B-4DEF-9232-34150DF27BAA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employees" sheetId="7" r:id="rId1"/>
    <sheet name="restaurants" sheetId="6" r:id="rId2"/>
    <sheet name="popularity" sheetId="4" r:id="rId3"/>
    <sheet name="employeeGenerator" sheetId="2" r:id="rId4"/>
    <sheet name="restaurantsGenerator" sheetId="5" r:id="rId5"/>
  </sheets>
  <definedNames>
    <definedName name="_xlchart.v1.0" hidden="1">employees!$B$2:$B$101</definedName>
    <definedName name="_xlchart.v1.1" hidden="1">employees!$C$2:$C$101</definedName>
    <definedName name="_xlchart.v1.10" hidden="1">employees!$AH$2:$AH$101</definedName>
    <definedName name="_xlchart.v1.11" hidden="1">employeeGenerator!$B$2:$B$101</definedName>
    <definedName name="_xlchart.v1.12" hidden="1">employeeGenerator!$E$2:$E$101</definedName>
    <definedName name="_xlchart.v1.13" hidden="1">employeeGenerator!$C$2:$C$101</definedName>
    <definedName name="_xlchart.v1.14" hidden="1">employeeGenerator!$F$2:$F$101</definedName>
    <definedName name="_xlchart.v1.15" hidden="1">employeeGenerator!$D$2:$D$101</definedName>
    <definedName name="_xlchart.v1.16" hidden="1">employeeGenerator!$AH$2:$AH$101</definedName>
    <definedName name="_xlchart.v1.17" hidden="1">employeeGenerator!$I$2:$I$101</definedName>
    <definedName name="_xlchart.v1.18" hidden="1">employeeGenerator!$J$2:$J$101</definedName>
    <definedName name="_xlchart.v1.19" hidden="1">employeeGenerator!$K$2:$K$101</definedName>
    <definedName name="_xlchart.v1.2" hidden="1">employees!$D$2:$D$101</definedName>
    <definedName name="_xlchart.v1.20" hidden="1">employeeGenerator!$L$2:$L$101</definedName>
    <definedName name="_xlchart.v1.21" hidden="1">employeeGenerator!$M$2:$M$101</definedName>
    <definedName name="_xlchart.v1.3" hidden="1">employees!$E$2:$E$101</definedName>
    <definedName name="_xlchart.v1.4" hidden="1">employees!$F$2:$F$101</definedName>
    <definedName name="_xlchart.v1.5" hidden="1">employees!$I$2:$I$101</definedName>
    <definedName name="_xlchart.v1.6" hidden="1">employees!$J$2:$J$101</definedName>
    <definedName name="_xlchart.v1.7" hidden="1">employees!$K$2:$K$101</definedName>
    <definedName name="_xlchart.v1.8" hidden="1">employees!$L$2:$L$101</definedName>
    <definedName name="_xlchart.v1.9" hidden="1">employees!$M$2:$M$101</definedName>
    <definedName name="sumSkill" localSheetId="3">employeeGenerator!#REF!</definedName>
    <definedName name="sumSkill" localSheetId="0">employees!#REF!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AH101" i="7"/>
  <c r="AH100" i="7"/>
  <c r="AH99" i="7"/>
  <c r="AH98" i="7"/>
  <c r="AH97" i="7"/>
  <c r="AH96" i="7"/>
  <c r="AH95" i="7"/>
  <c r="AH94" i="7"/>
  <c r="AH93" i="7"/>
  <c r="AH92" i="7"/>
  <c r="AH91" i="7"/>
  <c r="AH90" i="7"/>
  <c r="AH89" i="7"/>
  <c r="AH88" i="7"/>
  <c r="AH87" i="7"/>
  <c r="AH86" i="7"/>
  <c r="AH85" i="7"/>
  <c r="AH84" i="7"/>
  <c r="AH83" i="7"/>
  <c r="AH82" i="7"/>
  <c r="AH81" i="7"/>
  <c r="AH80" i="7"/>
  <c r="AH79" i="7"/>
  <c r="AH78" i="7"/>
  <c r="AH77" i="7"/>
  <c r="AH76" i="7"/>
  <c r="AH75" i="7"/>
  <c r="AH74" i="7"/>
  <c r="AH73" i="7"/>
  <c r="AH72" i="7"/>
  <c r="AH71" i="7"/>
  <c r="AH70" i="7"/>
  <c r="AH69" i="7"/>
  <c r="AH68" i="7"/>
  <c r="AH67" i="7"/>
  <c r="AH66" i="7"/>
  <c r="AH65" i="7"/>
  <c r="AH64" i="7"/>
  <c r="AH63" i="7"/>
  <c r="AH62" i="7"/>
  <c r="AH61" i="7"/>
  <c r="AH60" i="7"/>
  <c r="AH59" i="7"/>
  <c r="AH58" i="7"/>
  <c r="AH57" i="7"/>
  <c r="AH56" i="7"/>
  <c r="AH55" i="7"/>
  <c r="AH54" i="7"/>
  <c r="AH53" i="7"/>
  <c r="AH52" i="7"/>
  <c r="AH51" i="7"/>
  <c r="AH50" i="7"/>
  <c r="AH49" i="7"/>
  <c r="AH48" i="7"/>
  <c r="AH47" i="7"/>
  <c r="AH46" i="7"/>
  <c r="AH45" i="7"/>
  <c r="AH44" i="7"/>
  <c r="AH43" i="7"/>
  <c r="AH42" i="7"/>
  <c r="AH41" i="7"/>
  <c r="AH40" i="7"/>
  <c r="AH39" i="7"/>
  <c r="AH38" i="7"/>
  <c r="AH37" i="7"/>
  <c r="AH36" i="7"/>
  <c r="AH35" i="7"/>
  <c r="AH34" i="7"/>
  <c r="AH33" i="7"/>
  <c r="AH32" i="7"/>
  <c r="AH31" i="7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H5" i="7"/>
  <c r="AH4" i="7"/>
  <c r="AH3" i="7"/>
  <c r="AH2" i="7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C2" i="5"/>
  <c r="C3" i="5"/>
  <c r="C4" i="5"/>
  <c r="C5" i="5"/>
  <c r="C6" i="5"/>
  <c r="D2" i="5"/>
  <c r="D3" i="5"/>
  <c r="D4" i="5"/>
  <c r="D5" i="5"/>
  <c r="D6" i="5"/>
  <c r="M22" i="2" l="1"/>
  <c r="L100" i="2"/>
  <c r="L98" i="2"/>
  <c r="I94" i="2"/>
  <c r="L92" i="2"/>
  <c r="I90" i="2"/>
  <c r="L88" i="2"/>
  <c r="M86" i="2"/>
  <c r="M84" i="2"/>
  <c r="M82" i="2"/>
  <c r="M80" i="2"/>
  <c r="M78" i="2"/>
  <c r="M76" i="2"/>
  <c r="M74" i="2"/>
  <c r="M72" i="2"/>
  <c r="M70" i="2"/>
  <c r="M68" i="2"/>
  <c r="M66" i="2"/>
  <c r="M62" i="2"/>
  <c r="M58" i="2"/>
  <c r="M56" i="2"/>
  <c r="M54" i="2"/>
  <c r="M52" i="2"/>
  <c r="M48" i="2"/>
  <c r="M46" i="2"/>
  <c r="M44" i="2"/>
  <c r="M40" i="2"/>
  <c r="M38" i="2"/>
  <c r="M36" i="2"/>
  <c r="M34" i="2"/>
  <c r="M32" i="2"/>
  <c r="M30" i="2"/>
  <c r="M28" i="2"/>
  <c r="M26" i="2"/>
  <c r="M24" i="2"/>
  <c r="M20" i="2"/>
  <c r="M18" i="2"/>
  <c r="M16" i="2"/>
  <c r="M14" i="2"/>
  <c r="M12" i="2"/>
  <c r="M10" i="2"/>
  <c r="M8" i="2"/>
  <c r="M50" i="2"/>
  <c r="M42" i="2"/>
  <c r="K101" i="2"/>
  <c r="K99" i="2"/>
  <c r="K97" i="2"/>
  <c r="M64" i="2"/>
  <c r="M60" i="2"/>
  <c r="K95" i="2"/>
  <c r="K93" i="2"/>
  <c r="K91" i="2"/>
  <c r="L96" i="2"/>
  <c r="K89" i="2"/>
  <c r="M6" i="2"/>
  <c r="K88" i="2"/>
  <c r="K94" i="2"/>
  <c r="K96" i="2"/>
  <c r="K100" i="2"/>
  <c r="K92" i="2"/>
  <c r="M4" i="2"/>
  <c r="K98" i="2"/>
  <c r="K90" i="2"/>
  <c r="I101" i="2"/>
  <c r="I99" i="2"/>
  <c r="I97" i="2"/>
  <c r="I95" i="2"/>
  <c r="I93" i="2"/>
  <c r="I91" i="2"/>
  <c r="I89" i="2"/>
  <c r="I87" i="2"/>
  <c r="J87" i="2"/>
  <c r="L87" i="2"/>
  <c r="I85" i="2"/>
  <c r="J85" i="2"/>
  <c r="K85" i="2"/>
  <c r="L85" i="2"/>
  <c r="I83" i="2"/>
  <c r="J83" i="2"/>
  <c r="K83" i="2"/>
  <c r="L83" i="2"/>
  <c r="I81" i="2"/>
  <c r="J81" i="2"/>
  <c r="K81" i="2"/>
  <c r="L81" i="2"/>
  <c r="I79" i="2"/>
  <c r="J79" i="2"/>
  <c r="K79" i="2"/>
  <c r="L79" i="2"/>
  <c r="I77" i="2"/>
  <c r="J77" i="2"/>
  <c r="K77" i="2"/>
  <c r="L77" i="2"/>
  <c r="I75" i="2"/>
  <c r="J75" i="2"/>
  <c r="K75" i="2"/>
  <c r="L75" i="2"/>
  <c r="I73" i="2"/>
  <c r="J73" i="2"/>
  <c r="K73" i="2"/>
  <c r="L73" i="2"/>
  <c r="I71" i="2"/>
  <c r="J71" i="2"/>
  <c r="K71" i="2"/>
  <c r="L71" i="2"/>
  <c r="I69" i="2"/>
  <c r="J69" i="2"/>
  <c r="K69" i="2"/>
  <c r="L69" i="2"/>
  <c r="I67" i="2"/>
  <c r="J67" i="2"/>
  <c r="K67" i="2"/>
  <c r="L67" i="2"/>
  <c r="I65" i="2"/>
  <c r="J65" i="2"/>
  <c r="K65" i="2"/>
  <c r="L65" i="2"/>
  <c r="I63" i="2"/>
  <c r="J63" i="2"/>
  <c r="K63" i="2"/>
  <c r="L63" i="2"/>
  <c r="I61" i="2"/>
  <c r="J61" i="2"/>
  <c r="K61" i="2"/>
  <c r="L61" i="2"/>
  <c r="J59" i="2"/>
  <c r="K59" i="2"/>
  <c r="L59" i="2"/>
  <c r="J57" i="2"/>
  <c r="K57" i="2"/>
  <c r="L57" i="2"/>
  <c r="J55" i="2"/>
  <c r="K55" i="2"/>
  <c r="L55" i="2"/>
  <c r="J53" i="2"/>
  <c r="K53" i="2"/>
  <c r="L53" i="2"/>
  <c r="J51" i="2"/>
  <c r="K51" i="2"/>
  <c r="L51" i="2"/>
  <c r="J49" i="2"/>
  <c r="K49" i="2"/>
  <c r="L49" i="2"/>
  <c r="J47" i="2"/>
  <c r="K47" i="2"/>
  <c r="L47" i="2"/>
  <c r="J45" i="2"/>
  <c r="K45" i="2"/>
  <c r="L45" i="2"/>
  <c r="J43" i="2"/>
  <c r="K43" i="2"/>
  <c r="L43" i="2"/>
  <c r="I41" i="2"/>
  <c r="J41" i="2"/>
  <c r="K41" i="2"/>
  <c r="L41" i="2"/>
  <c r="I39" i="2"/>
  <c r="J39" i="2"/>
  <c r="K39" i="2"/>
  <c r="L39" i="2"/>
  <c r="I37" i="2"/>
  <c r="J37" i="2"/>
  <c r="K37" i="2"/>
  <c r="L37" i="2"/>
  <c r="I35" i="2"/>
  <c r="J35" i="2"/>
  <c r="K35" i="2"/>
  <c r="L35" i="2"/>
  <c r="I33" i="2"/>
  <c r="J33" i="2"/>
  <c r="K33" i="2"/>
  <c r="L33" i="2"/>
  <c r="I31" i="2"/>
  <c r="J31" i="2"/>
  <c r="K31" i="2"/>
  <c r="L31" i="2"/>
  <c r="I29" i="2"/>
  <c r="J29" i="2"/>
  <c r="K29" i="2"/>
  <c r="L29" i="2"/>
  <c r="I27" i="2"/>
  <c r="J27" i="2"/>
  <c r="K27" i="2"/>
  <c r="L27" i="2"/>
  <c r="I25" i="2"/>
  <c r="J25" i="2"/>
  <c r="K25" i="2"/>
  <c r="L25" i="2"/>
  <c r="I23" i="2"/>
  <c r="J23" i="2"/>
  <c r="K23" i="2"/>
  <c r="L23" i="2"/>
  <c r="I21" i="2"/>
  <c r="J21" i="2"/>
  <c r="K21" i="2"/>
  <c r="L21" i="2"/>
  <c r="I19" i="2"/>
  <c r="J19" i="2"/>
  <c r="K19" i="2"/>
  <c r="L19" i="2"/>
  <c r="I17" i="2"/>
  <c r="J17" i="2"/>
  <c r="K17" i="2"/>
  <c r="L17" i="2"/>
  <c r="I15" i="2"/>
  <c r="J15" i="2"/>
  <c r="K15" i="2"/>
  <c r="L15" i="2"/>
  <c r="I13" i="2"/>
  <c r="J13" i="2"/>
  <c r="K13" i="2"/>
  <c r="L13" i="2"/>
  <c r="I11" i="2"/>
  <c r="J11" i="2"/>
  <c r="K11" i="2"/>
  <c r="L11" i="2"/>
  <c r="I9" i="2"/>
  <c r="J9" i="2"/>
  <c r="K9" i="2"/>
  <c r="L9" i="2"/>
  <c r="I7" i="2"/>
  <c r="J7" i="2"/>
  <c r="K7" i="2"/>
  <c r="L7" i="2"/>
  <c r="I5" i="2"/>
  <c r="J5" i="2"/>
  <c r="K5" i="2"/>
  <c r="L5" i="2"/>
  <c r="I3" i="2"/>
  <c r="J3" i="2"/>
  <c r="K3" i="2"/>
  <c r="L3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M85" i="2"/>
  <c r="M81" i="2"/>
  <c r="M77" i="2"/>
  <c r="M73" i="2"/>
  <c r="M69" i="2"/>
  <c r="M65" i="2"/>
  <c r="M61" i="2"/>
  <c r="M57" i="2"/>
  <c r="M53" i="2"/>
  <c r="M49" i="2"/>
  <c r="M45" i="2"/>
  <c r="M41" i="2"/>
  <c r="M37" i="2"/>
  <c r="M33" i="2"/>
  <c r="M29" i="2"/>
  <c r="M25" i="2"/>
  <c r="M21" i="2"/>
  <c r="M17" i="2"/>
  <c r="M13" i="2"/>
  <c r="M9" i="2"/>
  <c r="M5" i="2"/>
  <c r="M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I86" i="2"/>
  <c r="J86" i="2"/>
  <c r="K86" i="2"/>
  <c r="L86" i="2"/>
  <c r="J84" i="2"/>
  <c r="K84" i="2"/>
  <c r="L84" i="2"/>
  <c r="J82" i="2"/>
  <c r="K82" i="2"/>
  <c r="L82" i="2"/>
  <c r="J80" i="2"/>
  <c r="K80" i="2"/>
  <c r="L80" i="2"/>
  <c r="I78" i="2"/>
  <c r="J78" i="2"/>
  <c r="K78" i="2"/>
  <c r="L78" i="2"/>
  <c r="J76" i="2"/>
  <c r="K76" i="2"/>
  <c r="L76" i="2"/>
  <c r="I74" i="2"/>
  <c r="J74" i="2"/>
  <c r="K74" i="2"/>
  <c r="L74" i="2"/>
  <c r="J72" i="2"/>
  <c r="K72" i="2"/>
  <c r="L72" i="2"/>
  <c r="I70" i="2"/>
  <c r="J70" i="2"/>
  <c r="K70" i="2"/>
  <c r="L70" i="2"/>
  <c r="J68" i="2"/>
  <c r="K68" i="2"/>
  <c r="L68" i="2"/>
  <c r="J66" i="2"/>
  <c r="K66" i="2"/>
  <c r="L66" i="2"/>
  <c r="J64" i="2"/>
  <c r="K64" i="2"/>
  <c r="L64" i="2"/>
  <c r="I62" i="2"/>
  <c r="J62" i="2"/>
  <c r="K62" i="2"/>
  <c r="L62" i="2"/>
  <c r="J60" i="2"/>
  <c r="K60" i="2"/>
  <c r="L60" i="2"/>
  <c r="I58" i="2"/>
  <c r="J58" i="2"/>
  <c r="K58" i="2"/>
  <c r="L58" i="2"/>
  <c r="J56" i="2"/>
  <c r="K56" i="2"/>
  <c r="L56" i="2"/>
  <c r="I54" i="2"/>
  <c r="J54" i="2"/>
  <c r="K54" i="2"/>
  <c r="L54" i="2"/>
  <c r="J52" i="2"/>
  <c r="K52" i="2"/>
  <c r="L52" i="2"/>
  <c r="J50" i="2"/>
  <c r="K50" i="2"/>
  <c r="L50" i="2"/>
  <c r="J48" i="2"/>
  <c r="K48" i="2"/>
  <c r="L48" i="2"/>
  <c r="I46" i="2"/>
  <c r="J46" i="2"/>
  <c r="K46" i="2"/>
  <c r="L46" i="2"/>
  <c r="J44" i="2"/>
  <c r="K44" i="2"/>
  <c r="L44" i="2"/>
  <c r="I42" i="2"/>
  <c r="J42" i="2"/>
  <c r="K42" i="2"/>
  <c r="L42" i="2"/>
  <c r="J40" i="2"/>
  <c r="K40" i="2"/>
  <c r="L40" i="2"/>
  <c r="I38" i="2"/>
  <c r="J38" i="2"/>
  <c r="K38" i="2"/>
  <c r="L38" i="2"/>
  <c r="J36" i="2"/>
  <c r="K36" i="2"/>
  <c r="L36" i="2"/>
  <c r="J34" i="2"/>
  <c r="K34" i="2"/>
  <c r="L34" i="2"/>
  <c r="J32" i="2"/>
  <c r="K32" i="2"/>
  <c r="L32" i="2"/>
  <c r="I30" i="2"/>
  <c r="J30" i="2"/>
  <c r="K30" i="2"/>
  <c r="L30" i="2"/>
  <c r="J28" i="2"/>
  <c r="K28" i="2"/>
  <c r="L28" i="2"/>
  <c r="I26" i="2"/>
  <c r="J26" i="2"/>
  <c r="K26" i="2"/>
  <c r="L26" i="2"/>
  <c r="J24" i="2"/>
  <c r="K24" i="2"/>
  <c r="L24" i="2"/>
  <c r="I22" i="2"/>
  <c r="J22" i="2"/>
  <c r="K22" i="2"/>
  <c r="L22" i="2"/>
  <c r="J20" i="2"/>
  <c r="K20" i="2"/>
  <c r="L20" i="2"/>
  <c r="J18" i="2"/>
  <c r="K18" i="2"/>
  <c r="L18" i="2"/>
  <c r="J16" i="2"/>
  <c r="K16" i="2"/>
  <c r="L16" i="2"/>
  <c r="I14" i="2"/>
  <c r="J14" i="2"/>
  <c r="K14" i="2"/>
  <c r="L14" i="2"/>
  <c r="J12" i="2"/>
  <c r="K12" i="2"/>
  <c r="L12" i="2"/>
  <c r="I10" i="2"/>
  <c r="J10" i="2"/>
  <c r="K10" i="2"/>
  <c r="L10" i="2"/>
  <c r="J8" i="2"/>
  <c r="K8" i="2"/>
  <c r="L8" i="2"/>
  <c r="I6" i="2"/>
  <c r="J6" i="2"/>
  <c r="K6" i="2"/>
  <c r="L6" i="2"/>
  <c r="J4" i="2"/>
  <c r="K4" i="2"/>
  <c r="L4" i="2"/>
  <c r="L101" i="2"/>
  <c r="L99" i="2"/>
  <c r="L97" i="2"/>
  <c r="L95" i="2"/>
  <c r="L94" i="2"/>
  <c r="L93" i="2"/>
  <c r="L91" i="2"/>
  <c r="L90" i="2"/>
  <c r="L89" i="2"/>
  <c r="K87" i="2"/>
  <c r="M83" i="2"/>
  <c r="M79" i="2"/>
  <c r="M75" i="2"/>
  <c r="M71" i="2"/>
  <c r="M67" i="2"/>
  <c r="M63" i="2"/>
  <c r="M59" i="2"/>
  <c r="M55" i="2"/>
  <c r="M51" i="2"/>
  <c r="M47" i="2"/>
  <c r="M43" i="2"/>
  <c r="M39" i="2"/>
  <c r="M35" i="2"/>
  <c r="M31" i="2"/>
  <c r="M27" i="2"/>
  <c r="M23" i="2"/>
  <c r="M19" i="2"/>
  <c r="M15" i="2"/>
  <c r="M11" i="2"/>
  <c r="M7" i="2"/>
  <c r="M3" i="2"/>
  <c r="L2" i="2"/>
  <c r="J2" i="2"/>
  <c r="K2" i="2"/>
  <c r="I2" i="2"/>
  <c r="I98" i="2"/>
  <c r="I82" i="2"/>
  <c r="I66" i="2"/>
  <c r="I50" i="2"/>
  <c r="I34" i="2"/>
  <c r="I18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4" i="2"/>
  <c r="I59" i="2"/>
  <c r="I57" i="2"/>
  <c r="I55" i="2"/>
  <c r="I53" i="2"/>
  <c r="I51" i="2"/>
  <c r="I49" i="2"/>
  <c r="I47" i="2"/>
  <c r="I45" i="2"/>
  <c r="I4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E100" i="2" l="1"/>
  <c r="F100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60" i="2"/>
  <c r="F60" i="2" s="1"/>
  <c r="E56" i="2"/>
  <c r="F56" i="2" s="1"/>
  <c r="E52" i="2"/>
  <c r="F52" i="2" s="1"/>
  <c r="E93" i="2"/>
  <c r="F93" i="2" s="1"/>
  <c r="E21" i="2"/>
  <c r="F21" i="2" s="1"/>
  <c r="E17" i="2"/>
  <c r="F17" i="2" s="1"/>
  <c r="E13" i="2"/>
  <c r="F13" i="2" s="1"/>
  <c r="E9" i="2"/>
  <c r="F9" i="2" s="1"/>
  <c r="E101" i="2"/>
  <c r="F101" i="2" s="1"/>
  <c r="E97" i="2"/>
  <c r="F97" i="2" s="1"/>
  <c r="E89" i="2"/>
  <c r="F89" i="2" s="1"/>
  <c r="E85" i="2"/>
  <c r="F85" i="2" s="1"/>
  <c r="E81" i="2"/>
  <c r="F81" i="2" s="1"/>
  <c r="E77" i="2"/>
  <c r="F77" i="2" s="1"/>
  <c r="E73" i="2"/>
  <c r="F73" i="2" s="1"/>
  <c r="E69" i="2"/>
  <c r="F69" i="2" s="1"/>
  <c r="E65" i="2"/>
  <c r="F65" i="2" s="1"/>
  <c r="E61" i="2"/>
  <c r="F61" i="2" s="1"/>
  <c r="E57" i="2"/>
  <c r="F57" i="2" s="1"/>
  <c r="E53" i="2"/>
  <c r="F53" i="2" s="1"/>
  <c r="E49" i="2"/>
  <c r="F49" i="2" s="1"/>
  <c r="E45" i="2"/>
  <c r="F45" i="2" s="1"/>
  <c r="E41" i="2"/>
  <c r="F41" i="2" s="1"/>
  <c r="E37" i="2"/>
  <c r="F37" i="2" s="1"/>
  <c r="E29" i="2"/>
  <c r="F29" i="2" s="1"/>
  <c r="E25" i="2"/>
  <c r="F25" i="2" s="1"/>
  <c r="E5" i="2"/>
  <c r="F5" i="2" s="1"/>
  <c r="E48" i="2"/>
  <c r="F48" i="2" s="1"/>
  <c r="E44" i="2"/>
  <c r="F44" i="2" s="1"/>
  <c r="E40" i="2"/>
  <c r="F40" i="2" s="1"/>
  <c r="E36" i="2"/>
  <c r="F36" i="2" s="1"/>
  <c r="E32" i="2"/>
  <c r="F32" i="2" s="1"/>
  <c r="E28" i="2"/>
  <c r="F28" i="2" s="1"/>
  <c r="E24" i="2"/>
  <c r="F24" i="2" s="1"/>
  <c r="E20" i="2"/>
  <c r="F20" i="2" s="1"/>
  <c r="E16" i="2"/>
  <c r="F16" i="2" s="1"/>
  <c r="E12" i="2"/>
  <c r="F12" i="2" s="1"/>
  <c r="E8" i="2"/>
  <c r="F8" i="2" s="1"/>
  <c r="E4" i="2"/>
  <c r="F4" i="2" s="1"/>
  <c r="E33" i="2"/>
  <c r="F33" i="2" s="1"/>
  <c r="E2" i="2"/>
  <c r="F2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E59" i="2"/>
  <c r="F59" i="2" s="1"/>
  <c r="E55" i="2"/>
  <c r="F55" i="2" s="1"/>
  <c r="E51" i="2"/>
  <c r="F51" i="2" s="1"/>
  <c r="E47" i="2"/>
  <c r="F47" i="2" s="1"/>
  <c r="E43" i="2"/>
  <c r="F43" i="2" s="1"/>
  <c r="E39" i="2"/>
  <c r="F39" i="2" s="1"/>
  <c r="E35" i="2"/>
  <c r="F35" i="2" s="1"/>
  <c r="E31" i="2"/>
  <c r="F31" i="2" s="1"/>
  <c r="E27" i="2"/>
  <c r="F27" i="2" s="1"/>
  <c r="E23" i="2"/>
  <c r="F23" i="2" s="1"/>
  <c r="E19" i="2"/>
  <c r="F19" i="2" s="1"/>
  <c r="E15" i="2"/>
  <c r="F15" i="2" s="1"/>
  <c r="E11" i="2"/>
  <c r="F11" i="2" s="1"/>
  <c r="E7" i="2"/>
  <c r="F7" i="2" s="1"/>
  <c r="E3" i="2"/>
  <c r="F3" i="2" s="1"/>
  <c r="E98" i="2"/>
  <c r="F98" i="2" s="1"/>
  <c r="E94" i="2"/>
  <c r="F94" i="2" s="1"/>
  <c r="E90" i="2"/>
  <c r="F90" i="2" s="1"/>
  <c r="E86" i="2"/>
  <c r="F86" i="2" s="1"/>
  <c r="E82" i="2"/>
  <c r="F82" i="2" s="1"/>
  <c r="E78" i="2"/>
  <c r="F78" i="2" s="1"/>
  <c r="E74" i="2"/>
  <c r="F74" i="2" s="1"/>
  <c r="E70" i="2"/>
  <c r="F70" i="2" s="1"/>
  <c r="E66" i="2"/>
  <c r="F66" i="2" s="1"/>
  <c r="E62" i="2"/>
  <c r="F62" i="2" s="1"/>
  <c r="E58" i="2"/>
  <c r="F58" i="2" s="1"/>
  <c r="E54" i="2"/>
  <c r="F54" i="2" s="1"/>
  <c r="E50" i="2"/>
  <c r="F50" i="2" s="1"/>
  <c r="E46" i="2"/>
  <c r="F46" i="2" s="1"/>
  <c r="E42" i="2"/>
  <c r="F42" i="2" s="1"/>
  <c r="E38" i="2"/>
  <c r="F38" i="2" s="1"/>
  <c r="E34" i="2"/>
  <c r="F34" i="2" s="1"/>
  <c r="E30" i="2"/>
  <c r="F30" i="2" s="1"/>
  <c r="E26" i="2"/>
  <c r="F26" i="2" s="1"/>
  <c r="E22" i="2"/>
  <c r="F22" i="2" s="1"/>
  <c r="E18" i="2"/>
  <c r="F18" i="2" s="1"/>
  <c r="E14" i="2"/>
  <c r="F14" i="2" s="1"/>
  <c r="E10" i="2"/>
  <c r="F10" i="2" s="1"/>
  <c r="E6" i="2"/>
  <c r="F6" i="2" s="1"/>
  <c r="AH97" i="2" l="1"/>
  <c r="AH12" i="2"/>
  <c r="AH76" i="2"/>
  <c r="AH31" i="2"/>
  <c r="AH28" i="2"/>
  <c r="AH92" i="2"/>
  <c r="AH33" i="2"/>
  <c r="AH44" i="2"/>
  <c r="AH17" i="2"/>
  <c r="AH49" i="2"/>
  <c r="AH81" i="2"/>
  <c r="AH60" i="2"/>
  <c r="AH65" i="2"/>
  <c r="AH34" i="2"/>
  <c r="AH66" i="2"/>
  <c r="AH98" i="2"/>
  <c r="AH15" i="2"/>
  <c r="AH79" i="2"/>
  <c r="AH6" i="2"/>
  <c r="AH22" i="2"/>
  <c r="AH38" i="2"/>
  <c r="AH54" i="2"/>
  <c r="AH70" i="2"/>
  <c r="AH86" i="2"/>
  <c r="AH13" i="2"/>
  <c r="AH61" i="2"/>
  <c r="AH3" i="2"/>
  <c r="AH19" i="2"/>
  <c r="AH35" i="2"/>
  <c r="AH51" i="2"/>
  <c r="AH67" i="2"/>
  <c r="AH83" i="2"/>
  <c r="AH99" i="2"/>
  <c r="AH45" i="2"/>
  <c r="AH93" i="2"/>
  <c r="AH16" i="2"/>
  <c r="AH32" i="2"/>
  <c r="AH48" i="2"/>
  <c r="AH64" i="2"/>
  <c r="AH80" i="2"/>
  <c r="AH96" i="2"/>
  <c r="AH29" i="2"/>
  <c r="AH77" i="2"/>
  <c r="AH18" i="2"/>
  <c r="AH50" i="2"/>
  <c r="AH82" i="2"/>
  <c r="AH47" i="2"/>
  <c r="AH95" i="2"/>
  <c r="AH10" i="2"/>
  <c r="AH26" i="2"/>
  <c r="AH42" i="2"/>
  <c r="AH58" i="2"/>
  <c r="AH74" i="2"/>
  <c r="AH90" i="2"/>
  <c r="AH25" i="2"/>
  <c r="AH73" i="2"/>
  <c r="AH7" i="2"/>
  <c r="AH23" i="2"/>
  <c r="AH39" i="2"/>
  <c r="AH55" i="2"/>
  <c r="AH71" i="2"/>
  <c r="AH87" i="2"/>
  <c r="AH9" i="2"/>
  <c r="AH57" i="2"/>
  <c r="AH4" i="2"/>
  <c r="AH20" i="2"/>
  <c r="AH36" i="2"/>
  <c r="AH52" i="2"/>
  <c r="AH68" i="2"/>
  <c r="AH84" i="2"/>
  <c r="AH100" i="2"/>
  <c r="AH41" i="2"/>
  <c r="AH89" i="2"/>
  <c r="AH63" i="2"/>
  <c r="AH14" i="2"/>
  <c r="AH30" i="2"/>
  <c r="AH46" i="2"/>
  <c r="AH62" i="2"/>
  <c r="AH78" i="2"/>
  <c r="AH94" i="2"/>
  <c r="AH37" i="2"/>
  <c r="AH85" i="2"/>
  <c r="AH11" i="2"/>
  <c r="AH27" i="2"/>
  <c r="AH43" i="2"/>
  <c r="AH59" i="2"/>
  <c r="AH75" i="2"/>
  <c r="AH91" i="2"/>
  <c r="AH21" i="2"/>
  <c r="AH69" i="2"/>
  <c r="AH8" i="2"/>
  <c r="AH24" i="2"/>
  <c r="AH40" i="2"/>
  <c r="AH56" i="2"/>
  <c r="AH72" i="2"/>
  <c r="AH88" i="2"/>
  <c r="AH5" i="2"/>
  <c r="AH53" i="2"/>
  <c r="AH101" i="2"/>
  <c r="AH2" i="2"/>
</calcChain>
</file>

<file path=xl/sharedStrings.xml><?xml version="1.0" encoding="utf-8"?>
<sst xmlns="http://schemas.openxmlformats.org/spreadsheetml/2006/main" count="261" uniqueCount="131">
  <si>
    <t>Alison Figueroa</t>
  </si>
  <si>
    <t>Laney Gaines</t>
  </si>
  <si>
    <t>Kayden Martinez</t>
  </si>
  <si>
    <t>Nicole Vaughn</t>
  </si>
  <si>
    <t>Marcelo Estes</t>
  </si>
  <si>
    <t>Londyn Fletcher</t>
  </si>
  <si>
    <t>Charlie Mcintyre</t>
  </si>
  <si>
    <t>Kayla Hoffman</t>
  </si>
  <si>
    <t>Jaeden Malone</t>
  </si>
  <si>
    <t>Dale White</t>
  </si>
  <si>
    <t>Darion Bolton</t>
  </si>
  <si>
    <t>Winston Liu</t>
  </si>
  <si>
    <t>Eden Mclean</t>
  </si>
  <si>
    <t>Nicholas Macdonald</t>
  </si>
  <si>
    <t>Travis Smith</t>
  </si>
  <si>
    <t>Gisselle Giles</t>
  </si>
  <si>
    <t>Bronson Faulkner</t>
  </si>
  <si>
    <t>Adam Roach</t>
  </si>
  <si>
    <t>Courtney Mcfarland</t>
  </si>
  <si>
    <t>Pamela Nielsen</t>
  </si>
  <si>
    <t>Maxwell Mckinney</t>
  </si>
  <si>
    <t>Jimmy Hunt</t>
  </si>
  <si>
    <t>Fabian Madden</t>
  </si>
  <si>
    <t>Angelique Carson</t>
  </si>
  <si>
    <t>Cailyn Williamson</t>
  </si>
  <si>
    <t>Jose Lee</t>
  </si>
  <si>
    <t>Katelynn Cortez</t>
  </si>
  <si>
    <t>Jagger Daugherty</t>
  </si>
  <si>
    <t>Tomas Johns</t>
  </si>
  <si>
    <t>Rey Woodward</t>
  </si>
  <si>
    <t>Yaretzi Gates</t>
  </si>
  <si>
    <t>Karma Clark</t>
  </si>
  <si>
    <t>Gavin Strong</t>
  </si>
  <si>
    <t>Nathen Harrison</t>
  </si>
  <si>
    <t>Kolby Hancock</t>
  </si>
  <si>
    <t>Amya Perez</t>
  </si>
  <si>
    <t>London Rangel</t>
  </si>
  <si>
    <t>Sadie Fritz</t>
  </si>
  <si>
    <t>Finn Mays</t>
  </si>
  <si>
    <t>Alec Weiss</t>
  </si>
  <si>
    <t>Xiomara Pace</t>
  </si>
  <si>
    <t>Adalynn Hensley</t>
  </si>
  <si>
    <t>Celeste Simpson</t>
  </si>
  <si>
    <t>Kasey Maldonado</t>
  </si>
  <si>
    <t>Nyasia Mathis</t>
  </si>
  <si>
    <t>Vanessa Morrison</t>
  </si>
  <si>
    <t>Myah Everett</t>
  </si>
  <si>
    <t>Shayla Harvey</t>
  </si>
  <si>
    <t>Jayleen Wright</t>
  </si>
  <si>
    <t>Romeo Clayton</t>
  </si>
  <si>
    <t>Ingrid Escobar</t>
  </si>
  <si>
    <t>Ashlee Hines</t>
  </si>
  <si>
    <t>Mara Schroeder</t>
  </si>
  <si>
    <t>Semaj Allison</t>
  </si>
  <si>
    <t>Aaron Santos</t>
  </si>
  <si>
    <t>Marco Villa</t>
  </si>
  <si>
    <t>Saige Campbell</t>
  </si>
  <si>
    <t>Karley Blevins</t>
  </si>
  <si>
    <t>Elliot Dodson</t>
  </si>
  <si>
    <t>Lorenzo Maddox</t>
  </si>
  <si>
    <t>Rowan Dillon</t>
  </si>
  <si>
    <t>Ahmed Keller</t>
  </si>
  <si>
    <t>Jazmyn Franco</t>
  </si>
  <si>
    <t>Paola Castro</t>
  </si>
  <si>
    <t>Kamryn Guerrero</t>
  </si>
  <si>
    <t>Kiera Valentine</t>
  </si>
  <si>
    <t>Shane Peterson</t>
  </si>
  <si>
    <t>Desiree Tyler</t>
  </si>
  <si>
    <t>Diego Costa</t>
  </si>
  <si>
    <t>Haylee Morales</t>
  </si>
  <si>
    <t>Rene Welch</t>
  </si>
  <si>
    <t>Nickolas Dudley</t>
  </si>
  <si>
    <t>Yareli Suarez</t>
  </si>
  <si>
    <t>Dangelo Frederick</t>
  </si>
  <si>
    <t>Hugo Joseph</t>
  </si>
  <si>
    <t>Brittany Bradshaw</t>
  </si>
  <si>
    <t>Darien Lopez</t>
  </si>
  <si>
    <t>Antwan Ingram</t>
  </si>
  <si>
    <t>Amy Rubio</t>
  </si>
  <si>
    <t>Hector Leonard</t>
  </si>
  <si>
    <t>Imani Larson</t>
  </si>
  <si>
    <t>Mackenzie Arellano</t>
  </si>
  <si>
    <t>Cassidy Frank</t>
  </si>
  <si>
    <t>Colten Fleming</t>
  </si>
  <si>
    <t>Dayton Odonnell</t>
  </si>
  <si>
    <t>Chanel James</t>
  </si>
  <si>
    <t>Kate Bass</t>
  </si>
  <si>
    <t>Cullen Crawford</t>
  </si>
  <si>
    <t>Asa Green</t>
  </si>
  <si>
    <t>Valentin Chen</t>
  </si>
  <si>
    <t>Maddox Proctor</t>
  </si>
  <si>
    <t>Jordyn Cordova</t>
  </si>
  <si>
    <t>Jayce Mcclure</t>
  </si>
  <si>
    <t>Douglas Kaiser</t>
  </si>
  <si>
    <t>Talia Wilkins</t>
  </si>
  <si>
    <t>Brynlee Nolan</t>
  </si>
  <si>
    <t>Dayana Norman</t>
  </si>
  <si>
    <t>Chaya Robles</t>
  </si>
  <si>
    <t>Abbigail Washington</t>
  </si>
  <si>
    <t>Isaac Berry</t>
  </si>
  <si>
    <t>cleaner</t>
  </si>
  <si>
    <t>counter</t>
  </si>
  <si>
    <t>kitchen</t>
  </si>
  <si>
    <t>manager</t>
  </si>
  <si>
    <t>name</t>
  </si>
  <si>
    <t>Sunday</t>
  </si>
  <si>
    <t>Saturday</t>
  </si>
  <si>
    <t>Friday</t>
  </si>
  <si>
    <t>Thursday</t>
  </si>
  <si>
    <t>Wednesday</t>
  </si>
  <si>
    <t>Tuesday</t>
  </si>
  <si>
    <t>Monday</t>
  </si>
  <si>
    <t>scale</t>
  </si>
  <si>
    <t>deviation</t>
  </si>
  <si>
    <t>wage</t>
  </si>
  <si>
    <t>base wage</t>
  </si>
  <si>
    <t>sum skill</t>
  </si>
  <si>
    <t>x</t>
  </si>
  <si>
    <t>y</t>
  </si>
  <si>
    <t>relative popularity</t>
  </si>
  <si>
    <t>distance to 1</t>
  </si>
  <si>
    <t>distance to 2</t>
  </si>
  <si>
    <t>distance to 3</t>
  </si>
  <si>
    <t>distance to 4</t>
  </si>
  <si>
    <t>distance to 5</t>
  </si>
  <si>
    <t>antisocial granary</t>
  </si>
  <si>
    <t>unrealistic ductwork</t>
  </si>
  <si>
    <t>minimal town</t>
  </si>
  <si>
    <t>speculative unreality</t>
  </si>
  <si>
    <t>unplowed appliance</t>
  </si>
  <si>
    <t>popularity \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</si>
</sst>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skill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employees!$B$1</c:f>
              <c:strCache>
                <c:ptCount val="1"/>
                <c:pt idx="0">
                  <c:v>manager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employees!$A$2:$A$101</c:f>
              <c:strCache>
                <c:ptCount val="100"/>
                <c:pt idx="0">
                  <c:v>Isaac Berry</c:v>
                </c:pt>
                <c:pt idx="1">
                  <c:v>Abbigail Washington</c:v>
                </c:pt>
                <c:pt idx="2">
                  <c:v>Chaya Robles</c:v>
                </c:pt>
                <c:pt idx="3">
                  <c:v>Dayana Norman</c:v>
                </c:pt>
                <c:pt idx="4">
                  <c:v>Brynlee Nolan</c:v>
                </c:pt>
                <c:pt idx="5">
                  <c:v>Talia Wilkins</c:v>
                </c:pt>
                <c:pt idx="6">
                  <c:v>Douglas Kaiser</c:v>
                </c:pt>
                <c:pt idx="7">
                  <c:v>Jayce Mcclure</c:v>
                </c:pt>
                <c:pt idx="8">
                  <c:v>Jordyn Cordova</c:v>
                </c:pt>
                <c:pt idx="9">
                  <c:v>Maddox Proctor</c:v>
                </c:pt>
                <c:pt idx="10">
                  <c:v>Valentin Chen</c:v>
                </c:pt>
                <c:pt idx="11">
                  <c:v>Asa Green</c:v>
                </c:pt>
                <c:pt idx="12">
                  <c:v>Cullen Crawford</c:v>
                </c:pt>
                <c:pt idx="13">
                  <c:v>Kate Bass</c:v>
                </c:pt>
                <c:pt idx="14">
                  <c:v>Chanel James</c:v>
                </c:pt>
                <c:pt idx="15">
                  <c:v>Dayton Odonnell</c:v>
                </c:pt>
                <c:pt idx="16">
                  <c:v>Colten Fleming</c:v>
                </c:pt>
                <c:pt idx="17">
                  <c:v>Cassidy Frank</c:v>
                </c:pt>
                <c:pt idx="18">
                  <c:v>Mackenzie Arellano</c:v>
                </c:pt>
                <c:pt idx="19">
                  <c:v>Imani Larson</c:v>
                </c:pt>
                <c:pt idx="20">
                  <c:v>Hector Leonard</c:v>
                </c:pt>
                <c:pt idx="21">
                  <c:v>Amy Rubio</c:v>
                </c:pt>
                <c:pt idx="22">
                  <c:v>Antwan Ingram</c:v>
                </c:pt>
                <c:pt idx="23">
                  <c:v>Darien Lopez</c:v>
                </c:pt>
                <c:pt idx="24">
                  <c:v>Brittany Bradshaw</c:v>
                </c:pt>
                <c:pt idx="25">
                  <c:v>Hugo Joseph</c:v>
                </c:pt>
                <c:pt idx="26">
                  <c:v>Dangelo Frederick</c:v>
                </c:pt>
                <c:pt idx="27">
                  <c:v>Yareli Suarez</c:v>
                </c:pt>
                <c:pt idx="28">
                  <c:v>Nickolas Dudley</c:v>
                </c:pt>
                <c:pt idx="29">
                  <c:v>Rene Welch</c:v>
                </c:pt>
                <c:pt idx="30">
                  <c:v>Haylee Morales</c:v>
                </c:pt>
                <c:pt idx="31">
                  <c:v>Diego Costa</c:v>
                </c:pt>
                <c:pt idx="32">
                  <c:v>Desiree Tyler</c:v>
                </c:pt>
                <c:pt idx="33">
                  <c:v>Shane Peterson</c:v>
                </c:pt>
                <c:pt idx="34">
                  <c:v>Kiera Valentine</c:v>
                </c:pt>
                <c:pt idx="35">
                  <c:v>Kamryn Guerrero</c:v>
                </c:pt>
                <c:pt idx="36">
                  <c:v>Paola Castro</c:v>
                </c:pt>
                <c:pt idx="37">
                  <c:v>Jazmyn Franco</c:v>
                </c:pt>
                <c:pt idx="38">
                  <c:v>Ahmed Keller</c:v>
                </c:pt>
                <c:pt idx="39">
                  <c:v>Rowan Dillon</c:v>
                </c:pt>
                <c:pt idx="40">
                  <c:v>Lorenzo Maddox</c:v>
                </c:pt>
                <c:pt idx="41">
                  <c:v>Elliot Dodson</c:v>
                </c:pt>
                <c:pt idx="42">
                  <c:v>Karley Blevins</c:v>
                </c:pt>
                <c:pt idx="43">
                  <c:v>Saige Campbell</c:v>
                </c:pt>
                <c:pt idx="44">
                  <c:v>Marco Villa</c:v>
                </c:pt>
                <c:pt idx="45">
                  <c:v>Aaron Santos</c:v>
                </c:pt>
                <c:pt idx="46">
                  <c:v>Semaj Allison</c:v>
                </c:pt>
                <c:pt idx="47">
                  <c:v>Mara Schroeder</c:v>
                </c:pt>
                <c:pt idx="48">
                  <c:v>Ashlee Hines</c:v>
                </c:pt>
                <c:pt idx="49">
                  <c:v>Ingrid Escobar</c:v>
                </c:pt>
                <c:pt idx="50">
                  <c:v>Romeo Clayton</c:v>
                </c:pt>
                <c:pt idx="51">
                  <c:v>Jayleen Wright</c:v>
                </c:pt>
                <c:pt idx="52">
                  <c:v>Shayla Harvey</c:v>
                </c:pt>
                <c:pt idx="53">
                  <c:v>Myah Everett</c:v>
                </c:pt>
                <c:pt idx="54">
                  <c:v>Vanessa Morrison</c:v>
                </c:pt>
                <c:pt idx="55">
                  <c:v>Nyasia Mathis</c:v>
                </c:pt>
                <c:pt idx="56">
                  <c:v>Kasey Maldonado</c:v>
                </c:pt>
                <c:pt idx="57">
                  <c:v>Celeste Simpson</c:v>
                </c:pt>
                <c:pt idx="58">
                  <c:v>Adalynn Hensley</c:v>
                </c:pt>
                <c:pt idx="59">
                  <c:v>Xiomara Pace</c:v>
                </c:pt>
                <c:pt idx="60">
                  <c:v>Alec Weiss</c:v>
                </c:pt>
                <c:pt idx="61">
                  <c:v>Finn Mays</c:v>
                </c:pt>
                <c:pt idx="62">
                  <c:v>Sadie Fritz</c:v>
                </c:pt>
                <c:pt idx="63">
                  <c:v>London Rangel</c:v>
                </c:pt>
                <c:pt idx="64">
                  <c:v>Amya Perez</c:v>
                </c:pt>
                <c:pt idx="65">
                  <c:v>Kolby Hancock</c:v>
                </c:pt>
                <c:pt idx="66">
                  <c:v>Nathen Harrison</c:v>
                </c:pt>
                <c:pt idx="67">
                  <c:v>Gavin Strong</c:v>
                </c:pt>
                <c:pt idx="68">
                  <c:v>Karma Clark</c:v>
                </c:pt>
                <c:pt idx="69">
                  <c:v>Yaretzi Gates</c:v>
                </c:pt>
                <c:pt idx="70">
                  <c:v>Rey Woodward</c:v>
                </c:pt>
                <c:pt idx="71">
                  <c:v>Tomas Johns</c:v>
                </c:pt>
                <c:pt idx="72">
                  <c:v>Jagger Daugherty</c:v>
                </c:pt>
                <c:pt idx="73">
                  <c:v>Katelynn Cortez</c:v>
                </c:pt>
                <c:pt idx="74">
                  <c:v>Jose Lee</c:v>
                </c:pt>
                <c:pt idx="75">
                  <c:v>Cailyn Williamson</c:v>
                </c:pt>
                <c:pt idx="76">
                  <c:v>Angelique Carson</c:v>
                </c:pt>
                <c:pt idx="77">
                  <c:v>Fabian Madden</c:v>
                </c:pt>
                <c:pt idx="78">
                  <c:v>Jimmy Hunt</c:v>
                </c:pt>
                <c:pt idx="79">
                  <c:v>Maxwell Mckinney</c:v>
                </c:pt>
                <c:pt idx="80">
                  <c:v>Pamela Nielsen</c:v>
                </c:pt>
                <c:pt idx="81">
                  <c:v>Courtney Mcfarland</c:v>
                </c:pt>
                <c:pt idx="82">
                  <c:v>Adam Roach</c:v>
                </c:pt>
                <c:pt idx="83">
                  <c:v>Bronson Faulkner</c:v>
                </c:pt>
                <c:pt idx="84">
                  <c:v>Gisselle Giles</c:v>
                </c:pt>
                <c:pt idx="85">
                  <c:v>Travis Smith</c:v>
                </c:pt>
                <c:pt idx="86">
                  <c:v>Nicholas Macdonald</c:v>
                </c:pt>
                <c:pt idx="87">
                  <c:v>Eden Mclean</c:v>
                </c:pt>
                <c:pt idx="88">
                  <c:v>Winston Liu</c:v>
                </c:pt>
                <c:pt idx="89">
                  <c:v>Darion Bolton</c:v>
                </c:pt>
                <c:pt idx="90">
                  <c:v>Dale White</c:v>
                </c:pt>
                <c:pt idx="91">
                  <c:v>Jaeden Malone</c:v>
                </c:pt>
                <c:pt idx="92">
                  <c:v>Kayla Hoffman</c:v>
                </c:pt>
                <c:pt idx="93">
                  <c:v>Charlie Mcintyre</c:v>
                </c:pt>
                <c:pt idx="94">
                  <c:v>Londyn Fletcher</c:v>
                </c:pt>
                <c:pt idx="95">
                  <c:v>Marcelo Estes</c:v>
                </c:pt>
                <c:pt idx="96">
                  <c:v>Nicole Vaughn</c:v>
                </c:pt>
                <c:pt idx="97">
                  <c:v>Kayden Martinez</c:v>
                </c:pt>
                <c:pt idx="98">
                  <c:v>Laney Gaines</c:v>
                </c:pt>
                <c:pt idx="99">
                  <c:v>Alison Figueroa</c:v>
                </c:pt>
              </c:strCache>
            </c:strRef>
          </c:cat>
          <c:val>
            <c:numRef>
              <c:f>employees!$B$2:$B$101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0.37</c:v>
                </c:pt>
                <c:pt idx="19">
                  <c:v>0</c:v>
                </c:pt>
                <c:pt idx="20">
                  <c:v>0.04</c:v>
                </c:pt>
                <c:pt idx="21">
                  <c:v>0.96</c:v>
                </c:pt>
                <c:pt idx="22">
                  <c:v>0.97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0.64</c:v>
                </c:pt>
                <c:pt idx="30">
                  <c:v>0.45</c:v>
                </c:pt>
                <c:pt idx="31">
                  <c:v>0.95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0.15</c:v>
                </c:pt>
                <c:pt idx="50">
                  <c:v>0.93</c:v>
                </c:pt>
                <c:pt idx="51">
                  <c:v>0</c:v>
                </c:pt>
                <c:pt idx="52">
                  <c:v>0</c:v>
                </c:pt>
                <c:pt idx="53">
                  <c:v>0.26</c:v>
                </c:pt>
                <c:pt idx="54">
                  <c:v>0.63</c:v>
                </c:pt>
                <c:pt idx="55">
                  <c:v>0</c:v>
                </c:pt>
                <c:pt idx="56">
                  <c:v>0.26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0.12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0.96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0.44</c:v>
                </c:pt>
                <c:pt idx="99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0-46AF-BA53-0A6BD8883C55}"/>
            </c:ext>
          </c:extLst>
        </c:ser>
        <c:ser>
          <c:idx val="1"/>
          <c:order val="1"/>
          <c:tx>
            <c:strRef>
              <c:f>employees!$C$1</c:f>
              <c:strCache>
                <c:ptCount val="1"/>
                <c:pt idx="0">
                  <c:v>kitchen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employees!$A$2:$A$101</c:f>
              <c:strCache>
                <c:ptCount val="100"/>
                <c:pt idx="0">
                  <c:v>Isaac Berry</c:v>
                </c:pt>
                <c:pt idx="1">
                  <c:v>Abbigail Washington</c:v>
                </c:pt>
                <c:pt idx="2">
                  <c:v>Chaya Robles</c:v>
                </c:pt>
                <c:pt idx="3">
                  <c:v>Dayana Norman</c:v>
                </c:pt>
                <c:pt idx="4">
                  <c:v>Brynlee Nolan</c:v>
                </c:pt>
                <c:pt idx="5">
                  <c:v>Talia Wilkins</c:v>
                </c:pt>
                <c:pt idx="6">
                  <c:v>Douglas Kaiser</c:v>
                </c:pt>
                <c:pt idx="7">
                  <c:v>Jayce Mcclure</c:v>
                </c:pt>
                <c:pt idx="8">
                  <c:v>Jordyn Cordova</c:v>
                </c:pt>
                <c:pt idx="9">
                  <c:v>Maddox Proctor</c:v>
                </c:pt>
                <c:pt idx="10">
                  <c:v>Valentin Chen</c:v>
                </c:pt>
                <c:pt idx="11">
                  <c:v>Asa Green</c:v>
                </c:pt>
                <c:pt idx="12">
                  <c:v>Cullen Crawford</c:v>
                </c:pt>
                <c:pt idx="13">
                  <c:v>Kate Bass</c:v>
                </c:pt>
                <c:pt idx="14">
                  <c:v>Chanel James</c:v>
                </c:pt>
                <c:pt idx="15">
                  <c:v>Dayton Odonnell</c:v>
                </c:pt>
                <c:pt idx="16">
                  <c:v>Colten Fleming</c:v>
                </c:pt>
                <c:pt idx="17">
                  <c:v>Cassidy Frank</c:v>
                </c:pt>
                <c:pt idx="18">
                  <c:v>Mackenzie Arellano</c:v>
                </c:pt>
                <c:pt idx="19">
                  <c:v>Imani Larson</c:v>
                </c:pt>
                <c:pt idx="20">
                  <c:v>Hector Leonard</c:v>
                </c:pt>
                <c:pt idx="21">
                  <c:v>Amy Rubio</c:v>
                </c:pt>
                <c:pt idx="22">
                  <c:v>Antwan Ingram</c:v>
                </c:pt>
                <c:pt idx="23">
                  <c:v>Darien Lopez</c:v>
                </c:pt>
                <c:pt idx="24">
                  <c:v>Brittany Bradshaw</c:v>
                </c:pt>
                <c:pt idx="25">
                  <c:v>Hugo Joseph</c:v>
                </c:pt>
                <c:pt idx="26">
                  <c:v>Dangelo Frederick</c:v>
                </c:pt>
                <c:pt idx="27">
                  <c:v>Yareli Suarez</c:v>
                </c:pt>
                <c:pt idx="28">
                  <c:v>Nickolas Dudley</c:v>
                </c:pt>
                <c:pt idx="29">
                  <c:v>Rene Welch</c:v>
                </c:pt>
                <c:pt idx="30">
                  <c:v>Haylee Morales</c:v>
                </c:pt>
                <c:pt idx="31">
                  <c:v>Diego Costa</c:v>
                </c:pt>
                <c:pt idx="32">
                  <c:v>Desiree Tyler</c:v>
                </c:pt>
                <c:pt idx="33">
                  <c:v>Shane Peterson</c:v>
                </c:pt>
                <c:pt idx="34">
                  <c:v>Kiera Valentine</c:v>
                </c:pt>
                <c:pt idx="35">
                  <c:v>Kamryn Guerrero</c:v>
                </c:pt>
                <c:pt idx="36">
                  <c:v>Paola Castro</c:v>
                </c:pt>
                <c:pt idx="37">
                  <c:v>Jazmyn Franco</c:v>
                </c:pt>
                <c:pt idx="38">
                  <c:v>Ahmed Keller</c:v>
                </c:pt>
                <c:pt idx="39">
                  <c:v>Rowan Dillon</c:v>
                </c:pt>
                <c:pt idx="40">
                  <c:v>Lorenzo Maddox</c:v>
                </c:pt>
                <c:pt idx="41">
                  <c:v>Elliot Dodson</c:v>
                </c:pt>
                <c:pt idx="42">
                  <c:v>Karley Blevins</c:v>
                </c:pt>
                <c:pt idx="43">
                  <c:v>Saige Campbell</c:v>
                </c:pt>
                <c:pt idx="44">
                  <c:v>Marco Villa</c:v>
                </c:pt>
                <c:pt idx="45">
                  <c:v>Aaron Santos</c:v>
                </c:pt>
                <c:pt idx="46">
                  <c:v>Semaj Allison</c:v>
                </c:pt>
                <c:pt idx="47">
                  <c:v>Mara Schroeder</c:v>
                </c:pt>
                <c:pt idx="48">
                  <c:v>Ashlee Hines</c:v>
                </c:pt>
                <c:pt idx="49">
                  <c:v>Ingrid Escobar</c:v>
                </c:pt>
                <c:pt idx="50">
                  <c:v>Romeo Clayton</c:v>
                </c:pt>
                <c:pt idx="51">
                  <c:v>Jayleen Wright</c:v>
                </c:pt>
                <c:pt idx="52">
                  <c:v>Shayla Harvey</c:v>
                </c:pt>
                <c:pt idx="53">
                  <c:v>Myah Everett</c:v>
                </c:pt>
                <c:pt idx="54">
                  <c:v>Vanessa Morrison</c:v>
                </c:pt>
                <c:pt idx="55">
                  <c:v>Nyasia Mathis</c:v>
                </c:pt>
                <c:pt idx="56">
                  <c:v>Kasey Maldonado</c:v>
                </c:pt>
                <c:pt idx="57">
                  <c:v>Celeste Simpson</c:v>
                </c:pt>
                <c:pt idx="58">
                  <c:v>Adalynn Hensley</c:v>
                </c:pt>
                <c:pt idx="59">
                  <c:v>Xiomara Pace</c:v>
                </c:pt>
                <c:pt idx="60">
                  <c:v>Alec Weiss</c:v>
                </c:pt>
                <c:pt idx="61">
                  <c:v>Finn Mays</c:v>
                </c:pt>
                <c:pt idx="62">
                  <c:v>Sadie Fritz</c:v>
                </c:pt>
                <c:pt idx="63">
                  <c:v>London Rangel</c:v>
                </c:pt>
                <c:pt idx="64">
                  <c:v>Amya Perez</c:v>
                </c:pt>
                <c:pt idx="65">
                  <c:v>Kolby Hancock</c:v>
                </c:pt>
                <c:pt idx="66">
                  <c:v>Nathen Harrison</c:v>
                </c:pt>
                <c:pt idx="67">
                  <c:v>Gavin Strong</c:v>
                </c:pt>
                <c:pt idx="68">
                  <c:v>Karma Clark</c:v>
                </c:pt>
                <c:pt idx="69">
                  <c:v>Yaretzi Gates</c:v>
                </c:pt>
                <c:pt idx="70">
                  <c:v>Rey Woodward</c:v>
                </c:pt>
                <c:pt idx="71">
                  <c:v>Tomas Johns</c:v>
                </c:pt>
                <c:pt idx="72">
                  <c:v>Jagger Daugherty</c:v>
                </c:pt>
                <c:pt idx="73">
                  <c:v>Katelynn Cortez</c:v>
                </c:pt>
                <c:pt idx="74">
                  <c:v>Jose Lee</c:v>
                </c:pt>
                <c:pt idx="75">
                  <c:v>Cailyn Williamson</c:v>
                </c:pt>
                <c:pt idx="76">
                  <c:v>Angelique Carson</c:v>
                </c:pt>
                <c:pt idx="77">
                  <c:v>Fabian Madden</c:v>
                </c:pt>
                <c:pt idx="78">
                  <c:v>Jimmy Hunt</c:v>
                </c:pt>
                <c:pt idx="79">
                  <c:v>Maxwell Mckinney</c:v>
                </c:pt>
                <c:pt idx="80">
                  <c:v>Pamela Nielsen</c:v>
                </c:pt>
                <c:pt idx="81">
                  <c:v>Courtney Mcfarland</c:v>
                </c:pt>
                <c:pt idx="82">
                  <c:v>Adam Roach</c:v>
                </c:pt>
                <c:pt idx="83">
                  <c:v>Bronson Faulkner</c:v>
                </c:pt>
                <c:pt idx="84">
                  <c:v>Gisselle Giles</c:v>
                </c:pt>
                <c:pt idx="85">
                  <c:v>Travis Smith</c:v>
                </c:pt>
                <c:pt idx="86">
                  <c:v>Nicholas Macdonald</c:v>
                </c:pt>
                <c:pt idx="87">
                  <c:v>Eden Mclean</c:v>
                </c:pt>
                <c:pt idx="88">
                  <c:v>Winston Liu</c:v>
                </c:pt>
                <c:pt idx="89">
                  <c:v>Darion Bolton</c:v>
                </c:pt>
                <c:pt idx="90">
                  <c:v>Dale White</c:v>
                </c:pt>
                <c:pt idx="91">
                  <c:v>Jaeden Malone</c:v>
                </c:pt>
                <c:pt idx="92">
                  <c:v>Kayla Hoffman</c:v>
                </c:pt>
                <c:pt idx="93">
                  <c:v>Charlie Mcintyre</c:v>
                </c:pt>
                <c:pt idx="94">
                  <c:v>Londyn Fletcher</c:v>
                </c:pt>
                <c:pt idx="95">
                  <c:v>Marcelo Estes</c:v>
                </c:pt>
                <c:pt idx="96">
                  <c:v>Nicole Vaughn</c:v>
                </c:pt>
                <c:pt idx="97">
                  <c:v>Kayden Martinez</c:v>
                </c:pt>
                <c:pt idx="98">
                  <c:v>Laney Gaines</c:v>
                </c:pt>
                <c:pt idx="99">
                  <c:v>Alison Figueroa</c:v>
                </c:pt>
              </c:strCache>
            </c:strRef>
          </c:cat>
          <c:val>
            <c:numRef>
              <c:f>employees!$C$2:$C$101</c:f>
              <c:numCache>
                <c:formatCode>General</c:formatCode>
                <c:ptCount val="100"/>
                <c:pt idx="0">
                  <c:v>0.63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0.3</c:v>
                </c:pt>
                <c:pt idx="4">
                  <c:v>0.04</c:v>
                </c:pt>
                <c:pt idx="5">
                  <c:v>0.88</c:v>
                </c:pt>
                <c:pt idx="6">
                  <c:v>0.03</c:v>
                </c:pt>
                <c:pt idx="7">
                  <c:v>0.03</c:v>
                </c:pt>
                <c:pt idx="8">
                  <c:v>0.85</c:v>
                </c:pt>
                <c:pt idx="9">
                  <c:v>0.13</c:v>
                </c:pt>
                <c:pt idx="10">
                  <c:v>0.23</c:v>
                </c:pt>
                <c:pt idx="11">
                  <c:v>0.9</c:v>
                </c:pt>
                <c:pt idx="12">
                  <c:v>0.96</c:v>
                </c:pt>
                <c:pt idx="13">
                  <c:v>0.16</c:v>
                </c:pt>
                <c:pt idx="14">
                  <c:v>0.06</c:v>
                </c:pt>
                <c:pt idx="15">
                  <c:v>0.15</c:v>
                </c:pt>
                <c:pt idx="16">
                  <c:v>0.83</c:v>
                </c:pt>
                <c:pt idx="17">
                  <c:v>0.46</c:v>
                </c:pt>
                <c:pt idx="18">
                  <c:v>0.03</c:v>
                </c:pt>
                <c:pt idx="19">
                  <c:v>0.32</c:v>
                </c:pt>
                <c:pt idx="20">
                  <c:v>0.83</c:v>
                </c:pt>
                <c:pt idx="21">
                  <c:v>0.12</c:v>
                </c:pt>
                <c:pt idx="22">
                  <c:v>0.28999999999999998</c:v>
                </c:pt>
                <c:pt idx="23">
                  <c:v>0.89</c:v>
                </c:pt>
                <c:pt idx="24">
                  <c:v>0.87</c:v>
                </c:pt>
                <c:pt idx="25">
                  <c:v>0.11</c:v>
                </c:pt>
                <c:pt idx="26">
                  <c:v>0.51</c:v>
                </c:pt>
                <c:pt idx="27">
                  <c:v>0.95</c:v>
                </c:pt>
                <c:pt idx="28">
                  <c:v>0.23</c:v>
                </c:pt>
                <c:pt idx="29">
                  <c:v>0.04</c:v>
                </c:pt>
                <c:pt idx="30">
                  <c:v>0.85</c:v>
                </c:pt>
                <c:pt idx="31">
                  <c:v>0.82</c:v>
                </c:pt>
                <c:pt idx="32">
                  <c:v>0.61</c:v>
                </c:pt>
                <c:pt idx="33">
                  <c:v>0.02</c:v>
                </c:pt>
                <c:pt idx="34">
                  <c:v>0.04</c:v>
                </c:pt>
                <c:pt idx="35">
                  <c:v>0.03</c:v>
                </c:pt>
                <c:pt idx="36">
                  <c:v>0.95</c:v>
                </c:pt>
                <c:pt idx="37">
                  <c:v>0.05</c:v>
                </c:pt>
                <c:pt idx="38">
                  <c:v>0.03</c:v>
                </c:pt>
                <c:pt idx="39">
                  <c:v>0.26</c:v>
                </c:pt>
                <c:pt idx="40">
                  <c:v>0.04</c:v>
                </c:pt>
                <c:pt idx="41">
                  <c:v>0.72</c:v>
                </c:pt>
                <c:pt idx="42">
                  <c:v>0.15</c:v>
                </c:pt>
                <c:pt idx="43">
                  <c:v>0.17</c:v>
                </c:pt>
                <c:pt idx="44">
                  <c:v>0.32</c:v>
                </c:pt>
                <c:pt idx="45">
                  <c:v>0.34</c:v>
                </c:pt>
                <c:pt idx="46">
                  <c:v>0.06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0.38</c:v>
                </c:pt>
                <c:pt idx="50">
                  <c:v>0.86</c:v>
                </c:pt>
                <c:pt idx="51">
                  <c:v>0.88</c:v>
                </c:pt>
                <c:pt idx="52">
                  <c:v>0.65</c:v>
                </c:pt>
                <c:pt idx="53">
                  <c:v>0.41</c:v>
                </c:pt>
                <c:pt idx="54">
                  <c:v>0.73</c:v>
                </c:pt>
                <c:pt idx="55">
                  <c:v>0.95</c:v>
                </c:pt>
                <c:pt idx="56">
                  <c:v>0.41</c:v>
                </c:pt>
                <c:pt idx="57">
                  <c:v>0.7</c:v>
                </c:pt>
                <c:pt idx="58">
                  <c:v>0.95</c:v>
                </c:pt>
                <c:pt idx="59">
                  <c:v>0.09</c:v>
                </c:pt>
                <c:pt idx="60">
                  <c:v>0.62</c:v>
                </c:pt>
                <c:pt idx="61">
                  <c:v>0.54</c:v>
                </c:pt>
                <c:pt idx="62">
                  <c:v>0.95</c:v>
                </c:pt>
                <c:pt idx="63">
                  <c:v>0.19</c:v>
                </c:pt>
                <c:pt idx="64">
                  <c:v>0.6</c:v>
                </c:pt>
                <c:pt idx="65">
                  <c:v>0.04</c:v>
                </c:pt>
                <c:pt idx="66">
                  <c:v>0.54</c:v>
                </c:pt>
                <c:pt idx="67">
                  <c:v>0.96</c:v>
                </c:pt>
                <c:pt idx="68">
                  <c:v>0.76</c:v>
                </c:pt>
                <c:pt idx="69">
                  <c:v>0.96</c:v>
                </c:pt>
                <c:pt idx="70">
                  <c:v>0.33</c:v>
                </c:pt>
                <c:pt idx="71">
                  <c:v>0.84</c:v>
                </c:pt>
                <c:pt idx="72">
                  <c:v>0.6</c:v>
                </c:pt>
                <c:pt idx="73">
                  <c:v>0.7</c:v>
                </c:pt>
                <c:pt idx="74">
                  <c:v>0.41</c:v>
                </c:pt>
                <c:pt idx="75">
                  <c:v>0.93</c:v>
                </c:pt>
                <c:pt idx="76">
                  <c:v>0.67</c:v>
                </c:pt>
                <c:pt idx="77">
                  <c:v>0.05</c:v>
                </c:pt>
                <c:pt idx="78">
                  <c:v>0.95</c:v>
                </c:pt>
                <c:pt idx="79">
                  <c:v>0.89</c:v>
                </c:pt>
                <c:pt idx="80">
                  <c:v>0.97</c:v>
                </c:pt>
                <c:pt idx="81">
                  <c:v>0.46</c:v>
                </c:pt>
                <c:pt idx="82">
                  <c:v>0.05</c:v>
                </c:pt>
                <c:pt idx="83">
                  <c:v>0.28000000000000003</c:v>
                </c:pt>
                <c:pt idx="84">
                  <c:v>0.06</c:v>
                </c:pt>
                <c:pt idx="85">
                  <c:v>0.89</c:v>
                </c:pt>
                <c:pt idx="86">
                  <c:v>0.65</c:v>
                </c:pt>
                <c:pt idx="87">
                  <c:v>0.08</c:v>
                </c:pt>
                <c:pt idx="88">
                  <c:v>0.55000000000000004</c:v>
                </c:pt>
                <c:pt idx="89">
                  <c:v>0.67</c:v>
                </c:pt>
                <c:pt idx="90">
                  <c:v>0.4</c:v>
                </c:pt>
                <c:pt idx="91">
                  <c:v>0.83</c:v>
                </c:pt>
                <c:pt idx="92">
                  <c:v>0.11</c:v>
                </c:pt>
                <c:pt idx="93">
                  <c:v>0.85</c:v>
                </c:pt>
                <c:pt idx="94">
                  <c:v>0.89</c:v>
                </c:pt>
                <c:pt idx="95">
                  <c:v>0.08</c:v>
                </c:pt>
                <c:pt idx="96">
                  <c:v>0.38</c:v>
                </c:pt>
                <c:pt idx="97">
                  <c:v>0.22</c:v>
                </c:pt>
                <c:pt idx="98">
                  <c:v>0.55000000000000004</c:v>
                </c:pt>
                <c:pt idx="99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0-46AF-BA53-0A6BD8883C55}"/>
            </c:ext>
          </c:extLst>
        </c:ser>
        <c:ser>
          <c:idx val="2"/>
          <c:order val="2"/>
          <c:tx>
            <c:strRef>
              <c:f>employees!$D$1</c:f>
              <c:strCache>
                <c:ptCount val="1"/>
                <c:pt idx="0">
                  <c:v>counter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employees!$A$2:$A$101</c:f>
              <c:strCache>
                <c:ptCount val="100"/>
                <c:pt idx="0">
                  <c:v>Isaac Berry</c:v>
                </c:pt>
                <c:pt idx="1">
                  <c:v>Abbigail Washington</c:v>
                </c:pt>
                <c:pt idx="2">
                  <c:v>Chaya Robles</c:v>
                </c:pt>
                <c:pt idx="3">
                  <c:v>Dayana Norman</c:v>
                </c:pt>
                <c:pt idx="4">
                  <c:v>Brynlee Nolan</c:v>
                </c:pt>
                <c:pt idx="5">
                  <c:v>Talia Wilkins</c:v>
                </c:pt>
                <c:pt idx="6">
                  <c:v>Douglas Kaiser</c:v>
                </c:pt>
                <c:pt idx="7">
                  <c:v>Jayce Mcclure</c:v>
                </c:pt>
                <c:pt idx="8">
                  <c:v>Jordyn Cordova</c:v>
                </c:pt>
                <c:pt idx="9">
                  <c:v>Maddox Proctor</c:v>
                </c:pt>
                <c:pt idx="10">
                  <c:v>Valentin Chen</c:v>
                </c:pt>
                <c:pt idx="11">
                  <c:v>Asa Green</c:v>
                </c:pt>
                <c:pt idx="12">
                  <c:v>Cullen Crawford</c:v>
                </c:pt>
                <c:pt idx="13">
                  <c:v>Kate Bass</c:v>
                </c:pt>
                <c:pt idx="14">
                  <c:v>Chanel James</c:v>
                </c:pt>
                <c:pt idx="15">
                  <c:v>Dayton Odonnell</c:v>
                </c:pt>
                <c:pt idx="16">
                  <c:v>Colten Fleming</c:v>
                </c:pt>
                <c:pt idx="17">
                  <c:v>Cassidy Frank</c:v>
                </c:pt>
                <c:pt idx="18">
                  <c:v>Mackenzie Arellano</c:v>
                </c:pt>
                <c:pt idx="19">
                  <c:v>Imani Larson</c:v>
                </c:pt>
                <c:pt idx="20">
                  <c:v>Hector Leonard</c:v>
                </c:pt>
                <c:pt idx="21">
                  <c:v>Amy Rubio</c:v>
                </c:pt>
                <c:pt idx="22">
                  <c:v>Antwan Ingram</c:v>
                </c:pt>
                <c:pt idx="23">
                  <c:v>Darien Lopez</c:v>
                </c:pt>
                <c:pt idx="24">
                  <c:v>Brittany Bradshaw</c:v>
                </c:pt>
                <c:pt idx="25">
                  <c:v>Hugo Joseph</c:v>
                </c:pt>
                <c:pt idx="26">
                  <c:v>Dangelo Frederick</c:v>
                </c:pt>
                <c:pt idx="27">
                  <c:v>Yareli Suarez</c:v>
                </c:pt>
                <c:pt idx="28">
                  <c:v>Nickolas Dudley</c:v>
                </c:pt>
                <c:pt idx="29">
                  <c:v>Rene Welch</c:v>
                </c:pt>
                <c:pt idx="30">
                  <c:v>Haylee Morales</c:v>
                </c:pt>
                <c:pt idx="31">
                  <c:v>Diego Costa</c:v>
                </c:pt>
                <c:pt idx="32">
                  <c:v>Desiree Tyler</c:v>
                </c:pt>
                <c:pt idx="33">
                  <c:v>Shane Peterson</c:v>
                </c:pt>
                <c:pt idx="34">
                  <c:v>Kiera Valentine</c:v>
                </c:pt>
                <c:pt idx="35">
                  <c:v>Kamryn Guerrero</c:v>
                </c:pt>
                <c:pt idx="36">
                  <c:v>Paola Castro</c:v>
                </c:pt>
                <c:pt idx="37">
                  <c:v>Jazmyn Franco</c:v>
                </c:pt>
                <c:pt idx="38">
                  <c:v>Ahmed Keller</c:v>
                </c:pt>
                <c:pt idx="39">
                  <c:v>Rowan Dillon</c:v>
                </c:pt>
                <c:pt idx="40">
                  <c:v>Lorenzo Maddox</c:v>
                </c:pt>
                <c:pt idx="41">
                  <c:v>Elliot Dodson</c:v>
                </c:pt>
                <c:pt idx="42">
                  <c:v>Karley Blevins</c:v>
                </c:pt>
                <c:pt idx="43">
                  <c:v>Saige Campbell</c:v>
                </c:pt>
                <c:pt idx="44">
                  <c:v>Marco Villa</c:v>
                </c:pt>
                <c:pt idx="45">
                  <c:v>Aaron Santos</c:v>
                </c:pt>
                <c:pt idx="46">
                  <c:v>Semaj Allison</c:v>
                </c:pt>
                <c:pt idx="47">
                  <c:v>Mara Schroeder</c:v>
                </c:pt>
                <c:pt idx="48">
                  <c:v>Ashlee Hines</c:v>
                </c:pt>
                <c:pt idx="49">
                  <c:v>Ingrid Escobar</c:v>
                </c:pt>
                <c:pt idx="50">
                  <c:v>Romeo Clayton</c:v>
                </c:pt>
                <c:pt idx="51">
                  <c:v>Jayleen Wright</c:v>
                </c:pt>
                <c:pt idx="52">
                  <c:v>Shayla Harvey</c:v>
                </c:pt>
                <c:pt idx="53">
                  <c:v>Myah Everett</c:v>
                </c:pt>
                <c:pt idx="54">
                  <c:v>Vanessa Morrison</c:v>
                </c:pt>
                <c:pt idx="55">
                  <c:v>Nyasia Mathis</c:v>
                </c:pt>
                <c:pt idx="56">
                  <c:v>Kasey Maldonado</c:v>
                </c:pt>
                <c:pt idx="57">
                  <c:v>Celeste Simpson</c:v>
                </c:pt>
                <c:pt idx="58">
                  <c:v>Adalynn Hensley</c:v>
                </c:pt>
                <c:pt idx="59">
                  <c:v>Xiomara Pace</c:v>
                </c:pt>
                <c:pt idx="60">
                  <c:v>Alec Weiss</c:v>
                </c:pt>
                <c:pt idx="61">
                  <c:v>Finn Mays</c:v>
                </c:pt>
                <c:pt idx="62">
                  <c:v>Sadie Fritz</c:v>
                </c:pt>
                <c:pt idx="63">
                  <c:v>London Rangel</c:v>
                </c:pt>
                <c:pt idx="64">
                  <c:v>Amya Perez</c:v>
                </c:pt>
                <c:pt idx="65">
                  <c:v>Kolby Hancock</c:v>
                </c:pt>
                <c:pt idx="66">
                  <c:v>Nathen Harrison</c:v>
                </c:pt>
                <c:pt idx="67">
                  <c:v>Gavin Strong</c:v>
                </c:pt>
                <c:pt idx="68">
                  <c:v>Karma Clark</c:v>
                </c:pt>
                <c:pt idx="69">
                  <c:v>Yaretzi Gates</c:v>
                </c:pt>
                <c:pt idx="70">
                  <c:v>Rey Woodward</c:v>
                </c:pt>
                <c:pt idx="71">
                  <c:v>Tomas Johns</c:v>
                </c:pt>
                <c:pt idx="72">
                  <c:v>Jagger Daugherty</c:v>
                </c:pt>
                <c:pt idx="73">
                  <c:v>Katelynn Cortez</c:v>
                </c:pt>
                <c:pt idx="74">
                  <c:v>Jose Lee</c:v>
                </c:pt>
                <c:pt idx="75">
                  <c:v>Cailyn Williamson</c:v>
                </c:pt>
                <c:pt idx="76">
                  <c:v>Angelique Carson</c:v>
                </c:pt>
                <c:pt idx="77">
                  <c:v>Fabian Madden</c:v>
                </c:pt>
                <c:pt idx="78">
                  <c:v>Jimmy Hunt</c:v>
                </c:pt>
                <c:pt idx="79">
                  <c:v>Maxwell Mckinney</c:v>
                </c:pt>
                <c:pt idx="80">
                  <c:v>Pamela Nielsen</c:v>
                </c:pt>
                <c:pt idx="81">
                  <c:v>Courtney Mcfarland</c:v>
                </c:pt>
                <c:pt idx="82">
                  <c:v>Adam Roach</c:v>
                </c:pt>
                <c:pt idx="83">
                  <c:v>Bronson Faulkner</c:v>
                </c:pt>
                <c:pt idx="84">
                  <c:v>Gisselle Giles</c:v>
                </c:pt>
                <c:pt idx="85">
                  <c:v>Travis Smith</c:v>
                </c:pt>
                <c:pt idx="86">
                  <c:v>Nicholas Macdonald</c:v>
                </c:pt>
                <c:pt idx="87">
                  <c:v>Eden Mclean</c:v>
                </c:pt>
                <c:pt idx="88">
                  <c:v>Winston Liu</c:v>
                </c:pt>
                <c:pt idx="89">
                  <c:v>Darion Bolton</c:v>
                </c:pt>
                <c:pt idx="90">
                  <c:v>Dale White</c:v>
                </c:pt>
                <c:pt idx="91">
                  <c:v>Jaeden Malone</c:v>
                </c:pt>
                <c:pt idx="92">
                  <c:v>Kayla Hoffman</c:v>
                </c:pt>
                <c:pt idx="93">
                  <c:v>Charlie Mcintyre</c:v>
                </c:pt>
                <c:pt idx="94">
                  <c:v>Londyn Fletcher</c:v>
                </c:pt>
                <c:pt idx="95">
                  <c:v>Marcelo Estes</c:v>
                </c:pt>
                <c:pt idx="96">
                  <c:v>Nicole Vaughn</c:v>
                </c:pt>
                <c:pt idx="97">
                  <c:v>Kayden Martinez</c:v>
                </c:pt>
                <c:pt idx="98">
                  <c:v>Laney Gaines</c:v>
                </c:pt>
                <c:pt idx="99">
                  <c:v>Alison Figueroa</c:v>
                </c:pt>
              </c:strCache>
            </c:strRef>
          </c:cat>
          <c:val>
            <c:numRef>
              <c:f>employees!$D$2:$D$101</c:f>
              <c:numCache>
                <c:formatCode>General</c:formatCode>
                <c:ptCount val="100"/>
                <c:pt idx="0">
                  <c:v>0.28999999999999998</c:v>
                </c:pt>
                <c:pt idx="1">
                  <c:v>0.67</c:v>
                </c:pt>
                <c:pt idx="2">
                  <c:v>0.01</c:v>
                </c:pt>
                <c:pt idx="3">
                  <c:v>0.01</c:v>
                </c:pt>
                <c:pt idx="4">
                  <c:v>0.46</c:v>
                </c:pt>
                <c:pt idx="5">
                  <c:v>0.14000000000000001</c:v>
                </c:pt>
                <c:pt idx="6">
                  <c:v>0.01</c:v>
                </c:pt>
                <c:pt idx="7">
                  <c:v>0.16</c:v>
                </c:pt>
                <c:pt idx="8">
                  <c:v>0.59</c:v>
                </c:pt>
                <c:pt idx="9">
                  <c:v>0.46</c:v>
                </c:pt>
                <c:pt idx="10">
                  <c:v>0.72</c:v>
                </c:pt>
                <c:pt idx="11">
                  <c:v>0.14000000000000001</c:v>
                </c:pt>
                <c:pt idx="12">
                  <c:v>0.32</c:v>
                </c:pt>
                <c:pt idx="13">
                  <c:v>0.39</c:v>
                </c:pt>
                <c:pt idx="14">
                  <c:v>0.97</c:v>
                </c:pt>
                <c:pt idx="15">
                  <c:v>7.0000000000000007E-2</c:v>
                </c:pt>
                <c:pt idx="16">
                  <c:v>0.01</c:v>
                </c:pt>
                <c:pt idx="17">
                  <c:v>0.74</c:v>
                </c:pt>
                <c:pt idx="18">
                  <c:v>0.75</c:v>
                </c:pt>
                <c:pt idx="19">
                  <c:v>0.68</c:v>
                </c:pt>
                <c:pt idx="20">
                  <c:v>0.01</c:v>
                </c:pt>
                <c:pt idx="21">
                  <c:v>0.95</c:v>
                </c:pt>
                <c:pt idx="22">
                  <c:v>0.03</c:v>
                </c:pt>
                <c:pt idx="23">
                  <c:v>0.21</c:v>
                </c:pt>
                <c:pt idx="24">
                  <c:v>0.97</c:v>
                </c:pt>
                <c:pt idx="25">
                  <c:v>0.69</c:v>
                </c:pt>
                <c:pt idx="26">
                  <c:v>0.16</c:v>
                </c:pt>
                <c:pt idx="27">
                  <c:v>0.05</c:v>
                </c:pt>
                <c:pt idx="28">
                  <c:v>0.01</c:v>
                </c:pt>
                <c:pt idx="29">
                  <c:v>0.2</c:v>
                </c:pt>
                <c:pt idx="30">
                  <c:v>0.03</c:v>
                </c:pt>
                <c:pt idx="31">
                  <c:v>0.74</c:v>
                </c:pt>
                <c:pt idx="32">
                  <c:v>0.04</c:v>
                </c:pt>
                <c:pt idx="33">
                  <c:v>0.05</c:v>
                </c:pt>
                <c:pt idx="34">
                  <c:v>0.15</c:v>
                </c:pt>
                <c:pt idx="35">
                  <c:v>0.88</c:v>
                </c:pt>
                <c:pt idx="36">
                  <c:v>0.1</c:v>
                </c:pt>
                <c:pt idx="37">
                  <c:v>0.13</c:v>
                </c:pt>
                <c:pt idx="38">
                  <c:v>0.92</c:v>
                </c:pt>
                <c:pt idx="39">
                  <c:v>0.65</c:v>
                </c:pt>
                <c:pt idx="40">
                  <c:v>0.05</c:v>
                </c:pt>
                <c:pt idx="41">
                  <c:v>0.01</c:v>
                </c:pt>
                <c:pt idx="42">
                  <c:v>0.01</c:v>
                </c:pt>
                <c:pt idx="43">
                  <c:v>0.15</c:v>
                </c:pt>
                <c:pt idx="44">
                  <c:v>0.02</c:v>
                </c:pt>
                <c:pt idx="45">
                  <c:v>0.56000000000000005</c:v>
                </c:pt>
                <c:pt idx="46">
                  <c:v>0.9</c:v>
                </c:pt>
                <c:pt idx="47">
                  <c:v>0.91</c:v>
                </c:pt>
                <c:pt idx="48">
                  <c:v>0.1</c:v>
                </c:pt>
                <c:pt idx="49">
                  <c:v>0.89</c:v>
                </c:pt>
                <c:pt idx="50">
                  <c:v>0.13</c:v>
                </c:pt>
                <c:pt idx="51">
                  <c:v>0.73</c:v>
                </c:pt>
                <c:pt idx="52">
                  <c:v>0.88</c:v>
                </c:pt>
                <c:pt idx="53">
                  <c:v>0.67</c:v>
                </c:pt>
                <c:pt idx="54">
                  <c:v>0.2</c:v>
                </c:pt>
                <c:pt idx="55">
                  <c:v>0.11</c:v>
                </c:pt>
                <c:pt idx="56">
                  <c:v>0.96</c:v>
                </c:pt>
                <c:pt idx="57">
                  <c:v>0.03</c:v>
                </c:pt>
                <c:pt idx="58">
                  <c:v>0.4</c:v>
                </c:pt>
                <c:pt idx="59">
                  <c:v>0.93</c:v>
                </c:pt>
                <c:pt idx="60">
                  <c:v>0.01</c:v>
                </c:pt>
                <c:pt idx="61">
                  <c:v>0.73</c:v>
                </c:pt>
                <c:pt idx="62">
                  <c:v>0.04</c:v>
                </c:pt>
                <c:pt idx="63">
                  <c:v>0.3</c:v>
                </c:pt>
                <c:pt idx="64">
                  <c:v>0.06</c:v>
                </c:pt>
                <c:pt idx="65">
                  <c:v>0.83</c:v>
                </c:pt>
                <c:pt idx="66">
                  <c:v>0.1</c:v>
                </c:pt>
                <c:pt idx="67">
                  <c:v>0.03</c:v>
                </c:pt>
                <c:pt idx="68">
                  <c:v>0.47</c:v>
                </c:pt>
                <c:pt idx="69">
                  <c:v>0.27</c:v>
                </c:pt>
                <c:pt idx="70">
                  <c:v>0.01</c:v>
                </c:pt>
                <c:pt idx="71">
                  <c:v>0.7</c:v>
                </c:pt>
                <c:pt idx="72">
                  <c:v>0.16</c:v>
                </c:pt>
                <c:pt idx="73">
                  <c:v>0.01</c:v>
                </c:pt>
                <c:pt idx="74">
                  <c:v>0.01</c:v>
                </c:pt>
                <c:pt idx="75">
                  <c:v>0.21</c:v>
                </c:pt>
                <c:pt idx="76">
                  <c:v>0.68</c:v>
                </c:pt>
                <c:pt idx="77">
                  <c:v>0.1</c:v>
                </c:pt>
                <c:pt idx="78">
                  <c:v>0.73</c:v>
                </c:pt>
                <c:pt idx="79">
                  <c:v>0.72</c:v>
                </c:pt>
                <c:pt idx="80">
                  <c:v>0.95</c:v>
                </c:pt>
                <c:pt idx="81">
                  <c:v>0.45</c:v>
                </c:pt>
                <c:pt idx="82">
                  <c:v>0.92</c:v>
                </c:pt>
                <c:pt idx="83">
                  <c:v>0.94</c:v>
                </c:pt>
                <c:pt idx="84">
                  <c:v>0.75</c:v>
                </c:pt>
                <c:pt idx="85">
                  <c:v>0.03</c:v>
                </c:pt>
                <c:pt idx="86">
                  <c:v>0.9</c:v>
                </c:pt>
                <c:pt idx="87">
                  <c:v>0.95</c:v>
                </c:pt>
                <c:pt idx="88">
                  <c:v>0.26</c:v>
                </c:pt>
                <c:pt idx="89">
                  <c:v>0.86</c:v>
                </c:pt>
                <c:pt idx="90">
                  <c:v>0</c:v>
                </c:pt>
                <c:pt idx="91">
                  <c:v>0.01</c:v>
                </c:pt>
                <c:pt idx="92">
                  <c:v>0.55000000000000004</c:v>
                </c:pt>
                <c:pt idx="93">
                  <c:v>0.45</c:v>
                </c:pt>
                <c:pt idx="94">
                  <c:v>0.73</c:v>
                </c:pt>
                <c:pt idx="95">
                  <c:v>0.95</c:v>
                </c:pt>
                <c:pt idx="96">
                  <c:v>0.2</c:v>
                </c:pt>
                <c:pt idx="97">
                  <c:v>0.06</c:v>
                </c:pt>
                <c:pt idx="98">
                  <c:v>0.94</c:v>
                </c:pt>
                <c:pt idx="99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0-46AF-BA53-0A6BD8883C55}"/>
            </c:ext>
          </c:extLst>
        </c:ser>
        <c:ser>
          <c:idx val="3"/>
          <c:order val="3"/>
          <c:tx>
            <c:strRef>
              <c:f>employees!$E$1</c:f>
              <c:strCache>
                <c:ptCount val="1"/>
                <c:pt idx="0">
                  <c:v>cleaner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employees!$A$2:$A$101</c:f>
              <c:strCache>
                <c:ptCount val="100"/>
                <c:pt idx="0">
                  <c:v>Isaac Berry</c:v>
                </c:pt>
                <c:pt idx="1">
                  <c:v>Abbigail Washington</c:v>
                </c:pt>
                <c:pt idx="2">
                  <c:v>Chaya Robles</c:v>
                </c:pt>
                <c:pt idx="3">
                  <c:v>Dayana Norman</c:v>
                </c:pt>
                <c:pt idx="4">
                  <c:v>Brynlee Nolan</c:v>
                </c:pt>
                <c:pt idx="5">
                  <c:v>Talia Wilkins</c:v>
                </c:pt>
                <c:pt idx="6">
                  <c:v>Douglas Kaiser</c:v>
                </c:pt>
                <c:pt idx="7">
                  <c:v>Jayce Mcclure</c:v>
                </c:pt>
                <c:pt idx="8">
                  <c:v>Jordyn Cordova</c:v>
                </c:pt>
                <c:pt idx="9">
                  <c:v>Maddox Proctor</c:v>
                </c:pt>
                <c:pt idx="10">
                  <c:v>Valentin Chen</c:v>
                </c:pt>
                <c:pt idx="11">
                  <c:v>Asa Green</c:v>
                </c:pt>
                <c:pt idx="12">
                  <c:v>Cullen Crawford</c:v>
                </c:pt>
                <c:pt idx="13">
                  <c:v>Kate Bass</c:v>
                </c:pt>
                <c:pt idx="14">
                  <c:v>Chanel James</c:v>
                </c:pt>
                <c:pt idx="15">
                  <c:v>Dayton Odonnell</c:v>
                </c:pt>
                <c:pt idx="16">
                  <c:v>Colten Fleming</c:v>
                </c:pt>
                <c:pt idx="17">
                  <c:v>Cassidy Frank</c:v>
                </c:pt>
                <c:pt idx="18">
                  <c:v>Mackenzie Arellano</c:v>
                </c:pt>
                <c:pt idx="19">
                  <c:v>Imani Larson</c:v>
                </c:pt>
                <c:pt idx="20">
                  <c:v>Hector Leonard</c:v>
                </c:pt>
                <c:pt idx="21">
                  <c:v>Amy Rubio</c:v>
                </c:pt>
                <c:pt idx="22">
                  <c:v>Antwan Ingram</c:v>
                </c:pt>
                <c:pt idx="23">
                  <c:v>Darien Lopez</c:v>
                </c:pt>
                <c:pt idx="24">
                  <c:v>Brittany Bradshaw</c:v>
                </c:pt>
                <c:pt idx="25">
                  <c:v>Hugo Joseph</c:v>
                </c:pt>
                <c:pt idx="26">
                  <c:v>Dangelo Frederick</c:v>
                </c:pt>
                <c:pt idx="27">
                  <c:v>Yareli Suarez</c:v>
                </c:pt>
                <c:pt idx="28">
                  <c:v>Nickolas Dudley</c:v>
                </c:pt>
                <c:pt idx="29">
                  <c:v>Rene Welch</c:v>
                </c:pt>
                <c:pt idx="30">
                  <c:v>Haylee Morales</c:v>
                </c:pt>
                <c:pt idx="31">
                  <c:v>Diego Costa</c:v>
                </c:pt>
                <c:pt idx="32">
                  <c:v>Desiree Tyler</c:v>
                </c:pt>
                <c:pt idx="33">
                  <c:v>Shane Peterson</c:v>
                </c:pt>
                <c:pt idx="34">
                  <c:v>Kiera Valentine</c:v>
                </c:pt>
                <c:pt idx="35">
                  <c:v>Kamryn Guerrero</c:v>
                </c:pt>
                <c:pt idx="36">
                  <c:v>Paola Castro</c:v>
                </c:pt>
                <c:pt idx="37">
                  <c:v>Jazmyn Franco</c:v>
                </c:pt>
                <c:pt idx="38">
                  <c:v>Ahmed Keller</c:v>
                </c:pt>
                <c:pt idx="39">
                  <c:v>Rowan Dillon</c:v>
                </c:pt>
                <c:pt idx="40">
                  <c:v>Lorenzo Maddox</c:v>
                </c:pt>
                <c:pt idx="41">
                  <c:v>Elliot Dodson</c:v>
                </c:pt>
                <c:pt idx="42">
                  <c:v>Karley Blevins</c:v>
                </c:pt>
                <c:pt idx="43">
                  <c:v>Saige Campbell</c:v>
                </c:pt>
                <c:pt idx="44">
                  <c:v>Marco Villa</c:v>
                </c:pt>
                <c:pt idx="45">
                  <c:v>Aaron Santos</c:v>
                </c:pt>
                <c:pt idx="46">
                  <c:v>Semaj Allison</c:v>
                </c:pt>
                <c:pt idx="47">
                  <c:v>Mara Schroeder</c:v>
                </c:pt>
                <c:pt idx="48">
                  <c:v>Ashlee Hines</c:v>
                </c:pt>
                <c:pt idx="49">
                  <c:v>Ingrid Escobar</c:v>
                </c:pt>
                <c:pt idx="50">
                  <c:v>Romeo Clayton</c:v>
                </c:pt>
                <c:pt idx="51">
                  <c:v>Jayleen Wright</c:v>
                </c:pt>
                <c:pt idx="52">
                  <c:v>Shayla Harvey</c:v>
                </c:pt>
                <c:pt idx="53">
                  <c:v>Myah Everett</c:v>
                </c:pt>
                <c:pt idx="54">
                  <c:v>Vanessa Morrison</c:v>
                </c:pt>
                <c:pt idx="55">
                  <c:v>Nyasia Mathis</c:v>
                </c:pt>
                <c:pt idx="56">
                  <c:v>Kasey Maldonado</c:v>
                </c:pt>
                <c:pt idx="57">
                  <c:v>Celeste Simpson</c:v>
                </c:pt>
                <c:pt idx="58">
                  <c:v>Adalynn Hensley</c:v>
                </c:pt>
                <c:pt idx="59">
                  <c:v>Xiomara Pace</c:v>
                </c:pt>
                <c:pt idx="60">
                  <c:v>Alec Weiss</c:v>
                </c:pt>
                <c:pt idx="61">
                  <c:v>Finn Mays</c:v>
                </c:pt>
                <c:pt idx="62">
                  <c:v>Sadie Fritz</c:v>
                </c:pt>
                <c:pt idx="63">
                  <c:v>London Rangel</c:v>
                </c:pt>
                <c:pt idx="64">
                  <c:v>Amya Perez</c:v>
                </c:pt>
                <c:pt idx="65">
                  <c:v>Kolby Hancock</c:v>
                </c:pt>
                <c:pt idx="66">
                  <c:v>Nathen Harrison</c:v>
                </c:pt>
                <c:pt idx="67">
                  <c:v>Gavin Strong</c:v>
                </c:pt>
                <c:pt idx="68">
                  <c:v>Karma Clark</c:v>
                </c:pt>
                <c:pt idx="69">
                  <c:v>Yaretzi Gates</c:v>
                </c:pt>
                <c:pt idx="70">
                  <c:v>Rey Woodward</c:v>
                </c:pt>
                <c:pt idx="71">
                  <c:v>Tomas Johns</c:v>
                </c:pt>
                <c:pt idx="72">
                  <c:v>Jagger Daugherty</c:v>
                </c:pt>
                <c:pt idx="73">
                  <c:v>Katelynn Cortez</c:v>
                </c:pt>
                <c:pt idx="74">
                  <c:v>Jose Lee</c:v>
                </c:pt>
                <c:pt idx="75">
                  <c:v>Cailyn Williamson</c:v>
                </c:pt>
                <c:pt idx="76">
                  <c:v>Angelique Carson</c:v>
                </c:pt>
                <c:pt idx="77">
                  <c:v>Fabian Madden</c:v>
                </c:pt>
                <c:pt idx="78">
                  <c:v>Jimmy Hunt</c:v>
                </c:pt>
                <c:pt idx="79">
                  <c:v>Maxwell Mckinney</c:v>
                </c:pt>
                <c:pt idx="80">
                  <c:v>Pamela Nielsen</c:v>
                </c:pt>
                <c:pt idx="81">
                  <c:v>Courtney Mcfarland</c:v>
                </c:pt>
                <c:pt idx="82">
                  <c:v>Adam Roach</c:v>
                </c:pt>
                <c:pt idx="83">
                  <c:v>Bronson Faulkner</c:v>
                </c:pt>
                <c:pt idx="84">
                  <c:v>Gisselle Giles</c:v>
                </c:pt>
                <c:pt idx="85">
                  <c:v>Travis Smith</c:v>
                </c:pt>
                <c:pt idx="86">
                  <c:v>Nicholas Macdonald</c:v>
                </c:pt>
                <c:pt idx="87">
                  <c:v>Eden Mclean</c:v>
                </c:pt>
                <c:pt idx="88">
                  <c:v>Winston Liu</c:v>
                </c:pt>
                <c:pt idx="89">
                  <c:v>Darion Bolton</c:v>
                </c:pt>
                <c:pt idx="90">
                  <c:v>Dale White</c:v>
                </c:pt>
                <c:pt idx="91">
                  <c:v>Jaeden Malone</c:v>
                </c:pt>
                <c:pt idx="92">
                  <c:v>Kayla Hoffman</c:v>
                </c:pt>
                <c:pt idx="93">
                  <c:v>Charlie Mcintyre</c:v>
                </c:pt>
                <c:pt idx="94">
                  <c:v>Londyn Fletcher</c:v>
                </c:pt>
                <c:pt idx="95">
                  <c:v>Marcelo Estes</c:v>
                </c:pt>
                <c:pt idx="96">
                  <c:v>Nicole Vaughn</c:v>
                </c:pt>
                <c:pt idx="97">
                  <c:v>Kayden Martinez</c:v>
                </c:pt>
                <c:pt idx="98">
                  <c:v>Laney Gaines</c:v>
                </c:pt>
                <c:pt idx="99">
                  <c:v>Alison Figueroa</c:v>
                </c:pt>
              </c:strCache>
            </c:strRef>
          </c:cat>
          <c:val>
            <c:numRef>
              <c:f>employees!$E$2:$E$101</c:f>
              <c:numCache>
                <c:formatCode>General</c:formatCode>
                <c:ptCount val="100"/>
                <c:pt idx="0">
                  <c:v>0.09</c:v>
                </c:pt>
                <c:pt idx="1">
                  <c:v>0.99</c:v>
                </c:pt>
                <c:pt idx="2">
                  <c:v>1</c:v>
                </c:pt>
                <c:pt idx="3">
                  <c:v>0.91</c:v>
                </c:pt>
                <c:pt idx="4">
                  <c:v>0.24</c:v>
                </c:pt>
                <c:pt idx="5">
                  <c:v>0.31</c:v>
                </c:pt>
                <c:pt idx="6">
                  <c:v>1</c:v>
                </c:pt>
                <c:pt idx="7">
                  <c:v>0.2</c:v>
                </c:pt>
                <c:pt idx="8">
                  <c:v>0.66</c:v>
                </c:pt>
                <c:pt idx="9">
                  <c:v>0.99</c:v>
                </c:pt>
                <c:pt idx="10">
                  <c:v>0.67</c:v>
                </c:pt>
                <c:pt idx="11">
                  <c:v>0.54</c:v>
                </c:pt>
                <c:pt idx="12">
                  <c:v>0.18</c:v>
                </c:pt>
                <c:pt idx="13">
                  <c:v>0.11</c:v>
                </c:pt>
                <c:pt idx="14">
                  <c:v>0.15</c:v>
                </c:pt>
                <c:pt idx="15">
                  <c:v>0.15</c:v>
                </c:pt>
                <c:pt idx="16">
                  <c:v>0.96</c:v>
                </c:pt>
                <c:pt idx="17">
                  <c:v>0.17</c:v>
                </c:pt>
                <c:pt idx="18">
                  <c:v>0.74</c:v>
                </c:pt>
                <c:pt idx="19">
                  <c:v>0.71</c:v>
                </c:pt>
                <c:pt idx="20">
                  <c:v>0.3</c:v>
                </c:pt>
                <c:pt idx="21">
                  <c:v>0.02</c:v>
                </c:pt>
                <c:pt idx="22">
                  <c:v>0.21</c:v>
                </c:pt>
                <c:pt idx="23">
                  <c:v>0.48</c:v>
                </c:pt>
                <c:pt idx="24">
                  <c:v>0.03</c:v>
                </c:pt>
                <c:pt idx="25">
                  <c:v>1</c:v>
                </c:pt>
                <c:pt idx="26">
                  <c:v>0.87</c:v>
                </c:pt>
                <c:pt idx="27">
                  <c:v>0.96</c:v>
                </c:pt>
                <c:pt idx="28">
                  <c:v>1</c:v>
                </c:pt>
                <c:pt idx="29">
                  <c:v>0.39</c:v>
                </c:pt>
                <c:pt idx="30">
                  <c:v>0.56000000000000005</c:v>
                </c:pt>
                <c:pt idx="31">
                  <c:v>0.01</c:v>
                </c:pt>
                <c:pt idx="32">
                  <c:v>0.5</c:v>
                </c:pt>
                <c:pt idx="33">
                  <c:v>1</c:v>
                </c:pt>
                <c:pt idx="34">
                  <c:v>1</c:v>
                </c:pt>
                <c:pt idx="35">
                  <c:v>0.43</c:v>
                </c:pt>
                <c:pt idx="36">
                  <c:v>0.23</c:v>
                </c:pt>
                <c:pt idx="37">
                  <c:v>0.99</c:v>
                </c:pt>
                <c:pt idx="38">
                  <c:v>0.76</c:v>
                </c:pt>
                <c:pt idx="39">
                  <c:v>0.56000000000000005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0.87</c:v>
                </c:pt>
                <c:pt idx="45">
                  <c:v>0.19</c:v>
                </c:pt>
                <c:pt idx="46">
                  <c:v>0.97</c:v>
                </c:pt>
                <c:pt idx="47">
                  <c:v>0.74</c:v>
                </c:pt>
                <c:pt idx="48">
                  <c:v>1</c:v>
                </c:pt>
                <c:pt idx="49">
                  <c:v>0.38</c:v>
                </c:pt>
                <c:pt idx="50">
                  <c:v>0.03</c:v>
                </c:pt>
                <c:pt idx="51">
                  <c:v>0.08</c:v>
                </c:pt>
                <c:pt idx="52">
                  <c:v>0.04</c:v>
                </c:pt>
                <c:pt idx="53">
                  <c:v>0.16</c:v>
                </c:pt>
                <c:pt idx="54">
                  <c:v>0.22</c:v>
                </c:pt>
                <c:pt idx="55">
                  <c:v>0.85</c:v>
                </c:pt>
                <c:pt idx="56">
                  <c:v>0.19</c:v>
                </c:pt>
                <c:pt idx="57">
                  <c:v>0.98</c:v>
                </c:pt>
                <c:pt idx="58">
                  <c:v>0.27</c:v>
                </c:pt>
                <c:pt idx="59">
                  <c:v>0.48</c:v>
                </c:pt>
                <c:pt idx="60">
                  <c:v>0.19</c:v>
                </c:pt>
                <c:pt idx="61">
                  <c:v>0.2</c:v>
                </c:pt>
                <c:pt idx="62">
                  <c:v>0.25</c:v>
                </c:pt>
                <c:pt idx="63">
                  <c:v>0.99</c:v>
                </c:pt>
                <c:pt idx="64">
                  <c:v>0.67</c:v>
                </c:pt>
                <c:pt idx="65">
                  <c:v>0.97</c:v>
                </c:pt>
                <c:pt idx="66">
                  <c:v>0.87</c:v>
                </c:pt>
                <c:pt idx="67">
                  <c:v>0.41</c:v>
                </c:pt>
                <c:pt idx="68">
                  <c:v>0.14000000000000001</c:v>
                </c:pt>
                <c:pt idx="69">
                  <c:v>0.88</c:v>
                </c:pt>
                <c:pt idx="70">
                  <c:v>1</c:v>
                </c:pt>
                <c:pt idx="71">
                  <c:v>0.46</c:v>
                </c:pt>
                <c:pt idx="72">
                  <c:v>0.09</c:v>
                </c:pt>
                <c:pt idx="73">
                  <c:v>0.64</c:v>
                </c:pt>
                <c:pt idx="74">
                  <c:v>1</c:v>
                </c:pt>
                <c:pt idx="75">
                  <c:v>0.56999999999999995</c:v>
                </c:pt>
                <c:pt idx="76">
                  <c:v>0.42</c:v>
                </c:pt>
                <c:pt idx="77">
                  <c:v>1</c:v>
                </c:pt>
                <c:pt idx="78">
                  <c:v>0.09</c:v>
                </c:pt>
                <c:pt idx="79">
                  <c:v>0</c:v>
                </c:pt>
                <c:pt idx="80">
                  <c:v>0.03</c:v>
                </c:pt>
                <c:pt idx="81">
                  <c:v>0.08</c:v>
                </c:pt>
                <c:pt idx="82">
                  <c:v>0.98</c:v>
                </c:pt>
                <c:pt idx="83">
                  <c:v>0.11</c:v>
                </c:pt>
                <c:pt idx="84">
                  <c:v>1</c:v>
                </c:pt>
                <c:pt idx="85">
                  <c:v>7.0000000000000007E-2</c:v>
                </c:pt>
                <c:pt idx="86">
                  <c:v>0.1</c:v>
                </c:pt>
                <c:pt idx="87">
                  <c:v>0.98</c:v>
                </c:pt>
                <c:pt idx="88">
                  <c:v>0.99</c:v>
                </c:pt>
                <c:pt idx="89">
                  <c:v>0.39</c:v>
                </c:pt>
                <c:pt idx="90">
                  <c:v>1</c:v>
                </c:pt>
                <c:pt idx="91">
                  <c:v>0.25</c:v>
                </c:pt>
                <c:pt idx="92">
                  <c:v>1</c:v>
                </c:pt>
                <c:pt idx="93">
                  <c:v>0.22</c:v>
                </c:pt>
                <c:pt idx="94">
                  <c:v>0.08</c:v>
                </c:pt>
                <c:pt idx="95">
                  <c:v>0.8</c:v>
                </c:pt>
                <c:pt idx="96">
                  <c:v>1</c:v>
                </c:pt>
                <c:pt idx="97">
                  <c:v>1</c:v>
                </c:pt>
                <c:pt idx="98">
                  <c:v>0.03</c:v>
                </c:pt>
                <c:pt idx="9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0-46AF-BA53-0A6BD8883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617119"/>
        <c:axId val="2025149391"/>
      </c:barChart>
      <c:catAx>
        <c:axId val="183861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49391"/>
        <c:crosses val="autoZero"/>
        <c:auto val="1"/>
        <c:lblAlgn val="ctr"/>
        <c:lblOffset val="100"/>
        <c:noMultiLvlLbl val="0"/>
      </c:catAx>
      <c:valAx>
        <c:axId val="20251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employees!$G$2:$G$101</c:f>
              <c:numCache>
                <c:formatCode>General</c:formatCode>
                <c:ptCount val="100"/>
                <c:pt idx="0">
                  <c:v>-2.2000000000000002</c:v>
                </c:pt>
                <c:pt idx="1">
                  <c:v>3</c:v>
                </c:pt>
                <c:pt idx="2">
                  <c:v>-1</c:v>
                </c:pt>
                <c:pt idx="3">
                  <c:v>-1.2</c:v>
                </c:pt>
                <c:pt idx="4">
                  <c:v>1.2</c:v>
                </c:pt>
                <c:pt idx="5">
                  <c:v>-3.9</c:v>
                </c:pt>
                <c:pt idx="6">
                  <c:v>1.5</c:v>
                </c:pt>
                <c:pt idx="7">
                  <c:v>0.1</c:v>
                </c:pt>
                <c:pt idx="8">
                  <c:v>1</c:v>
                </c:pt>
                <c:pt idx="9">
                  <c:v>0.6</c:v>
                </c:pt>
                <c:pt idx="10">
                  <c:v>-1.7</c:v>
                </c:pt>
                <c:pt idx="11">
                  <c:v>-2.4</c:v>
                </c:pt>
                <c:pt idx="12">
                  <c:v>1.3</c:v>
                </c:pt>
                <c:pt idx="13">
                  <c:v>-2.2999999999999998</c:v>
                </c:pt>
                <c:pt idx="14">
                  <c:v>-1.2</c:v>
                </c:pt>
                <c:pt idx="15">
                  <c:v>1.4</c:v>
                </c:pt>
                <c:pt idx="16">
                  <c:v>1.3</c:v>
                </c:pt>
                <c:pt idx="17">
                  <c:v>-1.9</c:v>
                </c:pt>
                <c:pt idx="18">
                  <c:v>0.2</c:v>
                </c:pt>
                <c:pt idx="19">
                  <c:v>3.8</c:v>
                </c:pt>
                <c:pt idx="20">
                  <c:v>1.4</c:v>
                </c:pt>
                <c:pt idx="21">
                  <c:v>-1.5</c:v>
                </c:pt>
                <c:pt idx="22">
                  <c:v>-0.3</c:v>
                </c:pt>
                <c:pt idx="23">
                  <c:v>-3.3</c:v>
                </c:pt>
                <c:pt idx="24">
                  <c:v>-3.6</c:v>
                </c:pt>
                <c:pt idx="25">
                  <c:v>-1.1000000000000001</c:v>
                </c:pt>
                <c:pt idx="26">
                  <c:v>-1.2</c:v>
                </c:pt>
                <c:pt idx="27">
                  <c:v>-0.2</c:v>
                </c:pt>
                <c:pt idx="28">
                  <c:v>-0.3</c:v>
                </c:pt>
                <c:pt idx="29">
                  <c:v>-0.5</c:v>
                </c:pt>
                <c:pt idx="30">
                  <c:v>0.1</c:v>
                </c:pt>
                <c:pt idx="31">
                  <c:v>2.8</c:v>
                </c:pt>
                <c:pt idx="32">
                  <c:v>-1.9</c:v>
                </c:pt>
                <c:pt idx="33">
                  <c:v>-0.3</c:v>
                </c:pt>
                <c:pt idx="34">
                  <c:v>-1.5</c:v>
                </c:pt>
                <c:pt idx="35">
                  <c:v>-1</c:v>
                </c:pt>
                <c:pt idx="36">
                  <c:v>-1.9</c:v>
                </c:pt>
                <c:pt idx="37">
                  <c:v>1.9</c:v>
                </c:pt>
                <c:pt idx="38">
                  <c:v>0.9</c:v>
                </c:pt>
                <c:pt idx="39">
                  <c:v>-1.9</c:v>
                </c:pt>
                <c:pt idx="40">
                  <c:v>-5.4</c:v>
                </c:pt>
                <c:pt idx="41">
                  <c:v>-1.3</c:v>
                </c:pt>
                <c:pt idx="42">
                  <c:v>0.7</c:v>
                </c:pt>
                <c:pt idx="43">
                  <c:v>-0.8</c:v>
                </c:pt>
                <c:pt idx="44">
                  <c:v>4.4000000000000004</c:v>
                </c:pt>
                <c:pt idx="45">
                  <c:v>2.6</c:v>
                </c:pt>
                <c:pt idx="46">
                  <c:v>-2.2999999999999998</c:v>
                </c:pt>
                <c:pt idx="47">
                  <c:v>-2.7</c:v>
                </c:pt>
                <c:pt idx="48">
                  <c:v>2.2000000000000002</c:v>
                </c:pt>
                <c:pt idx="49">
                  <c:v>-0.3</c:v>
                </c:pt>
                <c:pt idx="50">
                  <c:v>-3.4</c:v>
                </c:pt>
                <c:pt idx="51">
                  <c:v>0.8</c:v>
                </c:pt>
                <c:pt idx="52">
                  <c:v>1.8</c:v>
                </c:pt>
                <c:pt idx="53">
                  <c:v>0</c:v>
                </c:pt>
                <c:pt idx="54">
                  <c:v>2.1</c:v>
                </c:pt>
                <c:pt idx="55">
                  <c:v>-0.6</c:v>
                </c:pt>
                <c:pt idx="56">
                  <c:v>0.9</c:v>
                </c:pt>
                <c:pt idx="57">
                  <c:v>5.2</c:v>
                </c:pt>
                <c:pt idx="58">
                  <c:v>1.4</c:v>
                </c:pt>
                <c:pt idx="59">
                  <c:v>-0.7</c:v>
                </c:pt>
                <c:pt idx="60">
                  <c:v>-0.5</c:v>
                </c:pt>
                <c:pt idx="61">
                  <c:v>-0.3</c:v>
                </c:pt>
                <c:pt idx="62">
                  <c:v>-0.8</c:v>
                </c:pt>
                <c:pt idx="63">
                  <c:v>1.1000000000000001</c:v>
                </c:pt>
                <c:pt idx="64">
                  <c:v>-0.7</c:v>
                </c:pt>
                <c:pt idx="65">
                  <c:v>-2.5</c:v>
                </c:pt>
                <c:pt idx="66">
                  <c:v>0.7</c:v>
                </c:pt>
                <c:pt idx="67">
                  <c:v>2.9</c:v>
                </c:pt>
                <c:pt idx="68">
                  <c:v>0</c:v>
                </c:pt>
                <c:pt idx="69">
                  <c:v>-2.4</c:v>
                </c:pt>
                <c:pt idx="70">
                  <c:v>1</c:v>
                </c:pt>
                <c:pt idx="71">
                  <c:v>-0.2</c:v>
                </c:pt>
                <c:pt idx="72">
                  <c:v>-0.1</c:v>
                </c:pt>
                <c:pt idx="73">
                  <c:v>-1</c:v>
                </c:pt>
                <c:pt idx="74">
                  <c:v>4.2</c:v>
                </c:pt>
                <c:pt idx="75">
                  <c:v>3.1</c:v>
                </c:pt>
                <c:pt idx="76">
                  <c:v>-0.7</c:v>
                </c:pt>
                <c:pt idx="77">
                  <c:v>-0.8</c:v>
                </c:pt>
                <c:pt idx="78">
                  <c:v>0.8</c:v>
                </c:pt>
                <c:pt idx="79">
                  <c:v>-0.4</c:v>
                </c:pt>
                <c:pt idx="80">
                  <c:v>2.8</c:v>
                </c:pt>
                <c:pt idx="81">
                  <c:v>-1.6</c:v>
                </c:pt>
                <c:pt idx="82">
                  <c:v>2.2999999999999998</c:v>
                </c:pt>
                <c:pt idx="83">
                  <c:v>-1</c:v>
                </c:pt>
                <c:pt idx="84">
                  <c:v>-0.2</c:v>
                </c:pt>
                <c:pt idx="85">
                  <c:v>-2.2000000000000002</c:v>
                </c:pt>
                <c:pt idx="86">
                  <c:v>2.2000000000000002</c:v>
                </c:pt>
                <c:pt idx="87">
                  <c:v>-0.1</c:v>
                </c:pt>
                <c:pt idx="88">
                  <c:v>1.4</c:v>
                </c:pt>
                <c:pt idx="89">
                  <c:v>3.3</c:v>
                </c:pt>
                <c:pt idx="90">
                  <c:v>-2.8</c:v>
                </c:pt>
                <c:pt idx="91">
                  <c:v>0</c:v>
                </c:pt>
                <c:pt idx="92">
                  <c:v>-1.2</c:v>
                </c:pt>
                <c:pt idx="93">
                  <c:v>4.4000000000000004</c:v>
                </c:pt>
                <c:pt idx="94">
                  <c:v>-0.6</c:v>
                </c:pt>
                <c:pt idx="95">
                  <c:v>1.6</c:v>
                </c:pt>
                <c:pt idx="96">
                  <c:v>-2.6</c:v>
                </c:pt>
                <c:pt idx="97">
                  <c:v>-1.9</c:v>
                </c:pt>
                <c:pt idx="98">
                  <c:v>0.4</c:v>
                </c:pt>
                <c:pt idx="99">
                  <c:v>-1.6</c:v>
                </c:pt>
              </c:numCache>
            </c:numRef>
          </c:xVal>
          <c:yVal>
            <c:numRef>
              <c:f>employees!$H$2:$H$101</c:f>
              <c:numCache>
                <c:formatCode>General</c:formatCode>
                <c:ptCount val="100"/>
                <c:pt idx="0">
                  <c:v>5.0999999999999996</c:v>
                </c:pt>
                <c:pt idx="1">
                  <c:v>-0.4</c:v>
                </c:pt>
                <c:pt idx="2">
                  <c:v>2.5</c:v>
                </c:pt>
                <c:pt idx="3">
                  <c:v>0.6</c:v>
                </c:pt>
                <c:pt idx="4">
                  <c:v>-6.1</c:v>
                </c:pt>
                <c:pt idx="5">
                  <c:v>0.9</c:v>
                </c:pt>
                <c:pt idx="6">
                  <c:v>0.7</c:v>
                </c:pt>
                <c:pt idx="7">
                  <c:v>-3.1</c:v>
                </c:pt>
                <c:pt idx="8">
                  <c:v>-1.5</c:v>
                </c:pt>
                <c:pt idx="9">
                  <c:v>2.8</c:v>
                </c:pt>
                <c:pt idx="10">
                  <c:v>1.2</c:v>
                </c:pt>
                <c:pt idx="11">
                  <c:v>0.8</c:v>
                </c:pt>
                <c:pt idx="12">
                  <c:v>-1.8</c:v>
                </c:pt>
                <c:pt idx="13">
                  <c:v>-0.1</c:v>
                </c:pt>
                <c:pt idx="14">
                  <c:v>-0.7</c:v>
                </c:pt>
                <c:pt idx="15">
                  <c:v>-2.2999999999999998</c:v>
                </c:pt>
                <c:pt idx="16">
                  <c:v>0.4</c:v>
                </c:pt>
                <c:pt idx="17">
                  <c:v>1.4</c:v>
                </c:pt>
                <c:pt idx="18">
                  <c:v>-0.5</c:v>
                </c:pt>
                <c:pt idx="19">
                  <c:v>0.9</c:v>
                </c:pt>
                <c:pt idx="20">
                  <c:v>-0.4</c:v>
                </c:pt>
                <c:pt idx="21">
                  <c:v>-1.1000000000000001</c:v>
                </c:pt>
                <c:pt idx="22">
                  <c:v>-1.4</c:v>
                </c:pt>
                <c:pt idx="23">
                  <c:v>-2.2000000000000002</c:v>
                </c:pt>
                <c:pt idx="24">
                  <c:v>3</c:v>
                </c:pt>
                <c:pt idx="25">
                  <c:v>1.1000000000000001</c:v>
                </c:pt>
                <c:pt idx="26">
                  <c:v>0.6</c:v>
                </c:pt>
                <c:pt idx="27">
                  <c:v>-0.8</c:v>
                </c:pt>
                <c:pt idx="28">
                  <c:v>-2.5</c:v>
                </c:pt>
                <c:pt idx="29">
                  <c:v>-0.9</c:v>
                </c:pt>
                <c:pt idx="30">
                  <c:v>0.8</c:v>
                </c:pt>
                <c:pt idx="31">
                  <c:v>2.8</c:v>
                </c:pt>
                <c:pt idx="32">
                  <c:v>0.7</c:v>
                </c:pt>
                <c:pt idx="33">
                  <c:v>-1.9</c:v>
                </c:pt>
                <c:pt idx="34">
                  <c:v>-3.6</c:v>
                </c:pt>
                <c:pt idx="35">
                  <c:v>2.4</c:v>
                </c:pt>
                <c:pt idx="36">
                  <c:v>1.7</c:v>
                </c:pt>
                <c:pt idx="37">
                  <c:v>1.6</c:v>
                </c:pt>
                <c:pt idx="38">
                  <c:v>0.8</c:v>
                </c:pt>
                <c:pt idx="39">
                  <c:v>0.7</c:v>
                </c:pt>
                <c:pt idx="40">
                  <c:v>1</c:v>
                </c:pt>
                <c:pt idx="41">
                  <c:v>-1.9</c:v>
                </c:pt>
                <c:pt idx="42">
                  <c:v>0.5</c:v>
                </c:pt>
                <c:pt idx="43">
                  <c:v>2.5</c:v>
                </c:pt>
                <c:pt idx="44">
                  <c:v>0.6</c:v>
                </c:pt>
                <c:pt idx="45">
                  <c:v>0.8</c:v>
                </c:pt>
                <c:pt idx="46">
                  <c:v>0</c:v>
                </c:pt>
                <c:pt idx="47">
                  <c:v>0.4</c:v>
                </c:pt>
                <c:pt idx="48">
                  <c:v>4</c:v>
                </c:pt>
                <c:pt idx="49">
                  <c:v>-4.5</c:v>
                </c:pt>
                <c:pt idx="50">
                  <c:v>-0.4</c:v>
                </c:pt>
                <c:pt idx="51">
                  <c:v>-4.2</c:v>
                </c:pt>
                <c:pt idx="52">
                  <c:v>0.6</c:v>
                </c:pt>
                <c:pt idx="53">
                  <c:v>-0.3</c:v>
                </c:pt>
                <c:pt idx="54">
                  <c:v>-0.9</c:v>
                </c:pt>
                <c:pt idx="55">
                  <c:v>1</c:v>
                </c:pt>
                <c:pt idx="56">
                  <c:v>-1.2</c:v>
                </c:pt>
                <c:pt idx="57">
                  <c:v>2.7</c:v>
                </c:pt>
                <c:pt idx="58">
                  <c:v>-3.1</c:v>
                </c:pt>
                <c:pt idx="59">
                  <c:v>-0.1</c:v>
                </c:pt>
                <c:pt idx="60">
                  <c:v>2.4</c:v>
                </c:pt>
                <c:pt idx="61">
                  <c:v>-1.1000000000000001</c:v>
                </c:pt>
                <c:pt idx="62">
                  <c:v>1.8</c:v>
                </c:pt>
                <c:pt idx="63">
                  <c:v>-0.8</c:v>
                </c:pt>
                <c:pt idx="64">
                  <c:v>1.9</c:v>
                </c:pt>
                <c:pt idx="65">
                  <c:v>2.2999999999999998</c:v>
                </c:pt>
                <c:pt idx="66">
                  <c:v>-2.9</c:v>
                </c:pt>
                <c:pt idx="67">
                  <c:v>0.7</c:v>
                </c:pt>
                <c:pt idx="68">
                  <c:v>0.6</c:v>
                </c:pt>
                <c:pt idx="69">
                  <c:v>-0.9</c:v>
                </c:pt>
                <c:pt idx="70">
                  <c:v>0.3</c:v>
                </c:pt>
                <c:pt idx="71">
                  <c:v>2.2999999999999998</c:v>
                </c:pt>
                <c:pt idx="72">
                  <c:v>0</c:v>
                </c:pt>
                <c:pt idx="73">
                  <c:v>0.3</c:v>
                </c:pt>
                <c:pt idx="74">
                  <c:v>-1.5</c:v>
                </c:pt>
                <c:pt idx="75">
                  <c:v>0.6</c:v>
                </c:pt>
                <c:pt idx="76">
                  <c:v>4</c:v>
                </c:pt>
                <c:pt idx="77">
                  <c:v>-1</c:v>
                </c:pt>
                <c:pt idx="78">
                  <c:v>0.6</c:v>
                </c:pt>
                <c:pt idx="79">
                  <c:v>3</c:v>
                </c:pt>
                <c:pt idx="80">
                  <c:v>0.8</c:v>
                </c:pt>
                <c:pt idx="81">
                  <c:v>0.6</c:v>
                </c:pt>
                <c:pt idx="82">
                  <c:v>3</c:v>
                </c:pt>
                <c:pt idx="83">
                  <c:v>0.7</c:v>
                </c:pt>
                <c:pt idx="84">
                  <c:v>-0.2</c:v>
                </c:pt>
                <c:pt idx="85">
                  <c:v>2.8</c:v>
                </c:pt>
                <c:pt idx="86">
                  <c:v>-0.4</c:v>
                </c:pt>
                <c:pt idx="87">
                  <c:v>-2.2999999999999998</c:v>
                </c:pt>
                <c:pt idx="88">
                  <c:v>-2.2999999999999998</c:v>
                </c:pt>
                <c:pt idx="89">
                  <c:v>-1.8</c:v>
                </c:pt>
                <c:pt idx="90">
                  <c:v>-1.4</c:v>
                </c:pt>
                <c:pt idx="91">
                  <c:v>1.4</c:v>
                </c:pt>
                <c:pt idx="92">
                  <c:v>0.5</c:v>
                </c:pt>
                <c:pt idx="93">
                  <c:v>-1.9</c:v>
                </c:pt>
                <c:pt idx="94">
                  <c:v>2.1</c:v>
                </c:pt>
                <c:pt idx="95">
                  <c:v>-0.6</c:v>
                </c:pt>
                <c:pt idx="96">
                  <c:v>0.5</c:v>
                </c:pt>
                <c:pt idx="97">
                  <c:v>1</c:v>
                </c:pt>
                <c:pt idx="98">
                  <c:v>2.2999999999999998</c:v>
                </c:pt>
                <c:pt idx="99">
                  <c:v>-1.7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C-411F-8C5D-094263E88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3599"/>
        <c:axId val="2030324383"/>
      </c:scatterChart>
      <c:valAx>
        <c:axId val="8785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24383"/>
        <c:crosses val="autoZero"/>
        <c:crossBetween val="midCat"/>
      </c:valAx>
      <c:valAx>
        <c:axId val="20303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restaurants!$B$2:$B$6</c:f>
              <c:numCache>
                <c:formatCode>General</c:formatCode>
                <c:ptCount val="5"/>
                <c:pt idx="0">
                  <c:v>-1.8</c:v>
                </c:pt>
                <c:pt idx="1">
                  <c:v>-0.5</c:v>
                </c:pt>
                <c:pt idx="2">
                  <c:v>2.9</c:v>
                </c:pt>
                <c:pt idx="3">
                  <c:v>0.4</c:v>
                </c:pt>
                <c:pt idx="4">
                  <c:v>1.7</c:v>
                </c:pt>
              </c:numCache>
            </c:numRef>
          </c:xVal>
          <c:yVal>
            <c:numRef>
              <c:f>restaurants!$C$2:$C$6</c:f>
              <c:numCache>
                <c:formatCode>General</c:formatCode>
                <c:ptCount val="5"/>
                <c:pt idx="0">
                  <c:v>-0.2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-0.8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0-4743-88B4-B938C059D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643087"/>
        <c:axId val="291064863"/>
      </c:scatterChart>
      <c:valAx>
        <c:axId val="203164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64863"/>
        <c:crosses val="autoZero"/>
        <c:crossBetween val="midCat"/>
      </c:valAx>
      <c:valAx>
        <c:axId val="2910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4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skill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employeeGenerator!$B$1</c:f>
              <c:strCache>
                <c:ptCount val="1"/>
                <c:pt idx="0">
                  <c:v>manager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employeeGenerator!$A$2:$A$101</c:f>
              <c:strCache>
                <c:ptCount val="100"/>
                <c:pt idx="0">
                  <c:v>Isaac Berry</c:v>
                </c:pt>
                <c:pt idx="1">
                  <c:v>Abbigail Washington</c:v>
                </c:pt>
                <c:pt idx="2">
                  <c:v>Chaya Robles</c:v>
                </c:pt>
                <c:pt idx="3">
                  <c:v>Dayana Norman</c:v>
                </c:pt>
                <c:pt idx="4">
                  <c:v>Brynlee Nolan</c:v>
                </c:pt>
                <c:pt idx="5">
                  <c:v>Talia Wilkins</c:v>
                </c:pt>
                <c:pt idx="6">
                  <c:v>Douglas Kaiser</c:v>
                </c:pt>
                <c:pt idx="7">
                  <c:v>Jayce Mcclure</c:v>
                </c:pt>
                <c:pt idx="8">
                  <c:v>Jordyn Cordova</c:v>
                </c:pt>
                <c:pt idx="9">
                  <c:v>Maddox Proctor</c:v>
                </c:pt>
                <c:pt idx="10">
                  <c:v>Valentin Chen</c:v>
                </c:pt>
                <c:pt idx="11">
                  <c:v>Asa Green</c:v>
                </c:pt>
                <c:pt idx="12">
                  <c:v>Cullen Crawford</c:v>
                </c:pt>
                <c:pt idx="13">
                  <c:v>Kate Bass</c:v>
                </c:pt>
                <c:pt idx="14">
                  <c:v>Chanel James</c:v>
                </c:pt>
                <c:pt idx="15">
                  <c:v>Dayton Odonnell</c:v>
                </c:pt>
                <c:pt idx="16">
                  <c:v>Colten Fleming</c:v>
                </c:pt>
                <c:pt idx="17">
                  <c:v>Cassidy Frank</c:v>
                </c:pt>
                <c:pt idx="18">
                  <c:v>Mackenzie Arellano</c:v>
                </c:pt>
                <c:pt idx="19">
                  <c:v>Imani Larson</c:v>
                </c:pt>
                <c:pt idx="20">
                  <c:v>Hector Leonard</c:v>
                </c:pt>
                <c:pt idx="21">
                  <c:v>Amy Rubio</c:v>
                </c:pt>
                <c:pt idx="22">
                  <c:v>Antwan Ingram</c:v>
                </c:pt>
                <c:pt idx="23">
                  <c:v>Darien Lopez</c:v>
                </c:pt>
                <c:pt idx="24">
                  <c:v>Brittany Bradshaw</c:v>
                </c:pt>
                <c:pt idx="25">
                  <c:v>Hugo Joseph</c:v>
                </c:pt>
                <c:pt idx="26">
                  <c:v>Dangelo Frederick</c:v>
                </c:pt>
                <c:pt idx="27">
                  <c:v>Yareli Suarez</c:v>
                </c:pt>
                <c:pt idx="28">
                  <c:v>Nickolas Dudley</c:v>
                </c:pt>
                <c:pt idx="29">
                  <c:v>Rene Welch</c:v>
                </c:pt>
                <c:pt idx="30">
                  <c:v>Haylee Morales</c:v>
                </c:pt>
                <c:pt idx="31">
                  <c:v>Diego Costa</c:v>
                </c:pt>
                <c:pt idx="32">
                  <c:v>Desiree Tyler</c:v>
                </c:pt>
                <c:pt idx="33">
                  <c:v>Shane Peterson</c:v>
                </c:pt>
                <c:pt idx="34">
                  <c:v>Kiera Valentine</c:v>
                </c:pt>
                <c:pt idx="35">
                  <c:v>Kamryn Guerrero</c:v>
                </c:pt>
                <c:pt idx="36">
                  <c:v>Paola Castro</c:v>
                </c:pt>
                <c:pt idx="37">
                  <c:v>Jazmyn Franco</c:v>
                </c:pt>
                <c:pt idx="38">
                  <c:v>Ahmed Keller</c:v>
                </c:pt>
                <c:pt idx="39">
                  <c:v>Rowan Dillon</c:v>
                </c:pt>
                <c:pt idx="40">
                  <c:v>Lorenzo Maddox</c:v>
                </c:pt>
                <c:pt idx="41">
                  <c:v>Elliot Dodson</c:v>
                </c:pt>
                <c:pt idx="42">
                  <c:v>Karley Blevins</c:v>
                </c:pt>
                <c:pt idx="43">
                  <c:v>Saige Campbell</c:v>
                </c:pt>
                <c:pt idx="44">
                  <c:v>Marco Villa</c:v>
                </c:pt>
                <c:pt idx="45">
                  <c:v>Aaron Santos</c:v>
                </c:pt>
                <c:pt idx="46">
                  <c:v>Semaj Allison</c:v>
                </c:pt>
                <c:pt idx="47">
                  <c:v>Mara Schroeder</c:v>
                </c:pt>
                <c:pt idx="48">
                  <c:v>Ashlee Hines</c:v>
                </c:pt>
                <c:pt idx="49">
                  <c:v>Ingrid Escobar</c:v>
                </c:pt>
                <c:pt idx="50">
                  <c:v>Romeo Clayton</c:v>
                </c:pt>
                <c:pt idx="51">
                  <c:v>Jayleen Wright</c:v>
                </c:pt>
                <c:pt idx="52">
                  <c:v>Shayla Harvey</c:v>
                </c:pt>
                <c:pt idx="53">
                  <c:v>Myah Everett</c:v>
                </c:pt>
                <c:pt idx="54">
                  <c:v>Vanessa Morrison</c:v>
                </c:pt>
                <c:pt idx="55">
                  <c:v>Nyasia Mathis</c:v>
                </c:pt>
                <c:pt idx="56">
                  <c:v>Kasey Maldonado</c:v>
                </c:pt>
                <c:pt idx="57">
                  <c:v>Celeste Simpson</c:v>
                </c:pt>
                <c:pt idx="58">
                  <c:v>Adalynn Hensley</c:v>
                </c:pt>
                <c:pt idx="59">
                  <c:v>Xiomara Pace</c:v>
                </c:pt>
                <c:pt idx="60">
                  <c:v>Alec Weiss</c:v>
                </c:pt>
                <c:pt idx="61">
                  <c:v>Finn Mays</c:v>
                </c:pt>
                <c:pt idx="62">
                  <c:v>Sadie Fritz</c:v>
                </c:pt>
                <c:pt idx="63">
                  <c:v>London Rangel</c:v>
                </c:pt>
                <c:pt idx="64">
                  <c:v>Amya Perez</c:v>
                </c:pt>
                <c:pt idx="65">
                  <c:v>Kolby Hancock</c:v>
                </c:pt>
                <c:pt idx="66">
                  <c:v>Nathen Harrison</c:v>
                </c:pt>
                <c:pt idx="67">
                  <c:v>Gavin Strong</c:v>
                </c:pt>
                <c:pt idx="68">
                  <c:v>Karma Clark</c:v>
                </c:pt>
                <c:pt idx="69">
                  <c:v>Yaretzi Gates</c:v>
                </c:pt>
                <c:pt idx="70">
                  <c:v>Rey Woodward</c:v>
                </c:pt>
                <c:pt idx="71">
                  <c:v>Tomas Johns</c:v>
                </c:pt>
                <c:pt idx="72">
                  <c:v>Jagger Daugherty</c:v>
                </c:pt>
                <c:pt idx="73">
                  <c:v>Katelynn Cortez</c:v>
                </c:pt>
                <c:pt idx="74">
                  <c:v>Jose Lee</c:v>
                </c:pt>
                <c:pt idx="75">
                  <c:v>Cailyn Williamson</c:v>
                </c:pt>
                <c:pt idx="76">
                  <c:v>Angelique Carson</c:v>
                </c:pt>
                <c:pt idx="77">
                  <c:v>Fabian Madden</c:v>
                </c:pt>
                <c:pt idx="78">
                  <c:v>Jimmy Hunt</c:v>
                </c:pt>
                <c:pt idx="79">
                  <c:v>Maxwell Mckinney</c:v>
                </c:pt>
                <c:pt idx="80">
                  <c:v>Pamela Nielsen</c:v>
                </c:pt>
                <c:pt idx="81">
                  <c:v>Courtney Mcfarland</c:v>
                </c:pt>
                <c:pt idx="82">
                  <c:v>Adam Roach</c:v>
                </c:pt>
                <c:pt idx="83">
                  <c:v>Bronson Faulkner</c:v>
                </c:pt>
                <c:pt idx="84">
                  <c:v>Gisselle Giles</c:v>
                </c:pt>
                <c:pt idx="85">
                  <c:v>Travis Smith</c:v>
                </c:pt>
                <c:pt idx="86">
                  <c:v>Nicholas Macdonald</c:v>
                </c:pt>
                <c:pt idx="87">
                  <c:v>Eden Mclean</c:v>
                </c:pt>
                <c:pt idx="88">
                  <c:v>Winston Liu</c:v>
                </c:pt>
                <c:pt idx="89">
                  <c:v>Darion Bolton</c:v>
                </c:pt>
                <c:pt idx="90">
                  <c:v>Dale White</c:v>
                </c:pt>
                <c:pt idx="91">
                  <c:v>Jaeden Malone</c:v>
                </c:pt>
                <c:pt idx="92">
                  <c:v>Kayla Hoffman</c:v>
                </c:pt>
                <c:pt idx="93">
                  <c:v>Charlie Mcintyre</c:v>
                </c:pt>
                <c:pt idx="94">
                  <c:v>Londyn Fletcher</c:v>
                </c:pt>
                <c:pt idx="95">
                  <c:v>Marcelo Estes</c:v>
                </c:pt>
                <c:pt idx="96">
                  <c:v>Nicole Vaughn</c:v>
                </c:pt>
                <c:pt idx="97">
                  <c:v>Kayden Martinez</c:v>
                </c:pt>
                <c:pt idx="98">
                  <c:v>Laney Gaines</c:v>
                </c:pt>
                <c:pt idx="99">
                  <c:v>Alison Figueroa</c:v>
                </c:pt>
              </c:strCache>
            </c:strRef>
          </c:cat>
          <c:val>
            <c:numRef>
              <c:f>employeeGenerator!$B$2:$B$101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0.02</c:v>
                </c:pt>
                <c:pt idx="19">
                  <c:v>0</c:v>
                </c:pt>
                <c:pt idx="20">
                  <c:v>0.39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0.19</c:v>
                </c:pt>
                <c:pt idx="31">
                  <c:v>0</c:v>
                </c:pt>
                <c:pt idx="32">
                  <c:v>0</c:v>
                </c:pt>
                <c:pt idx="33">
                  <c:v>0.15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0.47</c:v>
                </c:pt>
                <c:pt idx="39">
                  <c:v>0</c:v>
                </c:pt>
                <c:pt idx="40">
                  <c:v>0.57999999999999996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7.0000000000000007E-2</c:v>
                </c:pt>
                <c:pt idx="48">
                  <c:v>0.61</c:v>
                </c:pt>
                <c:pt idx="49">
                  <c:v>0.04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0.97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0.93</c:v>
                </c:pt>
                <c:pt idx="61">
                  <c:v>0.22</c:v>
                </c:pt>
                <c:pt idx="62">
                  <c:v>0.94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D-427C-A65A-684FF34E90C7}"/>
            </c:ext>
          </c:extLst>
        </c:ser>
        <c:ser>
          <c:idx val="1"/>
          <c:order val="1"/>
          <c:tx>
            <c:strRef>
              <c:f>employeeGenerator!$C$1</c:f>
              <c:strCache>
                <c:ptCount val="1"/>
                <c:pt idx="0">
                  <c:v>kitchen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employeeGenerator!$A$2:$A$101</c:f>
              <c:strCache>
                <c:ptCount val="100"/>
                <c:pt idx="0">
                  <c:v>Isaac Berry</c:v>
                </c:pt>
                <c:pt idx="1">
                  <c:v>Abbigail Washington</c:v>
                </c:pt>
                <c:pt idx="2">
                  <c:v>Chaya Robles</c:v>
                </c:pt>
                <c:pt idx="3">
                  <c:v>Dayana Norman</c:v>
                </c:pt>
                <c:pt idx="4">
                  <c:v>Brynlee Nolan</c:v>
                </c:pt>
                <c:pt idx="5">
                  <c:v>Talia Wilkins</c:v>
                </c:pt>
                <c:pt idx="6">
                  <c:v>Douglas Kaiser</c:v>
                </c:pt>
                <c:pt idx="7">
                  <c:v>Jayce Mcclure</c:v>
                </c:pt>
                <c:pt idx="8">
                  <c:v>Jordyn Cordova</c:v>
                </c:pt>
                <c:pt idx="9">
                  <c:v>Maddox Proctor</c:v>
                </c:pt>
                <c:pt idx="10">
                  <c:v>Valentin Chen</c:v>
                </c:pt>
                <c:pt idx="11">
                  <c:v>Asa Green</c:v>
                </c:pt>
                <c:pt idx="12">
                  <c:v>Cullen Crawford</c:v>
                </c:pt>
                <c:pt idx="13">
                  <c:v>Kate Bass</c:v>
                </c:pt>
                <c:pt idx="14">
                  <c:v>Chanel James</c:v>
                </c:pt>
                <c:pt idx="15">
                  <c:v>Dayton Odonnell</c:v>
                </c:pt>
                <c:pt idx="16">
                  <c:v>Colten Fleming</c:v>
                </c:pt>
                <c:pt idx="17">
                  <c:v>Cassidy Frank</c:v>
                </c:pt>
                <c:pt idx="18">
                  <c:v>Mackenzie Arellano</c:v>
                </c:pt>
                <c:pt idx="19">
                  <c:v>Imani Larson</c:v>
                </c:pt>
                <c:pt idx="20">
                  <c:v>Hector Leonard</c:v>
                </c:pt>
                <c:pt idx="21">
                  <c:v>Amy Rubio</c:v>
                </c:pt>
                <c:pt idx="22">
                  <c:v>Antwan Ingram</c:v>
                </c:pt>
                <c:pt idx="23">
                  <c:v>Darien Lopez</c:v>
                </c:pt>
                <c:pt idx="24">
                  <c:v>Brittany Bradshaw</c:v>
                </c:pt>
                <c:pt idx="25">
                  <c:v>Hugo Joseph</c:v>
                </c:pt>
                <c:pt idx="26">
                  <c:v>Dangelo Frederick</c:v>
                </c:pt>
                <c:pt idx="27">
                  <c:v>Yareli Suarez</c:v>
                </c:pt>
                <c:pt idx="28">
                  <c:v>Nickolas Dudley</c:v>
                </c:pt>
                <c:pt idx="29">
                  <c:v>Rene Welch</c:v>
                </c:pt>
                <c:pt idx="30">
                  <c:v>Haylee Morales</c:v>
                </c:pt>
                <c:pt idx="31">
                  <c:v>Diego Costa</c:v>
                </c:pt>
                <c:pt idx="32">
                  <c:v>Desiree Tyler</c:v>
                </c:pt>
                <c:pt idx="33">
                  <c:v>Shane Peterson</c:v>
                </c:pt>
                <c:pt idx="34">
                  <c:v>Kiera Valentine</c:v>
                </c:pt>
                <c:pt idx="35">
                  <c:v>Kamryn Guerrero</c:v>
                </c:pt>
                <c:pt idx="36">
                  <c:v>Paola Castro</c:v>
                </c:pt>
                <c:pt idx="37">
                  <c:v>Jazmyn Franco</c:v>
                </c:pt>
                <c:pt idx="38">
                  <c:v>Ahmed Keller</c:v>
                </c:pt>
                <c:pt idx="39">
                  <c:v>Rowan Dillon</c:v>
                </c:pt>
                <c:pt idx="40">
                  <c:v>Lorenzo Maddox</c:v>
                </c:pt>
                <c:pt idx="41">
                  <c:v>Elliot Dodson</c:v>
                </c:pt>
                <c:pt idx="42">
                  <c:v>Karley Blevins</c:v>
                </c:pt>
                <c:pt idx="43">
                  <c:v>Saige Campbell</c:v>
                </c:pt>
                <c:pt idx="44">
                  <c:v>Marco Villa</c:v>
                </c:pt>
                <c:pt idx="45">
                  <c:v>Aaron Santos</c:v>
                </c:pt>
                <c:pt idx="46">
                  <c:v>Semaj Allison</c:v>
                </c:pt>
                <c:pt idx="47">
                  <c:v>Mara Schroeder</c:v>
                </c:pt>
                <c:pt idx="48">
                  <c:v>Ashlee Hines</c:v>
                </c:pt>
                <c:pt idx="49">
                  <c:v>Ingrid Escobar</c:v>
                </c:pt>
                <c:pt idx="50">
                  <c:v>Romeo Clayton</c:v>
                </c:pt>
                <c:pt idx="51">
                  <c:v>Jayleen Wright</c:v>
                </c:pt>
                <c:pt idx="52">
                  <c:v>Shayla Harvey</c:v>
                </c:pt>
                <c:pt idx="53">
                  <c:v>Myah Everett</c:v>
                </c:pt>
                <c:pt idx="54">
                  <c:v>Vanessa Morrison</c:v>
                </c:pt>
                <c:pt idx="55">
                  <c:v>Nyasia Mathis</c:v>
                </c:pt>
                <c:pt idx="56">
                  <c:v>Kasey Maldonado</c:v>
                </c:pt>
                <c:pt idx="57">
                  <c:v>Celeste Simpson</c:v>
                </c:pt>
                <c:pt idx="58">
                  <c:v>Adalynn Hensley</c:v>
                </c:pt>
                <c:pt idx="59">
                  <c:v>Xiomara Pace</c:v>
                </c:pt>
                <c:pt idx="60">
                  <c:v>Alec Weiss</c:v>
                </c:pt>
                <c:pt idx="61">
                  <c:v>Finn Mays</c:v>
                </c:pt>
                <c:pt idx="62">
                  <c:v>Sadie Fritz</c:v>
                </c:pt>
                <c:pt idx="63">
                  <c:v>London Rangel</c:v>
                </c:pt>
                <c:pt idx="64">
                  <c:v>Amya Perez</c:v>
                </c:pt>
                <c:pt idx="65">
                  <c:v>Kolby Hancock</c:v>
                </c:pt>
                <c:pt idx="66">
                  <c:v>Nathen Harrison</c:v>
                </c:pt>
                <c:pt idx="67">
                  <c:v>Gavin Strong</c:v>
                </c:pt>
                <c:pt idx="68">
                  <c:v>Karma Clark</c:v>
                </c:pt>
                <c:pt idx="69">
                  <c:v>Yaretzi Gates</c:v>
                </c:pt>
                <c:pt idx="70">
                  <c:v>Rey Woodward</c:v>
                </c:pt>
                <c:pt idx="71">
                  <c:v>Tomas Johns</c:v>
                </c:pt>
                <c:pt idx="72">
                  <c:v>Jagger Daugherty</c:v>
                </c:pt>
                <c:pt idx="73">
                  <c:v>Katelynn Cortez</c:v>
                </c:pt>
                <c:pt idx="74">
                  <c:v>Jose Lee</c:v>
                </c:pt>
                <c:pt idx="75">
                  <c:v>Cailyn Williamson</c:v>
                </c:pt>
                <c:pt idx="76">
                  <c:v>Angelique Carson</c:v>
                </c:pt>
                <c:pt idx="77">
                  <c:v>Fabian Madden</c:v>
                </c:pt>
                <c:pt idx="78">
                  <c:v>Jimmy Hunt</c:v>
                </c:pt>
                <c:pt idx="79">
                  <c:v>Maxwell Mckinney</c:v>
                </c:pt>
                <c:pt idx="80">
                  <c:v>Pamela Nielsen</c:v>
                </c:pt>
                <c:pt idx="81">
                  <c:v>Courtney Mcfarland</c:v>
                </c:pt>
                <c:pt idx="82">
                  <c:v>Adam Roach</c:v>
                </c:pt>
                <c:pt idx="83">
                  <c:v>Bronson Faulkner</c:v>
                </c:pt>
                <c:pt idx="84">
                  <c:v>Gisselle Giles</c:v>
                </c:pt>
                <c:pt idx="85">
                  <c:v>Travis Smith</c:v>
                </c:pt>
                <c:pt idx="86">
                  <c:v>Nicholas Macdonald</c:v>
                </c:pt>
                <c:pt idx="87">
                  <c:v>Eden Mclean</c:v>
                </c:pt>
                <c:pt idx="88">
                  <c:v>Winston Liu</c:v>
                </c:pt>
                <c:pt idx="89">
                  <c:v>Darion Bolton</c:v>
                </c:pt>
                <c:pt idx="90">
                  <c:v>Dale White</c:v>
                </c:pt>
                <c:pt idx="91">
                  <c:v>Jaeden Malone</c:v>
                </c:pt>
                <c:pt idx="92">
                  <c:v>Kayla Hoffman</c:v>
                </c:pt>
                <c:pt idx="93">
                  <c:v>Charlie Mcintyre</c:v>
                </c:pt>
                <c:pt idx="94">
                  <c:v>Londyn Fletcher</c:v>
                </c:pt>
                <c:pt idx="95">
                  <c:v>Marcelo Estes</c:v>
                </c:pt>
                <c:pt idx="96">
                  <c:v>Nicole Vaughn</c:v>
                </c:pt>
                <c:pt idx="97">
                  <c:v>Kayden Martinez</c:v>
                </c:pt>
                <c:pt idx="98">
                  <c:v>Laney Gaines</c:v>
                </c:pt>
                <c:pt idx="99">
                  <c:v>Alison Figueroa</c:v>
                </c:pt>
              </c:strCache>
            </c:strRef>
          </c:cat>
          <c:val>
            <c:numRef>
              <c:f>employeeGenerator!$C$2:$C$101</c:f>
              <c:numCache>
                <c:formatCode>General</c:formatCode>
                <c:ptCount val="100"/>
                <c:pt idx="0">
                  <c:v>0.04</c:v>
                </c:pt>
                <c:pt idx="1">
                  <c:v>0.11</c:v>
                </c:pt>
                <c:pt idx="2">
                  <c:v>0.96</c:v>
                </c:pt>
                <c:pt idx="3">
                  <c:v>0.76</c:v>
                </c:pt>
                <c:pt idx="4">
                  <c:v>0.84</c:v>
                </c:pt>
                <c:pt idx="5">
                  <c:v>7.0000000000000007E-2</c:v>
                </c:pt>
                <c:pt idx="6">
                  <c:v>0.61</c:v>
                </c:pt>
                <c:pt idx="7">
                  <c:v>0.03</c:v>
                </c:pt>
                <c:pt idx="8">
                  <c:v>0.47</c:v>
                </c:pt>
                <c:pt idx="9">
                  <c:v>0.76</c:v>
                </c:pt>
                <c:pt idx="10">
                  <c:v>0.63</c:v>
                </c:pt>
                <c:pt idx="11">
                  <c:v>0.98</c:v>
                </c:pt>
                <c:pt idx="12">
                  <c:v>0.33</c:v>
                </c:pt>
                <c:pt idx="13">
                  <c:v>0.86</c:v>
                </c:pt>
                <c:pt idx="14">
                  <c:v>0.88</c:v>
                </c:pt>
                <c:pt idx="15">
                  <c:v>0.88</c:v>
                </c:pt>
                <c:pt idx="16">
                  <c:v>0.95</c:v>
                </c:pt>
                <c:pt idx="17">
                  <c:v>0.83</c:v>
                </c:pt>
                <c:pt idx="18">
                  <c:v>0.79</c:v>
                </c:pt>
                <c:pt idx="19">
                  <c:v>0.95</c:v>
                </c:pt>
                <c:pt idx="20">
                  <c:v>0.17</c:v>
                </c:pt>
                <c:pt idx="21">
                  <c:v>0.41</c:v>
                </c:pt>
                <c:pt idx="22">
                  <c:v>0.75</c:v>
                </c:pt>
                <c:pt idx="23">
                  <c:v>0.92</c:v>
                </c:pt>
                <c:pt idx="24">
                  <c:v>0.93</c:v>
                </c:pt>
                <c:pt idx="25">
                  <c:v>0.39</c:v>
                </c:pt>
                <c:pt idx="26">
                  <c:v>0.11</c:v>
                </c:pt>
                <c:pt idx="27">
                  <c:v>0.17</c:v>
                </c:pt>
                <c:pt idx="28">
                  <c:v>0.97</c:v>
                </c:pt>
                <c:pt idx="29">
                  <c:v>0.13</c:v>
                </c:pt>
                <c:pt idx="30">
                  <c:v>0.37</c:v>
                </c:pt>
                <c:pt idx="31">
                  <c:v>0.21</c:v>
                </c:pt>
                <c:pt idx="32">
                  <c:v>0.92</c:v>
                </c:pt>
                <c:pt idx="33">
                  <c:v>0.39</c:v>
                </c:pt>
                <c:pt idx="34">
                  <c:v>0.97</c:v>
                </c:pt>
                <c:pt idx="35">
                  <c:v>0.87</c:v>
                </c:pt>
                <c:pt idx="36">
                  <c:v>0.13</c:v>
                </c:pt>
                <c:pt idx="37">
                  <c:v>0.7</c:v>
                </c:pt>
                <c:pt idx="38">
                  <c:v>0.91</c:v>
                </c:pt>
                <c:pt idx="39">
                  <c:v>0.56999999999999995</c:v>
                </c:pt>
                <c:pt idx="40">
                  <c:v>0.05</c:v>
                </c:pt>
                <c:pt idx="41">
                  <c:v>0.63</c:v>
                </c:pt>
                <c:pt idx="42">
                  <c:v>0.24</c:v>
                </c:pt>
                <c:pt idx="43">
                  <c:v>0.82</c:v>
                </c:pt>
                <c:pt idx="44">
                  <c:v>0.06</c:v>
                </c:pt>
                <c:pt idx="45">
                  <c:v>0.83</c:v>
                </c:pt>
                <c:pt idx="46">
                  <c:v>0.12</c:v>
                </c:pt>
                <c:pt idx="47">
                  <c:v>0.11</c:v>
                </c:pt>
                <c:pt idx="48">
                  <c:v>0.91</c:v>
                </c:pt>
                <c:pt idx="49">
                  <c:v>0.96</c:v>
                </c:pt>
                <c:pt idx="50">
                  <c:v>0.31</c:v>
                </c:pt>
                <c:pt idx="51">
                  <c:v>0.92</c:v>
                </c:pt>
                <c:pt idx="52">
                  <c:v>0.67</c:v>
                </c:pt>
                <c:pt idx="53">
                  <c:v>0.83</c:v>
                </c:pt>
                <c:pt idx="54">
                  <c:v>0.12</c:v>
                </c:pt>
                <c:pt idx="55">
                  <c:v>0.91</c:v>
                </c:pt>
                <c:pt idx="56">
                  <c:v>0.47</c:v>
                </c:pt>
                <c:pt idx="57">
                  <c:v>0.04</c:v>
                </c:pt>
                <c:pt idx="58">
                  <c:v>0.15</c:v>
                </c:pt>
                <c:pt idx="59">
                  <c:v>0.35</c:v>
                </c:pt>
                <c:pt idx="60">
                  <c:v>0.37</c:v>
                </c:pt>
                <c:pt idx="61">
                  <c:v>0.67</c:v>
                </c:pt>
                <c:pt idx="62">
                  <c:v>0.1</c:v>
                </c:pt>
                <c:pt idx="63">
                  <c:v>0.78</c:v>
                </c:pt>
                <c:pt idx="64">
                  <c:v>0.51</c:v>
                </c:pt>
                <c:pt idx="65">
                  <c:v>0.85</c:v>
                </c:pt>
                <c:pt idx="66">
                  <c:v>0.73</c:v>
                </c:pt>
                <c:pt idx="67">
                  <c:v>0.09</c:v>
                </c:pt>
                <c:pt idx="68">
                  <c:v>0.1</c:v>
                </c:pt>
                <c:pt idx="69">
                  <c:v>0.6</c:v>
                </c:pt>
                <c:pt idx="70">
                  <c:v>0.52</c:v>
                </c:pt>
                <c:pt idx="71">
                  <c:v>0.38</c:v>
                </c:pt>
                <c:pt idx="72">
                  <c:v>0.36</c:v>
                </c:pt>
                <c:pt idx="73">
                  <c:v>0.72</c:v>
                </c:pt>
                <c:pt idx="74">
                  <c:v>0.06</c:v>
                </c:pt>
                <c:pt idx="75">
                  <c:v>0.24</c:v>
                </c:pt>
                <c:pt idx="76">
                  <c:v>0.05</c:v>
                </c:pt>
                <c:pt idx="77">
                  <c:v>0.71</c:v>
                </c:pt>
                <c:pt idx="78">
                  <c:v>0.96</c:v>
                </c:pt>
                <c:pt idx="79">
                  <c:v>0.89</c:v>
                </c:pt>
                <c:pt idx="80">
                  <c:v>0.96</c:v>
                </c:pt>
                <c:pt idx="81">
                  <c:v>0.05</c:v>
                </c:pt>
                <c:pt idx="82">
                  <c:v>0.92</c:v>
                </c:pt>
                <c:pt idx="83">
                  <c:v>0.03</c:v>
                </c:pt>
                <c:pt idx="84">
                  <c:v>0.95</c:v>
                </c:pt>
                <c:pt idx="85">
                  <c:v>0.89</c:v>
                </c:pt>
                <c:pt idx="86">
                  <c:v>0.03</c:v>
                </c:pt>
                <c:pt idx="87">
                  <c:v>0.67</c:v>
                </c:pt>
                <c:pt idx="88">
                  <c:v>0.05</c:v>
                </c:pt>
                <c:pt idx="89">
                  <c:v>0.64</c:v>
                </c:pt>
                <c:pt idx="90">
                  <c:v>0.06</c:v>
                </c:pt>
                <c:pt idx="91">
                  <c:v>0.21</c:v>
                </c:pt>
                <c:pt idx="92">
                  <c:v>0.72</c:v>
                </c:pt>
                <c:pt idx="93">
                  <c:v>0.31</c:v>
                </c:pt>
                <c:pt idx="94">
                  <c:v>0.84</c:v>
                </c:pt>
                <c:pt idx="95">
                  <c:v>0.85</c:v>
                </c:pt>
                <c:pt idx="96">
                  <c:v>0.04</c:v>
                </c:pt>
                <c:pt idx="97">
                  <c:v>0.25</c:v>
                </c:pt>
                <c:pt idx="98">
                  <c:v>0.77</c:v>
                </c:pt>
                <c:pt idx="9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D-427C-A65A-684FF34E90C7}"/>
            </c:ext>
          </c:extLst>
        </c:ser>
        <c:ser>
          <c:idx val="2"/>
          <c:order val="2"/>
          <c:tx>
            <c:strRef>
              <c:f>employeeGenerator!$D$1</c:f>
              <c:strCache>
                <c:ptCount val="1"/>
                <c:pt idx="0">
                  <c:v>counter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employeeGenerator!$A$2:$A$101</c:f>
              <c:strCache>
                <c:ptCount val="100"/>
                <c:pt idx="0">
                  <c:v>Isaac Berry</c:v>
                </c:pt>
                <c:pt idx="1">
                  <c:v>Abbigail Washington</c:v>
                </c:pt>
                <c:pt idx="2">
                  <c:v>Chaya Robles</c:v>
                </c:pt>
                <c:pt idx="3">
                  <c:v>Dayana Norman</c:v>
                </c:pt>
                <c:pt idx="4">
                  <c:v>Brynlee Nolan</c:v>
                </c:pt>
                <c:pt idx="5">
                  <c:v>Talia Wilkins</c:v>
                </c:pt>
                <c:pt idx="6">
                  <c:v>Douglas Kaiser</c:v>
                </c:pt>
                <c:pt idx="7">
                  <c:v>Jayce Mcclure</c:v>
                </c:pt>
                <c:pt idx="8">
                  <c:v>Jordyn Cordova</c:v>
                </c:pt>
                <c:pt idx="9">
                  <c:v>Maddox Proctor</c:v>
                </c:pt>
                <c:pt idx="10">
                  <c:v>Valentin Chen</c:v>
                </c:pt>
                <c:pt idx="11">
                  <c:v>Asa Green</c:v>
                </c:pt>
                <c:pt idx="12">
                  <c:v>Cullen Crawford</c:v>
                </c:pt>
                <c:pt idx="13">
                  <c:v>Kate Bass</c:v>
                </c:pt>
                <c:pt idx="14">
                  <c:v>Chanel James</c:v>
                </c:pt>
                <c:pt idx="15">
                  <c:v>Dayton Odonnell</c:v>
                </c:pt>
                <c:pt idx="16">
                  <c:v>Colten Fleming</c:v>
                </c:pt>
                <c:pt idx="17">
                  <c:v>Cassidy Frank</c:v>
                </c:pt>
                <c:pt idx="18">
                  <c:v>Mackenzie Arellano</c:v>
                </c:pt>
                <c:pt idx="19">
                  <c:v>Imani Larson</c:v>
                </c:pt>
                <c:pt idx="20">
                  <c:v>Hector Leonard</c:v>
                </c:pt>
                <c:pt idx="21">
                  <c:v>Amy Rubio</c:v>
                </c:pt>
                <c:pt idx="22">
                  <c:v>Antwan Ingram</c:v>
                </c:pt>
                <c:pt idx="23">
                  <c:v>Darien Lopez</c:v>
                </c:pt>
                <c:pt idx="24">
                  <c:v>Brittany Bradshaw</c:v>
                </c:pt>
                <c:pt idx="25">
                  <c:v>Hugo Joseph</c:v>
                </c:pt>
                <c:pt idx="26">
                  <c:v>Dangelo Frederick</c:v>
                </c:pt>
                <c:pt idx="27">
                  <c:v>Yareli Suarez</c:v>
                </c:pt>
                <c:pt idx="28">
                  <c:v>Nickolas Dudley</c:v>
                </c:pt>
                <c:pt idx="29">
                  <c:v>Rene Welch</c:v>
                </c:pt>
                <c:pt idx="30">
                  <c:v>Haylee Morales</c:v>
                </c:pt>
                <c:pt idx="31">
                  <c:v>Diego Costa</c:v>
                </c:pt>
                <c:pt idx="32">
                  <c:v>Desiree Tyler</c:v>
                </c:pt>
                <c:pt idx="33">
                  <c:v>Shane Peterson</c:v>
                </c:pt>
                <c:pt idx="34">
                  <c:v>Kiera Valentine</c:v>
                </c:pt>
                <c:pt idx="35">
                  <c:v>Kamryn Guerrero</c:v>
                </c:pt>
                <c:pt idx="36">
                  <c:v>Paola Castro</c:v>
                </c:pt>
                <c:pt idx="37">
                  <c:v>Jazmyn Franco</c:v>
                </c:pt>
                <c:pt idx="38">
                  <c:v>Ahmed Keller</c:v>
                </c:pt>
                <c:pt idx="39">
                  <c:v>Rowan Dillon</c:v>
                </c:pt>
                <c:pt idx="40">
                  <c:v>Lorenzo Maddox</c:v>
                </c:pt>
                <c:pt idx="41">
                  <c:v>Elliot Dodson</c:v>
                </c:pt>
                <c:pt idx="42">
                  <c:v>Karley Blevins</c:v>
                </c:pt>
                <c:pt idx="43">
                  <c:v>Saige Campbell</c:v>
                </c:pt>
                <c:pt idx="44">
                  <c:v>Marco Villa</c:v>
                </c:pt>
                <c:pt idx="45">
                  <c:v>Aaron Santos</c:v>
                </c:pt>
                <c:pt idx="46">
                  <c:v>Semaj Allison</c:v>
                </c:pt>
                <c:pt idx="47">
                  <c:v>Mara Schroeder</c:v>
                </c:pt>
                <c:pt idx="48">
                  <c:v>Ashlee Hines</c:v>
                </c:pt>
                <c:pt idx="49">
                  <c:v>Ingrid Escobar</c:v>
                </c:pt>
                <c:pt idx="50">
                  <c:v>Romeo Clayton</c:v>
                </c:pt>
                <c:pt idx="51">
                  <c:v>Jayleen Wright</c:v>
                </c:pt>
                <c:pt idx="52">
                  <c:v>Shayla Harvey</c:v>
                </c:pt>
                <c:pt idx="53">
                  <c:v>Myah Everett</c:v>
                </c:pt>
                <c:pt idx="54">
                  <c:v>Vanessa Morrison</c:v>
                </c:pt>
                <c:pt idx="55">
                  <c:v>Nyasia Mathis</c:v>
                </c:pt>
                <c:pt idx="56">
                  <c:v>Kasey Maldonado</c:v>
                </c:pt>
                <c:pt idx="57">
                  <c:v>Celeste Simpson</c:v>
                </c:pt>
                <c:pt idx="58">
                  <c:v>Adalynn Hensley</c:v>
                </c:pt>
                <c:pt idx="59">
                  <c:v>Xiomara Pace</c:v>
                </c:pt>
                <c:pt idx="60">
                  <c:v>Alec Weiss</c:v>
                </c:pt>
                <c:pt idx="61">
                  <c:v>Finn Mays</c:v>
                </c:pt>
                <c:pt idx="62">
                  <c:v>Sadie Fritz</c:v>
                </c:pt>
                <c:pt idx="63">
                  <c:v>London Rangel</c:v>
                </c:pt>
                <c:pt idx="64">
                  <c:v>Amya Perez</c:v>
                </c:pt>
                <c:pt idx="65">
                  <c:v>Kolby Hancock</c:v>
                </c:pt>
                <c:pt idx="66">
                  <c:v>Nathen Harrison</c:v>
                </c:pt>
                <c:pt idx="67">
                  <c:v>Gavin Strong</c:v>
                </c:pt>
                <c:pt idx="68">
                  <c:v>Karma Clark</c:v>
                </c:pt>
                <c:pt idx="69">
                  <c:v>Yaretzi Gates</c:v>
                </c:pt>
                <c:pt idx="70">
                  <c:v>Rey Woodward</c:v>
                </c:pt>
                <c:pt idx="71">
                  <c:v>Tomas Johns</c:v>
                </c:pt>
                <c:pt idx="72">
                  <c:v>Jagger Daugherty</c:v>
                </c:pt>
                <c:pt idx="73">
                  <c:v>Katelynn Cortez</c:v>
                </c:pt>
                <c:pt idx="74">
                  <c:v>Jose Lee</c:v>
                </c:pt>
                <c:pt idx="75">
                  <c:v>Cailyn Williamson</c:v>
                </c:pt>
                <c:pt idx="76">
                  <c:v>Angelique Carson</c:v>
                </c:pt>
                <c:pt idx="77">
                  <c:v>Fabian Madden</c:v>
                </c:pt>
                <c:pt idx="78">
                  <c:v>Jimmy Hunt</c:v>
                </c:pt>
                <c:pt idx="79">
                  <c:v>Maxwell Mckinney</c:v>
                </c:pt>
                <c:pt idx="80">
                  <c:v>Pamela Nielsen</c:v>
                </c:pt>
                <c:pt idx="81">
                  <c:v>Courtney Mcfarland</c:v>
                </c:pt>
                <c:pt idx="82">
                  <c:v>Adam Roach</c:v>
                </c:pt>
                <c:pt idx="83">
                  <c:v>Bronson Faulkner</c:v>
                </c:pt>
                <c:pt idx="84">
                  <c:v>Gisselle Giles</c:v>
                </c:pt>
                <c:pt idx="85">
                  <c:v>Travis Smith</c:v>
                </c:pt>
                <c:pt idx="86">
                  <c:v>Nicholas Macdonald</c:v>
                </c:pt>
                <c:pt idx="87">
                  <c:v>Eden Mclean</c:v>
                </c:pt>
                <c:pt idx="88">
                  <c:v>Winston Liu</c:v>
                </c:pt>
                <c:pt idx="89">
                  <c:v>Darion Bolton</c:v>
                </c:pt>
                <c:pt idx="90">
                  <c:v>Dale White</c:v>
                </c:pt>
                <c:pt idx="91">
                  <c:v>Jaeden Malone</c:v>
                </c:pt>
                <c:pt idx="92">
                  <c:v>Kayla Hoffman</c:v>
                </c:pt>
                <c:pt idx="93">
                  <c:v>Charlie Mcintyre</c:v>
                </c:pt>
                <c:pt idx="94">
                  <c:v>Londyn Fletcher</c:v>
                </c:pt>
                <c:pt idx="95">
                  <c:v>Marcelo Estes</c:v>
                </c:pt>
                <c:pt idx="96">
                  <c:v>Nicole Vaughn</c:v>
                </c:pt>
                <c:pt idx="97">
                  <c:v>Kayden Martinez</c:v>
                </c:pt>
                <c:pt idx="98">
                  <c:v>Laney Gaines</c:v>
                </c:pt>
                <c:pt idx="99">
                  <c:v>Alison Figueroa</c:v>
                </c:pt>
              </c:strCache>
            </c:strRef>
          </c:cat>
          <c:val>
            <c:numRef>
              <c:f>employeeGenerator!$D$2:$D$101</c:f>
              <c:numCache>
                <c:formatCode>General</c:formatCode>
                <c:ptCount val="100"/>
                <c:pt idx="0">
                  <c:v>0.9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0.02</c:v>
                </c:pt>
                <c:pt idx="4">
                  <c:v>0.18</c:v>
                </c:pt>
                <c:pt idx="5">
                  <c:v>0.02</c:v>
                </c:pt>
                <c:pt idx="6">
                  <c:v>0</c:v>
                </c:pt>
                <c:pt idx="7">
                  <c:v>0.01</c:v>
                </c:pt>
                <c:pt idx="8">
                  <c:v>0.49</c:v>
                </c:pt>
                <c:pt idx="9">
                  <c:v>0.01</c:v>
                </c:pt>
                <c:pt idx="10">
                  <c:v>0.76</c:v>
                </c:pt>
                <c:pt idx="11">
                  <c:v>0</c:v>
                </c:pt>
                <c:pt idx="12">
                  <c:v>0.96</c:v>
                </c:pt>
                <c:pt idx="13">
                  <c:v>0.02</c:v>
                </c:pt>
                <c:pt idx="14">
                  <c:v>0</c:v>
                </c:pt>
                <c:pt idx="15">
                  <c:v>0.11</c:v>
                </c:pt>
                <c:pt idx="16">
                  <c:v>0.93</c:v>
                </c:pt>
                <c:pt idx="17">
                  <c:v>0</c:v>
                </c:pt>
                <c:pt idx="18">
                  <c:v>0.83</c:v>
                </c:pt>
                <c:pt idx="19">
                  <c:v>0.01</c:v>
                </c:pt>
                <c:pt idx="20">
                  <c:v>0</c:v>
                </c:pt>
                <c:pt idx="21">
                  <c:v>0.05</c:v>
                </c:pt>
                <c:pt idx="22">
                  <c:v>0.4</c:v>
                </c:pt>
                <c:pt idx="23">
                  <c:v>0.9</c:v>
                </c:pt>
                <c:pt idx="24">
                  <c:v>0.46</c:v>
                </c:pt>
                <c:pt idx="25">
                  <c:v>0.08</c:v>
                </c:pt>
                <c:pt idx="26">
                  <c:v>0.96</c:v>
                </c:pt>
                <c:pt idx="27">
                  <c:v>0.4</c:v>
                </c:pt>
                <c:pt idx="28">
                  <c:v>0</c:v>
                </c:pt>
                <c:pt idx="29">
                  <c:v>0.03</c:v>
                </c:pt>
                <c:pt idx="30">
                  <c:v>0.9</c:v>
                </c:pt>
                <c:pt idx="31">
                  <c:v>0.01</c:v>
                </c:pt>
                <c:pt idx="32">
                  <c:v>0.22</c:v>
                </c:pt>
                <c:pt idx="33">
                  <c:v>0</c:v>
                </c:pt>
                <c:pt idx="34">
                  <c:v>0.25</c:v>
                </c:pt>
                <c:pt idx="35">
                  <c:v>0.97</c:v>
                </c:pt>
                <c:pt idx="36">
                  <c:v>0.96</c:v>
                </c:pt>
                <c:pt idx="37">
                  <c:v>0.09</c:v>
                </c:pt>
                <c:pt idx="38">
                  <c:v>0.01</c:v>
                </c:pt>
                <c:pt idx="39">
                  <c:v>0.08</c:v>
                </c:pt>
                <c:pt idx="40">
                  <c:v>0.84</c:v>
                </c:pt>
                <c:pt idx="41">
                  <c:v>0.3</c:v>
                </c:pt>
                <c:pt idx="42">
                  <c:v>0.97</c:v>
                </c:pt>
                <c:pt idx="43">
                  <c:v>0.01</c:v>
                </c:pt>
                <c:pt idx="44">
                  <c:v>0.94</c:v>
                </c:pt>
                <c:pt idx="45">
                  <c:v>0.54</c:v>
                </c:pt>
                <c:pt idx="46">
                  <c:v>0.76</c:v>
                </c:pt>
                <c:pt idx="47">
                  <c:v>0.88</c:v>
                </c:pt>
                <c:pt idx="48">
                  <c:v>0</c:v>
                </c:pt>
                <c:pt idx="49">
                  <c:v>0.04</c:v>
                </c:pt>
                <c:pt idx="50">
                  <c:v>0.64</c:v>
                </c:pt>
                <c:pt idx="51">
                  <c:v>0.06</c:v>
                </c:pt>
                <c:pt idx="52">
                  <c:v>0.79</c:v>
                </c:pt>
                <c:pt idx="53">
                  <c:v>0.56000000000000005</c:v>
                </c:pt>
                <c:pt idx="54">
                  <c:v>0.42</c:v>
                </c:pt>
                <c:pt idx="55">
                  <c:v>0.2</c:v>
                </c:pt>
                <c:pt idx="56">
                  <c:v>0.01</c:v>
                </c:pt>
                <c:pt idx="57">
                  <c:v>0.68</c:v>
                </c:pt>
                <c:pt idx="58">
                  <c:v>0.95</c:v>
                </c:pt>
                <c:pt idx="59">
                  <c:v>0.26</c:v>
                </c:pt>
                <c:pt idx="60">
                  <c:v>0.56999999999999995</c:v>
                </c:pt>
                <c:pt idx="61">
                  <c:v>0.77</c:v>
                </c:pt>
                <c:pt idx="62">
                  <c:v>0.42</c:v>
                </c:pt>
                <c:pt idx="63">
                  <c:v>0.26</c:v>
                </c:pt>
                <c:pt idx="64">
                  <c:v>0</c:v>
                </c:pt>
                <c:pt idx="65">
                  <c:v>0.35</c:v>
                </c:pt>
                <c:pt idx="66">
                  <c:v>0.66</c:v>
                </c:pt>
                <c:pt idx="67">
                  <c:v>0.01</c:v>
                </c:pt>
                <c:pt idx="68">
                  <c:v>0.01</c:v>
                </c:pt>
                <c:pt idx="69">
                  <c:v>0.82</c:v>
                </c:pt>
                <c:pt idx="70">
                  <c:v>0.86</c:v>
                </c:pt>
                <c:pt idx="71">
                  <c:v>0.01</c:v>
                </c:pt>
                <c:pt idx="72">
                  <c:v>0.59</c:v>
                </c:pt>
                <c:pt idx="73">
                  <c:v>0.02</c:v>
                </c:pt>
                <c:pt idx="74">
                  <c:v>0.71</c:v>
                </c:pt>
                <c:pt idx="75">
                  <c:v>0.5</c:v>
                </c:pt>
                <c:pt idx="76">
                  <c:v>0.02</c:v>
                </c:pt>
                <c:pt idx="77">
                  <c:v>0</c:v>
                </c:pt>
                <c:pt idx="78">
                  <c:v>0.72</c:v>
                </c:pt>
                <c:pt idx="79">
                  <c:v>0.35</c:v>
                </c:pt>
                <c:pt idx="80">
                  <c:v>0.02</c:v>
                </c:pt>
                <c:pt idx="81">
                  <c:v>0</c:v>
                </c:pt>
                <c:pt idx="82">
                  <c:v>0.14000000000000001</c:v>
                </c:pt>
                <c:pt idx="83">
                  <c:v>0.19</c:v>
                </c:pt>
                <c:pt idx="84">
                  <c:v>0.98</c:v>
                </c:pt>
                <c:pt idx="85">
                  <c:v>0.51</c:v>
                </c:pt>
                <c:pt idx="86">
                  <c:v>0.46</c:v>
                </c:pt>
                <c:pt idx="87">
                  <c:v>0.88</c:v>
                </c:pt>
                <c:pt idx="88">
                  <c:v>0</c:v>
                </c:pt>
                <c:pt idx="89">
                  <c:v>0.96</c:v>
                </c:pt>
                <c:pt idx="90">
                  <c:v>0.59</c:v>
                </c:pt>
                <c:pt idx="91">
                  <c:v>0.34</c:v>
                </c:pt>
                <c:pt idx="92">
                  <c:v>0.09</c:v>
                </c:pt>
                <c:pt idx="93">
                  <c:v>0.01</c:v>
                </c:pt>
                <c:pt idx="94">
                  <c:v>0.93</c:v>
                </c:pt>
                <c:pt idx="95">
                  <c:v>0.43</c:v>
                </c:pt>
                <c:pt idx="96">
                  <c:v>0.87</c:v>
                </c:pt>
                <c:pt idx="97">
                  <c:v>0.13</c:v>
                </c:pt>
                <c:pt idx="98">
                  <c:v>0.01</c:v>
                </c:pt>
                <c:pt idx="99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2D-427C-A65A-684FF34E90C7}"/>
            </c:ext>
          </c:extLst>
        </c:ser>
        <c:ser>
          <c:idx val="3"/>
          <c:order val="3"/>
          <c:tx>
            <c:strRef>
              <c:f>employeeGenerator!$E$1</c:f>
              <c:strCache>
                <c:ptCount val="1"/>
                <c:pt idx="0">
                  <c:v>cleaner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employeeGenerator!$A$2:$A$101</c:f>
              <c:strCache>
                <c:ptCount val="100"/>
                <c:pt idx="0">
                  <c:v>Isaac Berry</c:v>
                </c:pt>
                <c:pt idx="1">
                  <c:v>Abbigail Washington</c:v>
                </c:pt>
                <c:pt idx="2">
                  <c:v>Chaya Robles</c:v>
                </c:pt>
                <c:pt idx="3">
                  <c:v>Dayana Norman</c:v>
                </c:pt>
                <c:pt idx="4">
                  <c:v>Brynlee Nolan</c:v>
                </c:pt>
                <c:pt idx="5">
                  <c:v>Talia Wilkins</c:v>
                </c:pt>
                <c:pt idx="6">
                  <c:v>Douglas Kaiser</c:v>
                </c:pt>
                <c:pt idx="7">
                  <c:v>Jayce Mcclure</c:v>
                </c:pt>
                <c:pt idx="8">
                  <c:v>Jordyn Cordova</c:v>
                </c:pt>
                <c:pt idx="9">
                  <c:v>Maddox Proctor</c:v>
                </c:pt>
                <c:pt idx="10">
                  <c:v>Valentin Chen</c:v>
                </c:pt>
                <c:pt idx="11">
                  <c:v>Asa Green</c:v>
                </c:pt>
                <c:pt idx="12">
                  <c:v>Cullen Crawford</c:v>
                </c:pt>
                <c:pt idx="13">
                  <c:v>Kate Bass</c:v>
                </c:pt>
                <c:pt idx="14">
                  <c:v>Chanel James</c:v>
                </c:pt>
                <c:pt idx="15">
                  <c:v>Dayton Odonnell</c:v>
                </c:pt>
                <c:pt idx="16">
                  <c:v>Colten Fleming</c:v>
                </c:pt>
                <c:pt idx="17">
                  <c:v>Cassidy Frank</c:v>
                </c:pt>
                <c:pt idx="18">
                  <c:v>Mackenzie Arellano</c:v>
                </c:pt>
                <c:pt idx="19">
                  <c:v>Imani Larson</c:v>
                </c:pt>
                <c:pt idx="20">
                  <c:v>Hector Leonard</c:v>
                </c:pt>
                <c:pt idx="21">
                  <c:v>Amy Rubio</c:v>
                </c:pt>
                <c:pt idx="22">
                  <c:v>Antwan Ingram</c:v>
                </c:pt>
                <c:pt idx="23">
                  <c:v>Darien Lopez</c:v>
                </c:pt>
                <c:pt idx="24">
                  <c:v>Brittany Bradshaw</c:v>
                </c:pt>
                <c:pt idx="25">
                  <c:v>Hugo Joseph</c:v>
                </c:pt>
                <c:pt idx="26">
                  <c:v>Dangelo Frederick</c:v>
                </c:pt>
                <c:pt idx="27">
                  <c:v>Yareli Suarez</c:v>
                </c:pt>
                <c:pt idx="28">
                  <c:v>Nickolas Dudley</c:v>
                </c:pt>
                <c:pt idx="29">
                  <c:v>Rene Welch</c:v>
                </c:pt>
                <c:pt idx="30">
                  <c:v>Haylee Morales</c:v>
                </c:pt>
                <c:pt idx="31">
                  <c:v>Diego Costa</c:v>
                </c:pt>
                <c:pt idx="32">
                  <c:v>Desiree Tyler</c:v>
                </c:pt>
                <c:pt idx="33">
                  <c:v>Shane Peterson</c:v>
                </c:pt>
                <c:pt idx="34">
                  <c:v>Kiera Valentine</c:v>
                </c:pt>
                <c:pt idx="35">
                  <c:v>Kamryn Guerrero</c:v>
                </c:pt>
                <c:pt idx="36">
                  <c:v>Paola Castro</c:v>
                </c:pt>
                <c:pt idx="37">
                  <c:v>Jazmyn Franco</c:v>
                </c:pt>
                <c:pt idx="38">
                  <c:v>Ahmed Keller</c:v>
                </c:pt>
                <c:pt idx="39">
                  <c:v>Rowan Dillon</c:v>
                </c:pt>
                <c:pt idx="40">
                  <c:v>Lorenzo Maddox</c:v>
                </c:pt>
                <c:pt idx="41">
                  <c:v>Elliot Dodson</c:v>
                </c:pt>
                <c:pt idx="42">
                  <c:v>Karley Blevins</c:v>
                </c:pt>
                <c:pt idx="43">
                  <c:v>Saige Campbell</c:v>
                </c:pt>
                <c:pt idx="44">
                  <c:v>Marco Villa</c:v>
                </c:pt>
                <c:pt idx="45">
                  <c:v>Aaron Santos</c:v>
                </c:pt>
                <c:pt idx="46">
                  <c:v>Semaj Allison</c:v>
                </c:pt>
                <c:pt idx="47">
                  <c:v>Mara Schroeder</c:v>
                </c:pt>
                <c:pt idx="48">
                  <c:v>Ashlee Hines</c:v>
                </c:pt>
                <c:pt idx="49">
                  <c:v>Ingrid Escobar</c:v>
                </c:pt>
                <c:pt idx="50">
                  <c:v>Romeo Clayton</c:v>
                </c:pt>
                <c:pt idx="51">
                  <c:v>Jayleen Wright</c:v>
                </c:pt>
                <c:pt idx="52">
                  <c:v>Shayla Harvey</c:v>
                </c:pt>
                <c:pt idx="53">
                  <c:v>Myah Everett</c:v>
                </c:pt>
                <c:pt idx="54">
                  <c:v>Vanessa Morrison</c:v>
                </c:pt>
                <c:pt idx="55">
                  <c:v>Nyasia Mathis</c:v>
                </c:pt>
                <c:pt idx="56">
                  <c:v>Kasey Maldonado</c:v>
                </c:pt>
                <c:pt idx="57">
                  <c:v>Celeste Simpson</c:v>
                </c:pt>
                <c:pt idx="58">
                  <c:v>Adalynn Hensley</c:v>
                </c:pt>
                <c:pt idx="59">
                  <c:v>Xiomara Pace</c:v>
                </c:pt>
                <c:pt idx="60">
                  <c:v>Alec Weiss</c:v>
                </c:pt>
                <c:pt idx="61">
                  <c:v>Finn Mays</c:v>
                </c:pt>
                <c:pt idx="62">
                  <c:v>Sadie Fritz</c:v>
                </c:pt>
                <c:pt idx="63">
                  <c:v>London Rangel</c:v>
                </c:pt>
                <c:pt idx="64">
                  <c:v>Amya Perez</c:v>
                </c:pt>
                <c:pt idx="65">
                  <c:v>Kolby Hancock</c:v>
                </c:pt>
                <c:pt idx="66">
                  <c:v>Nathen Harrison</c:v>
                </c:pt>
                <c:pt idx="67">
                  <c:v>Gavin Strong</c:v>
                </c:pt>
                <c:pt idx="68">
                  <c:v>Karma Clark</c:v>
                </c:pt>
                <c:pt idx="69">
                  <c:v>Yaretzi Gates</c:v>
                </c:pt>
                <c:pt idx="70">
                  <c:v>Rey Woodward</c:v>
                </c:pt>
                <c:pt idx="71">
                  <c:v>Tomas Johns</c:v>
                </c:pt>
                <c:pt idx="72">
                  <c:v>Jagger Daugherty</c:v>
                </c:pt>
                <c:pt idx="73">
                  <c:v>Katelynn Cortez</c:v>
                </c:pt>
                <c:pt idx="74">
                  <c:v>Jose Lee</c:v>
                </c:pt>
                <c:pt idx="75">
                  <c:v>Cailyn Williamson</c:v>
                </c:pt>
                <c:pt idx="76">
                  <c:v>Angelique Carson</c:v>
                </c:pt>
                <c:pt idx="77">
                  <c:v>Fabian Madden</c:v>
                </c:pt>
                <c:pt idx="78">
                  <c:v>Jimmy Hunt</c:v>
                </c:pt>
                <c:pt idx="79">
                  <c:v>Maxwell Mckinney</c:v>
                </c:pt>
                <c:pt idx="80">
                  <c:v>Pamela Nielsen</c:v>
                </c:pt>
                <c:pt idx="81">
                  <c:v>Courtney Mcfarland</c:v>
                </c:pt>
                <c:pt idx="82">
                  <c:v>Adam Roach</c:v>
                </c:pt>
                <c:pt idx="83">
                  <c:v>Bronson Faulkner</c:v>
                </c:pt>
                <c:pt idx="84">
                  <c:v>Gisselle Giles</c:v>
                </c:pt>
                <c:pt idx="85">
                  <c:v>Travis Smith</c:v>
                </c:pt>
                <c:pt idx="86">
                  <c:v>Nicholas Macdonald</c:v>
                </c:pt>
                <c:pt idx="87">
                  <c:v>Eden Mclean</c:v>
                </c:pt>
                <c:pt idx="88">
                  <c:v>Winston Liu</c:v>
                </c:pt>
                <c:pt idx="89">
                  <c:v>Darion Bolton</c:v>
                </c:pt>
                <c:pt idx="90">
                  <c:v>Dale White</c:v>
                </c:pt>
                <c:pt idx="91">
                  <c:v>Jaeden Malone</c:v>
                </c:pt>
                <c:pt idx="92">
                  <c:v>Kayla Hoffman</c:v>
                </c:pt>
                <c:pt idx="93">
                  <c:v>Charlie Mcintyre</c:v>
                </c:pt>
                <c:pt idx="94">
                  <c:v>Londyn Fletcher</c:v>
                </c:pt>
                <c:pt idx="95">
                  <c:v>Marcelo Estes</c:v>
                </c:pt>
                <c:pt idx="96">
                  <c:v>Nicole Vaughn</c:v>
                </c:pt>
                <c:pt idx="97">
                  <c:v>Kayden Martinez</c:v>
                </c:pt>
                <c:pt idx="98">
                  <c:v>Laney Gaines</c:v>
                </c:pt>
                <c:pt idx="99">
                  <c:v>Alison Figueroa</c:v>
                </c:pt>
              </c:strCache>
            </c:strRef>
          </c:cat>
          <c:val>
            <c:numRef>
              <c:f>employeeGenerator!$E$2:$E$101</c:f>
              <c:numCache>
                <c:formatCode>General</c:formatCode>
                <c:ptCount val="100"/>
                <c:pt idx="0">
                  <c:v>0.94</c:v>
                </c:pt>
                <c:pt idx="1">
                  <c:v>0.84</c:v>
                </c:pt>
                <c:pt idx="2">
                  <c:v>0.97</c:v>
                </c:pt>
                <c:pt idx="3">
                  <c:v>0.14000000000000001</c:v>
                </c:pt>
                <c:pt idx="4">
                  <c:v>0.08</c:v>
                </c:pt>
                <c:pt idx="5">
                  <c:v>0.98</c:v>
                </c:pt>
                <c:pt idx="6">
                  <c:v>1</c:v>
                </c:pt>
                <c:pt idx="7">
                  <c:v>1</c:v>
                </c:pt>
                <c:pt idx="8">
                  <c:v>0.57999999999999996</c:v>
                </c:pt>
                <c:pt idx="9">
                  <c:v>0.14000000000000001</c:v>
                </c:pt>
                <c:pt idx="10">
                  <c:v>0.23</c:v>
                </c:pt>
                <c:pt idx="11">
                  <c:v>0.99</c:v>
                </c:pt>
                <c:pt idx="12">
                  <c:v>0.57999999999999996</c:v>
                </c:pt>
                <c:pt idx="13">
                  <c:v>0.33</c:v>
                </c:pt>
                <c:pt idx="14">
                  <c:v>0.18</c:v>
                </c:pt>
                <c:pt idx="15">
                  <c:v>0.62</c:v>
                </c:pt>
                <c:pt idx="16">
                  <c:v>0.04</c:v>
                </c:pt>
                <c:pt idx="17">
                  <c:v>0.95</c:v>
                </c:pt>
                <c:pt idx="18">
                  <c:v>0.1</c:v>
                </c:pt>
                <c:pt idx="19">
                  <c:v>0.97</c:v>
                </c:pt>
                <c:pt idx="20">
                  <c:v>0.33</c:v>
                </c:pt>
                <c:pt idx="21">
                  <c:v>0.99</c:v>
                </c:pt>
                <c:pt idx="22">
                  <c:v>0.95</c:v>
                </c:pt>
                <c:pt idx="23">
                  <c:v>0.06</c:v>
                </c:pt>
                <c:pt idx="24">
                  <c:v>0.74</c:v>
                </c:pt>
                <c:pt idx="25">
                  <c:v>0.36</c:v>
                </c:pt>
                <c:pt idx="26">
                  <c:v>0.93</c:v>
                </c:pt>
                <c:pt idx="27">
                  <c:v>1</c:v>
                </c:pt>
                <c:pt idx="28">
                  <c:v>0.68</c:v>
                </c:pt>
                <c:pt idx="29">
                  <c:v>0.35</c:v>
                </c:pt>
                <c:pt idx="30">
                  <c:v>0.08</c:v>
                </c:pt>
                <c:pt idx="31">
                  <c:v>0.7</c:v>
                </c:pt>
                <c:pt idx="32">
                  <c:v>0.26</c:v>
                </c:pt>
                <c:pt idx="33">
                  <c:v>1</c:v>
                </c:pt>
                <c:pt idx="34">
                  <c:v>0.15</c:v>
                </c:pt>
                <c:pt idx="35">
                  <c:v>0.06</c:v>
                </c:pt>
                <c:pt idx="36">
                  <c:v>0.81</c:v>
                </c:pt>
                <c:pt idx="37">
                  <c:v>0.99</c:v>
                </c:pt>
                <c:pt idx="38">
                  <c:v>0.62</c:v>
                </c:pt>
                <c:pt idx="39">
                  <c:v>1</c:v>
                </c:pt>
                <c:pt idx="40">
                  <c:v>0.42</c:v>
                </c:pt>
                <c:pt idx="41">
                  <c:v>0.96</c:v>
                </c:pt>
                <c:pt idx="42">
                  <c:v>0.52</c:v>
                </c:pt>
                <c:pt idx="43">
                  <c:v>0.98</c:v>
                </c:pt>
                <c:pt idx="44">
                  <c:v>0.96</c:v>
                </c:pt>
                <c:pt idx="45">
                  <c:v>0.36</c:v>
                </c:pt>
                <c:pt idx="46">
                  <c:v>0.26</c:v>
                </c:pt>
                <c:pt idx="47">
                  <c:v>0.98</c:v>
                </c:pt>
                <c:pt idx="48">
                  <c:v>0.05</c:v>
                </c:pt>
                <c:pt idx="49">
                  <c:v>0.93</c:v>
                </c:pt>
                <c:pt idx="50">
                  <c:v>0.8</c:v>
                </c:pt>
                <c:pt idx="51">
                  <c:v>0.15</c:v>
                </c:pt>
                <c:pt idx="52">
                  <c:v>0.17</c:v>
                </c:pt>
                <c:pt idx="53">
                  <c:v>0.01</c:v>
                </c:pt>
                <c:pt idx="54">
                  <c:v>0.99</c:v>
                </c:pt>
                <c:pt idx="55">
                  <c:v>0.9</c:v>
                </c:pt>
                <c:pt idx="56">
                  <c:v>0.46</c:v>
                </c:pt>
                <c:pt idx="57">
                  <c:v>0.19</c:v>
                </c:pt>
                <c:pt idx="58">
                  <c:v>0.82</c:v>
                </c:pt>
                <c:pt idx="59">
                  <c:v>0.21</c:v>
                </c:pt>
                <c:pt idx="60">
                  <c:v>0.06</c:v>
                </c:pt>
                <c:pt idx="61">
                  <c:v>0.08</c:v>
                </c:pt>
                <c:pt idx="62">
                  <c:v>0.08</c:v>
                </c:pt>
                <c:pt idx="63">
                  <c:v>7.0000000000000007E-2</c:v>
                </c:pt>
                <c:pt idx="64">
                  <c:v>0.96</c:v>
                </c:pt>
                <c:pt idx="65">
                  <c:v>0.06</c:v>
                </c:pt>
                <c:pt idx="66">
                  <c:v>0.59</c:v>
                </c:pt>
                <c:pt idx="67">
                  <c:v>0.85</c:v>
                </c:pt>
                <c:pt idx="68">
                  <c:v>0.99</c:v>
                </c:pt>
                <c:pt idx="69">
                  <c:v>0.41</c:v>
                </c:pt>
                <c:pt idx="70">
                  <c:v>0.61</c:v>
                </c:pt>
                <c:pt idx="71">
                  <c:v>0.28000000000000003</c:v>
                </c:pt>
                <c:pt idx="72">
                  <c:v>0.09</c:v>
                </c:pt>
                <c:pt idx="73">
                  <c:v>0.96</c:v>
                </c:pt>
                <c:pt idx="74">
                  <c:v>0.1</c:v>
                </c:pt>
                <c:pt idx="75">
                  <c:v>0.16</c:v>
                </c:pt>
                <c:pt idx="76">
                  <c:v>1</c:v>
                </c:pt>
                <c:pt idx="77">
                  <c:v>0.99</c:v>
                </c:pt>
                <c:pt idx="78">
                  <c:v>0.14000000000000001</c:v>
                </c:pt>
                <c:pt idx="79">
                  <c:v>0.79</c:v>
                </c:pt>
                <c:pt idx="80">
                  <c:v>0.4</c:v>
                </c:pt>
                <c:pt idx="81">
                  <c:v>1</c:v>
                </c:pt>
                <c:pt idx="82">
                  <c:v>0.18</c:v>
                </c:pt>
                <c:pt idx="83">
                  <c:v>1</c:v>
                </c:pt>
                <c:pt idx="84">
                  <c:v>0.03</c:v>
                </c:pt>
                <c:pt idx="85">
                  <c:v>0.12</c:v>
                </c:pt>
                <c:pt idx="86">
                  <c:v>0.98</c:v>
                </c:pt>
                <c:pt idx="87">
                  <c:v>0.23</c:v>
                </c:pt>
                <c:pt idx="88">
                  <c:v>0.99</c:v>
                </c:pt>
                <c:pt idx="89">
                  <c:v>0.08</c:v>
                </c:pt>
                <c:pt idx="90">
                  <c:v>1</c:v>
                </c:pt>
                <c:pt idx="91">
                  <c:v>1</c:v>
                </c:pt>
                <c:pt idx="92">
                  <c:v>0.2</c:v>
                </c:pt>
                <c:pt idx="93">
                  <c:v>1</c:v>
                </c:pt>
                <c:pt idx="94">
                  <c:v>0.1</c:v>
                </c:pt>
                <c:pt idx="95">
                  <c:v>0.05</c:v>
                </c:pt>
                <c:pt idx="96">
                  <c:v>0.23</c:v>
                </c:pt>
                <c:pt idx="97">
                  <c:v>1</c:v>
                </c:pt>
                <c:pt idx="98">
                  <c:v>0.87</c:v>
                </c:pt>
                <c:pt idx="99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2D-427C-A65A-684FF34E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617119"/>
        <c:axId val="2025149391"/>
      </c:barChart>
      <c:catAx>
        <c:axId val="183861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49391"/>
        <c:crosses val="autoZero"/>
        <c:auto val="1"/>
        <c:lblAlgn val="ctr"/>
        <c:lblOffset val="100"/>
        <c:noMultiLvlLbl val="0"/>
      </c:catAx>
      <c:valAx>
        <c:axId val="20251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employeeGenerator!$G$2:$G$101</c:f>
              <c:numCache>
                <c:formatCode>General</c:formatCode>
                <c:ptCount val="100"/>
                <c:pt idx="0">
                  <c:v>3.3</c:v>
                </c:pt>
                <c:pt idx="1">
                  <c:v>-3.3</c:v>
                </c:pt>
                <c:pt idx="2">
                  <c:v>-1.7</c:v>
                </c:pt>
                <c:pt idx="3">
                  <c:v>0.3</c:v>
                </c:pt>
                <c:pt idx="4">
                  <c:v>4.0999999999999996</c:v>
                </c:pt>
                <c:pt idx="5">
                  <c:v>0.6</c:v>
                </c:pt>
                <c:pt idx="6">
                  <c:v>0.5</c:v>
                </c:pt>
                <c:pt idx="7">
                  <c:v>-1.1000000000000001</c:v>
                </c:pt>
                <c:pt idx="8">
                  <c:v>-1.2</c:v>
                </c:pt>
                <c:pt idx="9">
                  <c:v>2.2000000000000002</c:v>
                </c:pt>
                <c:pt idx="10">
                  <c:v>-2</c:v>
                </c:pt>
                <c:pt idx="11">
                  <c:v>-0.7</c:v>
                </c:pt>
                <c:pt idx="12">
                  <c:v>-4.0999999999999996</c:v>
                </c:pt>
                <c:pt idx="13">
                  <c:v>-1.5</c:v>
                </c:pt>
                <c:pt idx="14">
                  <c:v>-1.7</c:v>
                </c:pt>
                <c:pt idx="15">
                  <c:v>3.5</c:v>
                </c:pt>
                <c:pt idx="16">
                  <c:v>-0.8</c:v>
                </c:pt>
                <c:pt idx="17">
                  <c:v>-2.2000000000000002</c:v>
                </c:pt>
                <c:pt idx="18">
                  <c:v>-3.6</c:v>
                </c:pt>
                <c:pt idx="19">
                  <c:v>0.5</c:v>
                </c:pt>
                <c:pt idx="20">
                  <c:v>-0.2</c:v>
                </c:pt>
                <c:pt idx="21">
                  <c:v>-3.4</c:v>
                </c:pt>
                <c:pt idx="22">
                  <c:v>0.3</c:v>
                </c:pt>
                <c:pt idx="23">
                  <c:v>0.3</c:v>
                </c:pt>
                <c:pt idx="24">
                  <c:v>1.5</c:v>
                </c:pt>
                <c:pt idx="25">
                  <c:v>-0.4</c:v>
                </c:pt>
                <c:pt idx="26">
                  <c:v>-0.5</c:v>
                </c:pt>
                <c:pt idx="27">
                  <c:v>-1.3</c:v>
                </c:pt>
                <c:pt idx="28">
                  <c:v>2.1</c:v>
                </c:pt>
                <c:pt idx="29">
                  <c:v>-0.2</c:v>
                </c:pt>
                <c:pt idx="30">
                  <c:v>-2.1</c:v>
                </c:pt>
                <c:pt idx="31">
                  <c:v>-2.2000000000000002</c:v>
                </c:pt>
                <c:pt idx="32">
                  <c:v>2.2999999999999998</c:v>
                </c:pt>
                <c:pt idx="33">
                  <c:v>0.2</c:v>
                </c:pt>
                <c:pt idx="34">
                  <c:v>1.4</c:v>
                </c:pt>
                <c:pt idx="35">
                  <c:v>-2</c:v>
                </c:pt>
                <c:pt idx="36">
                  <c:v>6</c:v>
                </c:pt>
                <c:pt idx="37">
                  <c:v>-0.2</c:v>
                </c:pt>
                <c:pt idx="38">
                  <c:v>-4.5</c:v>
                </c:pt>
                <c:pt idx="39">
                  <c:v>-1</c:v>
                </c:pt>
                <c:pt idx="40">
                  <c:v>-3.9</c:v>
                </c:pt>
                <c:pt idx="41">
                  <c:v>-1.7</c:v>
                </c:pt>
                <c:pt idx="42">
                  <c:v>-2</c:v>
                </c:pt>
                <c:pt idx="43">
                  <c:v>1.5</c:v>
                </c:pt>
                <c:pt idx="44">
                  <c:v>-0.9</c:v>
                </c:pt>
                <c:pt idx="45">
                  <c:v>-0.5</c:v>
                </c:pt>
                <c:pt idx="46">
                  <c:v>-2.2000000000000002</c:v>
                </c:pt>
                <c:pt idx="47">
                  <c:v>-3.2</c:v>
                </c:pt>
                <c:pt idx="48">
                  <c:v>-1.4</c:v>
                </c:pt>
                <c:pt idx="49">
                  <c:v>0.2</c:v>
                </c:pt>
                <c:pt idx="50">
                  <c:v>-2.5</c:v>
                </c:pt>
                <c:pt idx="51">
                  <c:v>-3.8</c:v>
                </c:pt>
                <c:pt idx="52">
                  <c:v>1.8</c:v>
                </c:pt>
                <c:pt idx="53">
                  <c:v>-0.4</c:v>
                </c:pt>
                <c:pt idx="54">
                  <c:v>-2.2999999999999998</c:v>
                </c:pt>
                <c:pt idx="55">
                  <c:v>-2.1</c:v>
                </c:pt>
                <c:pt idx="56">
                  <c:v>-1.9</c:v>
                </c:pt>
                <c:pt idx="57">
                  <c:v>-3</c:v>
                </c:pt>
                <c:pt idx="58">
                  <c:v>-0.4</c:v>
                </c:pt>
                <c:pt idx="59">
                  <c:v>-2.7</c:v>
                </c:pt>
                <c:pt idx="60">
                  <c:v>3.5</c:v>
                </c:pt>
                <c:pt idx="61">
                  <c:v>3.1</c:v>
                </c:pt>
                <c:pt idx="62">
                  <c:v>0.9</c:v>
                </c:pt>
                <c:pt idx="63">
                  <c:v>-2.7</c:v>
                </c:pt>
                <c:pt idx="64">
                  <c:v>3.1</c:v>
                </c:pt>
                <c:pt idx="65">
                  <c:v>-3.6</c:v>
                </c:pt>
                <c:pt idx="66">
                  <c:v>-0.5</c:v>
                </c:pt>
                <c:pt idx="67">
                  <c:v>0.8</c:v>
                </c:pt>
                <c:pt idx="68">
                  <c:v>1.1000000000000001</c:v>
                </c:pt>
                <c:pt idx="69">
                  <c:v>2.4</c:v>
                </c:pt>
                <c:pt idx="70">
                  <c:v>-0.2</c:v>
                </c:pt>
                <c:pt idx="71">
                  <c:v>-1.3</c:v>
                </c:pt>
                <c:pt idx="72">
                  <c:v>0.8</c:v>
                </c:pt>
                <c:pt idx="73">
                  <c:v>-2.8</c:v>
                </c:pt>
                <c:pt idx="74">
                  <c:v>-1</c:v>
                </c:pt>
                <c:pt idx="75">
                  <c:v>-0.1</c:v>
                </c:pt>
                <c:pt idx="76">
                  <c:v>-3.3</c:v>
                </c:pt>
                <c:pt idx="77">
                  <c:v>-1.6</c:v>
                </c:pt>
                <c:pt idx="78">
                  <c:v>-0.9</c:v>
                </c:pt>
                <c:pt idx="79">
                  <c:v>-0.7</c:v>
                </c:pt>
                <c:pt idx="80">
                  <c:v>0.2</c:v>
                </c:pt>
                <c:pt idx="81">
                  <c:v>1.3</c:v>
                </c:pt>
                <c:pt idx="82">
                  <c:v>-0.8</c:v>
                </c:pt>
                <c:pt idx="83">
                  <c:v>-5.3</c:v>
                </c:pt>
                <c:pt idx="84">
                  <c:v>-0.5</c:v>
                </c:pt>
                <c:pt idx="85">
                  <c:v>-4</c:v>
                </c:pt>
                <c:pt idx="86">
                  <c:v>-2.2000000000000002</c:v>
                </c:pt>
                <c:pt idx="87">
                  <c:v>4.3</c:v>
                </c:pt>
                <c:pt idx="88">
                  <c:v>-0.7</c:v>
                </c:pt>
                <c:pt idx="89">
                  <c:v>3.6</c:v>
                </c:pt>
                <c:pt idx="90">
                  <c:v>-1.9</c:v>
                </c:pt>
                <c:pt idx="91">
                  <c:v>2.2999999999999998</c:v>
                </c:pt>
                <c:pt idx="92">
                  <c:v>0</c:v>
                </c:pt>
                <c:pt idx="93">
                  <c:v>0.8</c:v>
                </c:pt>
                <c:pt idx="94">
                  <c:v>1.4</c:v>
                </c:pt>
                <c:pt idx="95">
                  <c:v>0.2</c:v>
                </c:pt>
                <c:pt idx="96">
                  <c:v>-4.0999999999999996</c:v>
                </c:pt>
                <c:pt idx="97">
                  <c:v>-0.9</c:v>
                </c:pt>
                <c:pt idx="98">
                  <c:v>-0.3</c:v>
                </c:pt>
                <c:pt idx="99">
                  <c:v>1.8</c:v>
                </c:pt>
              </c:numCache>
            </c:numRef>
          </c:xVal>
          <c:yVal>
            <c:numRef>
              <c:f>employeeGenerator!$H$2:$H$101</c:f>
              <c:numCache>
                <c:formatCode>General</c:formatCode>
                <c:ptCount val="100"/>
                <c:pt idx="0">
                  <c:v>1.4</c:v>
                </c:pt>
                <c:pt idx="1">
                  <c:v>0.1</c:v>
                </c:pt>
                <c:pt idx="2">
                  <c:v>-1.6</c:v>
                </c:pt>
                <c:pt idx="3">
                  <c:v>1.1000000000000001</c:v>
                </c:pt>
                <c:pt idx="4">
                  <c:v>-1.1000000000000001</c:v>
                </c:pt>
                <c:pt idx="5">
                  <c:v>2.7</c:v>
                </c:pt>
                <c:pt idx="6">
                  <c:v>1.4</c:v>
                </c:pt>
                <c:pt idx="7">
                  <c:v>-0.8</c:v>
                </c:pt>
                <c:pt idx="8">
                  <c:v>0.3</c:v>
                </c:pt>
                <c:pt idx="9">
                  <c:v>-2.4</c:v>
                </c:pt>
                <c:pt idx="10">
                  <c:v>0.6</c:v>
                </c:pt>
                <c:pt idx="11">
                  <c:v>0.9</c:v>
                </c:pt>
                <c:pt idx="12">
                  <c:v>0.3</c:v>
                </c:pt>
                <c:pt idx="13">
                  <c:v>-0.1</c:v>
                </c:pt>
                <c:pt idx="14">
                  <c:v>-2.2999999999999998</c:v>
                </c:pt>
                <c:pt idx="15">
                  <c:v>-0.3</c:v>
                </c:pt>
                <c:pt idx="16">
                  <c:v>1.2</c:v>
                </c:pt>
                <c:pt idx="17">
                  <c:v>-1.9</c:v>
                </c:pt>
                <c:pt idx="18">
                  <c:v>-1.3</c:v>
                </c:pt>
                <c:pt idx="19">
                  <c:v>-3</c:v>
                </c:pt>
                <c:pt idx="20">
                  <c:v>-2.2000000000000002</c:v>
                </c:pt>
                <c:pt idx="21">
                  <c:v>0.1</c:v>
                </c:pt>
                <c:pt idx="22">
                  <c:v>-1</c:v>
                </c:pt>
                <c:pt idx="23">
                  <c:v>-3.1</c:v>
                </c:pt>
                <c:pt idx="24">
                  <c:v>-0.4</c:v>
                </c:pt>
                <c:pt idx="25">
                  <c:v>-1.7</c:v>
                </c:pt>
                <c:pt idx="26">
                  <c:v>1.5</c:v>
                </c:pt>
                <c:pt idx="27">
                  <c:v>0.6</c:v>
                </c:pt>
                <c:pt idx="28">
                  <c:v>1.6</c:v>
                </c:pt>
                <c:pt idx="29">
                  <c:v>2.4</c:v>
                </c:pt>
                <c:pt idx="30">
                  <c:v>2.7</c:v>
                </c:pt>
                <c:pt idx="31">
                  <c:v>-0.3</c:v>
                </c:pt>
                <c:pt idx="32">
                  <c:v>-0.1</c:v>
                </c:pt>
                <c:pt idx="33">
                  <c:v>-1.1000000000000001</c:v>
                </c:pt>
                <c:pt idx="34">
                  <c:v>0.5</c:v>
                </c:pt>
                <c:pt idx="35">
                  <c:v>0</c:v>
                </c:pt>
                <c:pt idx="36">
                  <c:v>0.5</c:v>
                </c:pt>
                <c:pt idx="37">
                  <c:v>-1.9</c:v>
                </c:pt>
                <c:pt idx="38">
                  <c:v>0.6</c:v>
                </c:pt>
                <c:pt idx="39">
                  <c:v>0.9</c:v>
                </c:pt>
                <c:pt idx="40">
                  <c:v>-2.2999999999999998</c:v>
                </c:pt>
                <c:pt idx="41">
                  <c:v>-0.7</c:v>
                </c:pt>
                <c:pt idx="42">
                  <c:v>0.2</c:v>
                </c:pt>
                <c:pt idx="43">
                  <c:v>-1.9</c:v>
                </c:pt>
                <c:pt idx="44">
                  <c:v>-3.4</c:v>
                </c:pt>
                <c:pt idx="45">
                  <c:v>2.5</c:v>
                </c:pt>
                <c:pt idx="46">
                  <c:v>0.1</c:v>
                </c:pt>
                <c:pt idx="47">
                  <c:v>2.4</c:v>
                </c:pt>
                <c:pt idx="48">
                  <c:v>-2.6</c:v>
                </c:pt>
                <c:pt idx="49">
                  <c:v>0.1</c:v>
                </c:pt>
                <c:pt idx="50">
                  <c:v>-2.5</c:v>
                </c:pt>
                <c:pt idx="51">
                  <c:v>0.2</c:v>
                </c:pt>
                <c:pt idx="52">
                  <c:v>4.5</c:v>
                </c:pt>
                <c:pt idx="53">
                  <c:v>0.1</c:v>
                </c:pt>
                <c:pt idx="54">
                  <c:v>-3.9</c:v>
                </c:pt>
                <c:pt idx="55">
                  <c:v>3.2</c:v>
                </c:pt>
                <c:pt idx="56">
                  <c:v>-2.7</c:v>
                </c:pt>
                <c:pt idx="57">
                  <c:v>0.9</c:v>
                </c:pt>
                <c:pt idx="58">
                  <c:v>-2.2999999999999998</c:v>
                </c:pt>
                <c:pt idx="59">
                  <c:v>1.8</c:v>
                </c:pt>
                <c:pt idx="60">
                  <c:v>-1.2</c:v>
                </c:pt>
                <c:pt idx="61">
                  <c:v>1</c:v>
                </c:pt>
                <c:pt idx="62">
                  <c:v>1.5</c:v>
                </c:pt>
                <c:pt idx="63">
                  <c:v>0.9</c:v>
                </c:pt>
                <c:pt idx="64">
                  <c:v>0.8</c:v>
                </c:pt>
                <c:pt idx="65">
                  <c:v>0.8</c:v>
                </c:pt>
                <c:pt idx="66">
                  <c:v>1.8</c:v>
                </c:pt>
                <c:pt idx="67">
                  <c:v>-3.4</c:v>
                </c:pt>
                <c:pt idx="68">
                  <c:v>-3.4</c:v>
                </c:pt>
                <c:pt idx="69">
                  <c:v>-2.2999999999999998</c:v>
                </c:pt>
                <c:pt idx="70">
                  <c:v>-1.8</c:v>
                </c:pt>
                <c:pt idx="71">
                  <c:v>0.2</c:v>
                </c:pt>
                <c:pt idx="72">
                  <c:v>-2.4</c:v>
                </c:pt>
                <c:pt idx="73">
                  <c:v>1.8</c:v>
                </c:pt>
                <c:pt idx="74">
                  <c:v>-1.5</c:v>
                </c:pt>
                <c:pt idx="75">
                  <c:v>-0.3</c:v>
                </c:pt>
                <c:pt idx="76">
                  <c:v>-0.2</c:v>
                </c:pt>
                <c:pt idx="77">
                  <c:v>-1.9</c:v>
                </c:pt>
                <c:pt idx="78">
                  <c:v>3.4</c:v>
                </c:pt>
                <c:pt idx="79">
                  <c:v>3.4</c:v>
                </c:pt>
                <c:pt idx="80">
                  <c:v>1</c:v>
                </c:pt>
                <c:pt idx="81">
                  <c:v>-3.8</c:v>
                </c:pt>
                <c:pt idx="82">
                  <c:v>-2</c:v>
                </c:pt>
                <c:pt idx="83">
                  <c:v>5</c:v>
                </c:pt>
                <c:pt idx="84">
                  <c:v>0.2</c:v>
                </c:pt>
                <c:pt idx="85">
                  <c:v>2.5</c:v>
                </c:pt>
                <c:pt idx="86">
                  <c:v>-1.9</c:v>
                </c:pt>
                <c:pt idx="87">
                  <c:v>1.9</c:v>
                </c:pt>
                <c:pt idx="88">
                  <c:v>-0.3</c:v>
                </c:pt>
                <c:pt idx="89">
                  <c:v>-3.8</c:v>
                </c:pt>
                <c:pt idx="90">
                  <c:v>1.3</c:v>
                </c:pt>
                <c:pt idx="91">
                  <c:v>2.9</c:v>
                </c:pt>
                <c:pt idx="92">
                  <c:v>1</c:v>
                </c:pt>
                <c:pt idx="93">
                  <c:v>-2.8</c:v>
                </c:pt>
                <c:pt idx="94">
                  <c:v>-1.1000000000000001</c:v>
                </c:pt>
                <c:pt idx="95">
                  <c:v>-2.7</c:v>
                </c:pt>
                <c:pt idx="96">
                  <c:v>0.1</c:v>
                </c:pt>
                <c:pt idx="97">
                  <c:v>-1.9</c:v>
                </c:pt>
                <c:pt idx="98">
                  <c:v>0</c:v>
                </c:pt>
                <c:pt idx="99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3-44D1-97A2-944DB56D6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3599"/>
        <c:axId val="2030324383"/>
      </c:scatterChart>
      <c:valAx>
        <c:axId val="8785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24383"/>
        <c:crosses val="autoZero"/>
        <c:crossBetween val="midCat"/>
      </c:valAx>
      <c:valAx>
        <c:axId val="20303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restaurantsGenerator!$B$2:$B$6</c:f>
              <c:numCache>
                <c:formatCode>General</c:formatCode>
                <c:ptCount val="5"/>
                <c:pt idx="0">
                  <c:v>-0.3</c:v>
                </c:pt>
                <c:pt idx="1">
                  <c:v>0.2</c:v>
                </c:pt>
                <c:pt idx="2">
                  <c:v>-0.5</c:v>
                </c:pt>
                <c:pt idx="3">
                  <c:v>1.3</c:v>
                </c:pt>
                <c:pt idx="4">
                  <c:v>2.8</c:v>
                </c:pt>
              </c:numCache>
            </c:numRef>
          </c:xVal>
          <c:yVal>
            <c:numRef>
              <c:f>restaurantsGenerator!$C$2:$C$6</c:f>
              <c:numCache>
                <c:formatCode>General</c:formatCode>
                <c:ptCount val="5"/>
                <c:pt idx="0">
                  <c:v>-0.3</c:v>
                </c:pt>
                <c:pt idx="1">
                  <c:v>-0.2</c:v>
                </c:pt>
                <c:pt idx="2">
                  <c:v>-0.4</c:v>
                </c:pt>
                <c:pt idx="3">
                  <c:v>-0.5</c:v>
                </c:pt>
                <c:pt idx="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E-4E7D-BA06-F769022A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7343"/>
        <c:axId val="237798463"/>
      </c:scatterChart>
      <c:valAx>
        <c:axId val="9538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8463"/>
        <c:crosses val="autoZero"/>
        <c:crossBetween val="midCat"/>
      </c:valAx>
      <c:valAx>
        <c:axId val="23779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manager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manager distribution</a:t>
          </a:r>
        </a:p>
      </cx:txPr>
    </cx:title>
    <cx:plotArea>
      <cx:plotAreaRegion>
        <cx:series layoutId="clusteredColumn" uniqueId="{113B5871-9C57-4279-9C29-6DC8A75619B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 min="0"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counter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distribution</a:t>
            </a:r>
          </a:p>
        </cx:rich>
      </cx:tx>
    </cx:title>
    <cx:plotArea>
      <cx:plotAreaRegion>
        <cx:series layoutId="clusteredColumn" uniqueId="{E11A67B8-DAFD-441B-A8AA-918F164BFE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cleaner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distribution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64B763DC-7617-4AC7-9DD1-1993CDA389B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wage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distribution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E5A530B-3EBC-424E-A3AA-EF4C2B166F5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sum skill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distribution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1454901-3546-44D5-A5F7-7187B81B107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_xlchart.v1.18</cx:f>
      </cx:numDim>
    </cx:data>
    <cx:data id="2">
      <cx:numDim type="val">
        <cx:f>_xlchart.v1.19</cx:f>
      </cx:numDim>
    </cx:data>
    <cx:data id="3">
      <cx:numDim type="val">
        <cx:f>_xlchart.v1.20</cx:f>
      </cx:numDim>
    </cx:data>
    <cx:data id="4">
      <cx:numDim type="val">
        <cx:f>_xlchart.v1.21</cx:f>
      </cx:numDim>
    </cx:data>
  </cx:chartData>
  <cx:chart>
    <cx:title pos="t" align="ctr" overlay="0">
      <cx:tx>
        <cx:txData>
          <cx:v>distance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distribution</a:t>
          </a:r>
        </a:p>
      </cx:txPr>
    </cx:title>
    <cx:plotArea>
      <cx:plotAreaRegion>
        <cx:series layoutId="clusteredColumn" uniqueId="{3232DC58-A26C-44CD-895C-817C8F96B559}" formatIdx="0">
          <cx:dataId val="0"/>
          <cx:layoutPr>
            <cx:binning intervalClosed="r"/>
          </cx:layoutPr>
        </cx:series>
        <cx:series layoutId="clusteredColumn" hidden="1" uniqueId="{BCB76244-4437-4119-BEB8-1276EF40176F}" formatIdx="1">
          <cx:dataId val="1"/>
          <cx:layoutPr>
            <cx:binning intervalClosed="r"/>
          </cx:layoutPr>
        </cx:series>
        <cx:series layoutId="clusteredColumn" hidden="1" uniqueId="{889776FD-E362-4D61-86C6-EA28B4DF1D19}" formatIdx="2">
          <cx:dataId val="2"/>
          <cx:layoutPr>
            <cx:binning intervalClosed="r"/>
          </cx:layoutPr>
        </cx:series>
        <cx:series layoutId="clusteredColumn" hidden="1" uniqueId="{4B7442D2-CF25-4218-8D80-71A247D98EC0}" formatIdx="3">
          <cx:dataId val="3"/>
          <cx:layoutPr>
            <cx:binning intervalClosed="r"/>
          </cx:layoutPr>
        </cx:series>
        <cx:series layoutId="clusteredColumn" hidden="1" uniqueId="{2F8DBD0A-23CD-46D2-89B4-B8176D639B2E}" formatIdx="4">
          <cx:dataId val="4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kitchen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distribution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1ACE0FA-6C1C-4B8C-A263-5F1E123317B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counter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distribution</a:t>
            </a:r>
          </a:p>
        </cx:rich>
      </cx:tx>
    </cx:title>
    <cx:plotArea>
      <cx:plotAreaRegion>
        <cx:series layoutId="clusteredColumn" uniqueId="{E11A67B8-DAFD-441B-A8AA-918F164BFE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cleaner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distribution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64B763DC-7617-4AC7-9DD1-1993CDA389B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wage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distribution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E5A530B-3EBC-424E-A3AA-EF4C2B166F5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sum skill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distribution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1454901-3546-44D5-A5F7-7187B81B107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  <cx:data id="3">
      <cx:numDim type="val">
        <cx:f>_xlchart.v1.8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distance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distribution</a:t>
          </a:r>
        </a:p>
      </cx:txPr>
    </cx:title>
    <cx:plotArea>
      <cx:plotAreaRegion>
        <cx:series layoutId="clusteredColumn" uniqueId="{3232DC58-A26C-44CD-895C-817C8F96B559}" formatIdx="0">
          <cx:dataId val="0"/>
          <cx:layoutPr>
            <cx:binning intervalClosed="r"/>
          </cx:layoutPr>
        </cx:series>
        <cx:series layoutId="clusteredColumn" hidden="1" uniqueId="{BCB76244-4437-4119-BEB8-1276EF40176F}" formatIdx="1">
          <cx:dataId val="1"/>
          <cx:layoutPr>
            <cx:binning intervalClosed="r"/>
          </cx:layoutPr>
        </cx:series>
        <cx:series layoutId="clusteredColumn" hidden="1" uniqueId="{889776FD-E362-4D61-86C6-EA28B4DF1D19}" formatIdx="2">
          <cx:dataId val="2"/>
          <cx:layoutPr>
            <cx:binning intervalClosed="r"/>
          </cx:layoutPr>
        </cx:series>
        <cx:series layoutId="clusteredColumn" hidden="1" uniqueId="{4B7442D2-CF25-4218-8D80-71A247D98EC0}" formatIdx="3">
          <cx:dataId val="3"/>
          <cx:layoutPr>
            <cx:binning intervalClosed="r"/>
          </cx:layoutPr>
        </cx:series>
        <cx:series layoutId="clusteredColumn" hidden="1" uniqueId="{2F8DBD0A-23CD-46D2-89B4-B8176D639B2E}" formatIdx="4">
          <cx:dataId val="4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manager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manager distribution</a:t>
          </a:r>
        </a:p>
      </cx:txPr>
    </cx:title>
    <cx:plotArea>
      <cx:plotAreaRegion>
        <cx:series layoutId="clusteredColumn" uniqueId="{113B5871-9C57-4279-9C29-6DC8A75619B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 min="0"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kitchen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distribution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1ACE0FA-6C1C-4B8C-A263-5F1E123317B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microsoft.com/office/2014/relationships/chartEx" Target="../charts/chartEx2.xml"/><Relationship Id="rId7" Type="http://schemas.microsoft.com/office/2014/relationships/chartEx" Target="../charts/chartEx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Relationship Id="rId9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9.xml"/><Relationship Id="rId7" Type="http://schemas.microsoft.com/office/2014/relationships/chartEx" Target="../charts/chartEx13.xml"/><Relationship Id="rId2" Type="http://schemas.microsoft.com/office/2014/relationships/chartEx" Target="../charts/chartEx8.xml"/><Relationship Id="rId1" Type="http://schemas.openxmlformats.org/officeDocument/2006/relationships/chart" Target="../charts/chart4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Relationship Id="rId9" Type="http://schemas.microsoft.com/office/2014/relationships/chartEx" Target="../charts/chartEx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4</xdr:row>
      <xdr:rowOff>123825</xdr:rowOff>
    </xdr:from>
    <xdr:to>
      <xdr:col>32</xdr:col>
      <xdr:colOff>133349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B1C1E-5D63-42A2-87AC-5C3DC5FA0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19</xdr:row>
      <xdr:rowOff>180975</xdr:rowOff>
    </xdr:from>
    <xdr:to>
      <xdr:col>17</xdr:col>
      <xdr:colOff>333375</xdr:colOff>
      <xdr:row>34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C082286-0D69-419D-B525-D9D5B83872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4475" y="3800475"/>
              <a:ext cx="21431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409575</xdr:colOff>
      <xdr:row>19</xdr:row>
      <xdr:rowOff>180975</xdr:rowOff>
    </xdr:from>
    <xdr:to>
      <xdr:col>21</xdr:col>
      <xdr:colOff>228600</xdr:colOff>
      <xdr:row>34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D81E75-674B-4D04-9662-E251B0CEF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53800" y="3800475"/>
              <a:ext cx="1962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371475</xdr:colOff>
      <xdr:row>19</xdr:row>
      <xdr:rowOff>180975</xdr:rowOff>
    </xdr:from>
    <xdr:to>
      <xdr:col>25</xdr:col>
      <xdr:colOff>47625</xdr:colOff>
      <xdr:row>34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76BDF1C-D575-4170-B6C0-CB8E1AB687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58825" y="3800475"/>
              <a:ext cx="1847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152400</xdr:colOff>
      <xdr:row>19</xdr:row>
      <xdr:rowOff>161925</xdr:rowOff>
    </xdr:from>
    <xdr:to>
      <xdr:col>28</xdr:col>
      <xdr:colOff>438150</xdr:colOff>
      <xdr:row>34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B140A09-4946-4F4C-AF8B-32FD111235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11450" y="3781425"/>
              <a:ext cx="2114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485775</xdr:colOff>
      <xdr:row>19</xdr:row>
      <xdr:rowOff>142875</xdr:rowOff>
    </xdr:from>
    <xdr:to>
      <xdr:col>32</xdr:col>
      <xdr:colOff>161925</xdr:colOff>
      <xdr:row>34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D13E40C-B69C-4910-8010-C46D1CA978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73625" y="3762375"/>
              <a:ext cx="2114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504825</xdr:colOff>
      <xdr:row>34</xdr:row>
      <xdr:rowOff>180975</xdr:rowOff>
    </xdr:from>
    <xdr:to>
      <xdr:col>32</xdr:col>
      <xdr:colOff>180975</xdr:colOff>
      <xdr:row>49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013F13F-C5A8-4A7B-AE44-C17B6182D5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92675" y="6657975"/>
              <a:ext cx="2114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66675</xdr:colOff>
      <xdr:row>35</xdr:row>
      <xdr:rowOff>0</xdr:rowOff>
    </xdr:from>
    <xdr:to>
      <xdr:col>28</xdr:col>
      <xdr:colOff>371475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1639F0-9D54-4F69-AC1A-0DC4A3393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28576</xdr:colOff>
      <xdr:row>34</xdr:row>
      <xdr:rowOff>180975</xdr:rowOff>
    </xdr:from>
    <xdr:to>
      <xdr:col>20</xdr:col>
      <xdr:colOff>514350</xdr:colOff>
      <xdr:row>49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D216FA6-604E-4AF2-BA59-8DC7D93935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6" y="6657975"/>
              <a:ext cx="383857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11</xdr:row>
      <xdr:rowOff>180975</xdr:rowOff>
    </xdr:from>
    <xdr:to>
      <xdr:col>16</xdr:col>
      <xdr:colOff>161925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1A0AD6-9204-44B0-B630-5D7A6869A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4</xdr:row>
      <xdr:rowOff>123825</xdr:rowOff>
    </xdr:from>
    <xdr:to>
      <xdr:col>31</xdr:col>
      <xdr:colOff>504825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D2B0F-7D7C-4F89-92F4-73A897354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19</xdr:row>
      <xdr:rowOff>180975</xdr:rowOff>
    </xdr:from>
    <xdr:to>
      <xdr:col>17</xdr:col>
      <xdr:colOff>333375</xdr:colOff>
      <xdr:row>34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BCDBCD5-EFB2-4EC9-83A6-C5B029627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4475" y="3800475"/>
              <a:ext cx="21431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409575</xdr:colOff>
      <xdr:row>19</xdr:row>
      <xdr:rowOff>180975</xdr:rowOff>
    </xdr:from>
    <xdr:to>
      <xdr:col>21</xdr:col>
      <xdr:colOff>228600</xdr:colOff>
      <xdr:row>34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067769E-838D-4E45-8E27-4FF7E3C96E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53800" y="3800475"/>
              <a:ext cx="1962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371475</xdr:colOff>
      <xdr:row>19</xdr:row>
      <xdr:rowOff>180975</xdr:rowOff>
    </xdr:from>
    <xdr:to>
      <xdr:col>25</xdr:col>
      <xdr:colOff>47625</xdr:colOff>
      <xdr:row>34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1C02D97-807C-4F34-90A4-B6387151CD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58825" y="3800475"/>
              <a:ext cx="1847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152400</xdr:colOff>
      <xdr:row>19</xdr:row>
      <xdr:rowOff>161925</xdr:rowOff>
    </xdr:from>
    <xdr:to>
      <xdr:col>28</xdr:col>
      <xdr:colOff>438150</xdr:colOff>
      <xdr:row>34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C8B44E1-A8F3-48A1-A344-6BFBCF1FF8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11450" y="3781425"/>
              <a:ext cx="2114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485775</xdr:colOff>
      <xdr:row>19</xdr:row>
      <xdr:rowOff>142875</xdr:rowOff>
    </xdr:from>
    <xdr:to>
      <xdr:col>32</xdr:col>
      <xdr:colOff>161925</xdr:colOff>
      <xdr:row>34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E266B773-F868-48E6-9733-E9602C58D8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73625" y="3762375"/>
              <a:ext cx="2114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504825</xdr:colOff>
      <xdr:row>34</xdr:row>
      <xdr:rowOff>180975</xdr:rowOff>
    </xdr:from>
    <xdr:to>
      <xdr:col>32</xdr:col>
      <xdr:colOff>180975</xdr:colOff>
      <xdr:row>49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307BB76-3783-4704-BB27-AB18EC92DB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92675" y="6657975"/>
              <a:ext cx="2114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66675</xdr:colOff>
      <xdr:row>35</xdr:row>
      <xdr:rowOff>0</xdr:rowOff>
    </xdr:from>
    <xdr:to>
      <xdr:col>28</xdr:col>
      <xdr:colOff>371475</xdr:colOff>
      <xdr:row>49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BC5A7A-22B0-4B45-9BC5-D6AFFE1D3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28576</xdr:colOff>
      <xdr:row>34</xdr:row>
      <xdr:rowOff>180975</xdr:rowOff>
    </xdr:from>
    <xdr:to>
      <xdr:col>20</xdr:col>
      <xdr:colOff>514350</xdr:colOff>
      <xdr:row>49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57C7F764-B477-40CA-B556-0D22FE0CEB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6" y="6657975"/>
              <a:ext cx="383857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8F9E6-495B-481A-9A08-B3E8C7133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1"/>
  <sheetViews>
    <sheetView tabSelected="1" zoomScaleNormal="100" workbookViewId="0"/>
  </sheetViews>
  <sheetFormatPr defaultRowHeight="15" x14ac:dyDescent="0.25"/>
  <cols>
    <col min="1" max="1" width="19.5703125" bestFit="1" customWidth="1"/>
    <col min="2" max="2" width="8.7109375" bestFit="1" customWidth="1"/>
    <col min="3" max="3" width="7.5703125" bestFit="1" customWidth="1"/>
    <col min="4" max="4" width="7.85546875" bestFit="1" customWidth="1"/>
    <col min="5" max="5" width="7.5703125" bestFit="1" customWidth="1"/>
    <col min="6" max="6" width="5.7109375" bestFit="1" customWidth="1"/>
    <col min="7" max="8" width="5" bestFit="1" customWidth="1"/>
    <col min="9" max="13" width="12.140625" bestFit="1" customWidth="1"/>
    <col min="16" max="16" width="9.42578125" bestFit="1" customWidth="1"/>
    <col min="17" max="17" width="8.7109375" bestFit="1" customWidth="1"/>
    <col min="18" max="18" width="7.5703125" bestFit="1" customWidth="1"/>
    <col min="19" max="19" width="7.85546875" bestFit="1" customWidth="1"/>
    <col min="20" max="20" width="7.5703125" bestFit="1" customWidth="1"/>
    <col min="22" max="22" width="10.28515625" bestFit="1" customWidth="1"/>
    <col min="23" max="24" width="6.5703125" bestFit="1" customWidth="1"/>
    <col min="34" max="34" width="8.7109375" bestFit="1" customWidth="1"/>
  </cols>
  <sheetData>
    <row r="1" spans="1:34" x14ac:dyDescent="0.25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114</v>
      </c>
      <c r="G1" t="s">
        <v>117</v>
      </c>
      <c r="H1" t="s">
        <v>118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AH1" t="s">
        <v>116</v>
      </c>
    </row>
    <row r="2" spans="1:34" x14ac:dyDescent="0.25">
      <c r="A2" s="1" t="s">
        <v>99</v>
      </c>
      <c r="B2">
        <v>0</v>
      </c>
      <c r="C2">
        <v>0.63</v>
      </c>
      <c r="D2">
        <v>0.28999999999999998</v>
      </c>
      <c r="E2">
        <v>0.09</v>
      </c>
      <c r="F2">
        <v>10</v>
      </c>
      <c r="G2">
        <v>-2.2000000000000002</v>
      </c>
      <c r="H2">
        <v>5.0999999999999996</v>
      </c>
      <c r="I2" s="2">
        <v>5.315072906367325</v>
      </c>
      <c r="J2" s="2">
        <v>5.3758720222862451</v>
      </c>
      <c r="K2" s="2">
        <v>7.0035705179572512</v>
      </c>
      <c r="L2" s="2">
        <v>5.024937810560445</v>
      </c>
      <c r="M2" s="2">
        <v>7.0724818840347687</v>
      </c>
      <c r="AH2">
        <f t="shared" ref="AH2:AH33" si="0">SUM(B2:E2)</f>
        <v>1.01</v>
      </c>
    </row>
    <row r="3" spans="1:34" x14ac:dyDescent="0.25">
      <c r="A3" s="1" t="s">
        <v>98</v>
      </c>
      <c r="B3">
        <v>0</v>
      </c>
      <c r="C3">
        <v>0.25</v>
      </c>
      <c r="D3">
        <v>0.67</v>
      </c>
      <c r="E3">
        <v>0.99</v>
      </c>
      <c r="F3">
        <v>14.5</v>
      </c>
      <c r="G3">
        <v>3</v>
      </c>
      <c r="H3">
        <v>-0.4</v>
      </c>
      <c r="I3" s="2">
        <v>4.8041648597857254</v>
      </c>
      <c r="J3" s="2">
        <v>3.5227829907617076</v>
      </c>
      <c r="K3" s="2">
        <v>0.70710678118654746</v>
      </c>
      <c r="L3" s="2">
        <v>2.8635642126552709</v>
      </c>
      <c r="M3" s="2">
        <v>1.3601470508735443</v>
      </c>
      <c r="AH3">
        <f t="shared" si="0"/>
        <v>1.9100000000000001</v>
      </c>
    </row>
    <row r="4" spans="1:34" x14ac:dyDescent="0.25">
      <c r="A4" s="1" t="s">
        <v>97</v>
      </c>
      <c r="B4">
        <v>0</v>
      </c>
      <c r="C4">
        <v>0.56999999999999995</v>
      </c>
      <c r="D4">
        <v>0.01</v>
      </c>
      <c r="E4">
        <v>1</v>
      </c>
      <c r="F4">
        <v>12.7</v>
      </c>
      <c r="G4">
        <v>-1</v>
      </c>
      <c r="H4">
        <v>2.5</v>
      </c>
      <c r="I4" s="2">
        <v>2.8160255680657449</v>
      </c>
      <c r="J4" s="2">
        <v>2.5495097567963922</v>
      </c>
      <c r="K4" s="2">
        <v>4.4777226354476225</v>
      </c>
      <c r="L4" s="2">
        <v>2.2022715545545242</v>
      </c>
      <c r="M4" s="2">
        <v>4.2638011210655682</v>
      </c>
      <c r="AH4">
        <f t="shared" si="0"/>
        <v>1.58</v>
      </c>
    </row>
    <row r="5" spans="1:34" x14ac:dyDescent="0.25">
      <c r="A5" s="1" t="s">
        <v>96</v>
      </c>
      <c r="B5">
        <v>0</v>
      </c>
      <c r="C5">
        <v>0.3</v>
      </c>
      <c r="D5">
        <v>0.01</v>
      </c>
      <c r="E5">
        <v>0.91</v>
      </c>
      <c r="F5">
        <v>10.9</v>
      </c>
      <c r="G5">
        <v>-1.2</v>
      </c>
      <c r="H5">
        <v>0.6</v>
      </c>
      <c r="I5" s="2">
        <v>1</v>
      </c>
      <c r="J5" s="2">
        <v>0.92195444572928864</v>
      </c>
      <c r="K5" s="2">
        <v>4.1109609582188931</v>
      </c>
      <c r="L5" s="2">
        <v>1.61245154965971</v>
      </c>
      <c r="M5" s="2">
        <v>3.2202484376209237</v>
      </c>
      <c r="AH5">
        <f t="shared" si="0"/>
        <v>1.22</v>
      </c>
    </row>
    <row r="6" spans="1:34" x14ac:dyDescent="0.25">
      <c r="A6" s="1" t="s">
        <v>95</v>
      </c>
      <c r="B6">
        <v>0</v>
      </c>
      <c r="C6">
        <v>0.04</v>
      </c>
      <c r="D6">
        <v>0.46</v>
      </c>
      <c r="E6">
        <v>0.24</v>
      </c>
      <c r="F6">
        <v>9</v>
      </c>
      <c r="G6">
        <v>1.2</v>
      </c>
      <c r="H6">
        <v>-6.1</v>
      </c>
      <c r="I6" s="2">
        <v>6.6189122973491648</v>
      </c>
      <c r="J6" s="2">
        <v>6.3324560795950253</v>
      </c>
      <c r="K6" s="2">
        <v>6.6219332524573211</v>
      </c>
      <c r="L6" s="2">
        <v>6.946221994724902</v>
      </c>
      <c r="M6" s="2">
        <v>5.3235326616824663</v>
      </c>
      <c r="AH6">
        <f t="shared" si="0"/>
        <v>0.74</v>
      </c>
    </row>
    <row r="7" spans="1:34" x14ac:dyDescent="0.25">
      <c r="A7" s="1" t="s">
        <v>94</v>
      </c>
      <c r="B7">
        <v>0</v>
      </c>
      <c r="C7">
        <v>0.88</v>
      </c>
      <c r="D7">
        <v>0.14000000000000001</v>
      </c>
      <c r="E7">
        <v>0.31</v>
      </c>
      <c r="F7">
        <v>11.4</v>
      </c>
      <c r="G7">
        <v>-3.9</v>
      </c>
      <c r="H7">
        <v>0.9</v>
      </c>
      <c r="I7" s="2">
        <v>2.3706539182259392</v>
      </c>
      <c r="J7" s="2">
        <v>3.5171010790137949</v>
      </c>
      <c r="K7" s="2">
        <v>6.8264192663504044</v>
      </c>
      <c r="L7" s="2">
        <v>4.3011626335213133</v>
      </c>
      <c r="M7" s="2">
        <v>5.8523499553598128</v>
      </c>
      <c r="AH7">
        <f t="shared" si="0"/>
        <v>1.33</v>
      </c>
    </row>
    <row r="8" spans="1:34" x14ac:dyDescent="0.25">
      <c r="A8" s="1" t="s">
        <v>93</v>
      </c>
      <c r="B8">
        <v>0</v>
      </c>
      <c r="C8">
        <v>0.03</v>
      </c>
      <c r="D8">
        <v>0.01</v>
      </c>
      <c r="E8">
        <v>1</v>
      </c>
      <c r="F8">
        <v>10.199999999999999</v>
      </c>
      <c r="G8">
        <v>1.5</v>
      </c>
      <c r="H8">
        <v>0.7</v>
      </c>
      <c r="I8" s="2">
        <v>3.4205262752974139</v>
      </c>
      <c r="J8" s="2">
        <v>2.118962010041709</v>
      </c>
      <c r="K8" s="2">
        <v>1.4560219778561034</v>
      </c>
      <c r="L8" s="2">
        <v>1.1045361017187261</v>
      </c>
      <c r="M8" s="2">
        <v>1.5132745950421556</v>
      </c>
      <c r="AH8">
        <f t="shared" si="0"/>
        <v>1.04</v>
      </c>
    </row>
    <row r="9" spans="1:34" x14ac:dyDescent="0.25">
      <c r="A9" s="1" t="s">
        <v>92</v>
      </c>
      <c r="B9">
        <v>0</v>
      </c>
      <c r="C9">
        <v>0.03</v>
      </c>
      <c r="D9">
        <v>0.16</v>
      </c>
      <c r="E9">
        <v>0.2</v>
      </c>
      <c r="F9">
        <v>7.9</v>
      </c>
      <c r="G9">
        <v>0.1</v>
      </c>
      <c r="H9">
        <v>-3.1</v>
      </c>
      <c r="I9" s="2">
        <v>3.4669871646719432</v>
      </c>
      <c r="J9" s="2">
        <v>3.1575306807693888</v>
      </c>
      <c r="K9" s="2">
        <v>4.4045431091090483</v>
      </c>
      <c r="L9" s="2">
        <v>3.9115214431215897</v>
      </c>
      <c r="M9" s="2">
        <v>2.8017851452243798</v>
      </c>
      <c r="AH9">
        <f t="shared" si="0"/>
        <v>0.39</v>
      </c>
    </row>
    <row r="10" spans="1:34" x14ac:dyDescent="0.25">
      <c r="A10" s="1" t="s">
        <v>91</v>
      </c>
      <c r="B10">
        <v>0</v>
      </c>
      <c r="C10">
        <v>0.85</v>
      </c>
      <c r="D10">
        <v>0.59</v>
      </c>
      <c r="E10">
        <v>0.66</v>
      </c>
      <c r="F10">
        <v>15.6</v>
      </c>
      <c r="G10">
        <v>1</v>
      </c>
      <c r="H10">
        <v>-1.5</v>
      </c>
      <c r="I10" s="2">
        <v>3.0870698080866261</v>
      </c>
      <c r="J10" s="2">
        <v>2.1213203435596424</v>
      </c>
      <c r="K10" s="2">
        <v>2.6172504656604803</v>
      </c>
      <c r="L10" s="2">
        <v>2.3769728648009423</v>
      </c>
      <c r="M10" s="2">
        <v>0.98994949366116647</v>
      </c>
      <c r="AH10">
        <f t="shared" si="0"/>
        <v>2.1</v>
      </c>
    </row>
    <row r="11" spans="1:34" x14ac:dyDescent="0.25">
      <c r="A11" s="1" t="s">
        <v>90</v>
      </c>
      <c r="B11">
        <v>0</v>
      </c>
      <c r="C11">
        <v>0.13</v>
      </c>
      <c r="D11">
        <v>0.46</v>
      </c>
      <c r="E11">
        <v>0.99</v>
      </c>
      <c r="F11">
        <v>12.7</v>
      </c>
      <c r="G11">
        <v>0.6</v>
      </c>
      <c r="H11">
        <v>2.8</v>
      </c>
      <c r="I11" s="2">
        <v>3.8418745424597094</v>
      </c>
      <c r="J11" s="2">
        <v>3.0083217912982647</v>
      </c>
      <c r="K11" s="2">
        <v>3.3970575502926055</v>
      </c>
      <c r="L11" s="2">
        <v>2.0099751242241779</v>
      </c>
      <c r="M11" s="2">
        <v>3.764306044943742</v>
      </c>
      <c r="AH11">
        <f t="shared" si="0"/>
        <v>1.58</v>
      </c>
    </row>
    <row r="12" spans="1:34" x14ac:dyDescent="0.25">
      <c r="A12" s="1" t="s">
        <v>89</v>
      </c>
      <c r="B12">
        <v>0</v>
      </c>
      <c r="C12">
        <v>0.23</v>
      </c>
      <c r="D12">
        <v>0.72</v>
      </c>
      <c r="E12">
        <v>0.67</v>
      </c>
      <c r="F12">
        <v>12.9</v>
      </c>
      <c r="G12">
        <v>-1.7</v>
      </c>
      <c r="H12">
        <v>1.2</v>
      </c>
      <c r="I12" s="2">
        <v>1.4035668847618199</v>
      </c>
      <c r="J12" s="2">
        <v>1.697056274847714</v>
      </c>
      <c r="K12" s="2">
        <v>4.6872166581031856</v>
      </c>
      <c r="L12" s="2">
        <v>2.1377558326431951</v>
      </c>
      <c r="M12" s="2">
        <v>3.944616584663204</v>
      </c>
      <c r="AH12">
        <f t="shared" si="0"/>
        <v>1.62</v>
      </c>
    </row>
    <row r="13" spans="1:34" x14ac:dyDescent="0.25">
      <c r="A13" s="1" t="s">
        <v>88</v>
      </c>
      <c r="B13">
        <v>0</v>
      </c>
      <c r="C13">
        <v>0.9</v>
      </c>
      <c r="D13">
        <v>0.14000000000000001</v>
      </c>
      <c r="E13">
        <v>0.54</v>
      </c>
      <c r="F13">
        <v>12.7</v>
      </c>
      <c r="G13">
        <v>-2.4</v>
      </c>
      <c r="H13">
        <v>0.8</v>
      </c>
      <c r="I13" s="2">
        <v>1.16619037896906</v>
      </c>
      <c r="J13" s="2">
        <v>2.0615528128088303</v>
      </c>
      <c r="K13" s="2">
        <v>5.3235326616824663</v>
      </c>
      <c r="L13" s="2">
        <v>2.8</v>
      </c>
      <c r="M13" s="2">
        <v>4.401136216933077</v>
      </c>
      <c r="AH13">
        <f t="shared" si="0"/>
        <v>1.58</v>
      </c>
    </row>
    <row r="14" spans="1:34" x14ac:dyDescent="0.25">
      <c r="A14" s="1" t="s">
        <v>87</v>
      </c>
      <c r="B14">
        <v>0</v>
      </c>
      <c r="C14">
        <v>0.96</v>
      </c>
      <c r="D14">
        <v>0.32</v>
      </c>
      <c r="E14">
        <v>0.18</v>
      </c>
      <c r="F14">
        <v>12.1</v>
      </c>
      <c r="G14">
        <v>1.3</v>
      </c>
      <c r="H14">
        <v>-1.8</v>
      </c>
      <c r="I14" s="2">
        <v>3.4885527085024819</v>
      </c>
      <c r="J14" s="2">
        <v>2.545584412271571</v>
      </c>
      <c r="K14" s="2">
        <v>2.6400757564888169</v>
      </c>
      <c r="L14" s="2">
        <v>2.7513632984395211</v>
      </c>
      <c r="M14" s="2">
        <v>1.0770329614269007</v>
      </c>
      <c r="AH14">
        <f t="shared" si="0"/>
        <v>1.46</v>
      </c>
    </row>
    <row r="15" spans="1:34" x14ac:dyDescent="0.25">
      <c r="A15" s="1" t="s">
        <v>86</v>
      </c>
      <c r="B15">
        <v>0.76</v>
      </c>
      <c r="C15">
        <v>0.16</v>
      </c>
      <c r="D15">
        <v>0.39</v>
      </c>
      <c r="E15">
        <v>0.11</v>
      </c>
      <c r="F15">
        <v>11.9</v>
      </c>
      <c r="G15">
        <v>-2.2999999999999998</v>
      </c>
      <c r="H15">
        <v>-0.1</v>
      </c>
      <c r="I15" s="2">
        <v>0.50990195135927829</v>
      </c>
      <c r="J15" s="2">
        <v>1.8027756377319943</v>
      </c>
      <c r="K15" s="2">
        <v>5.2153619241621181</v>
      </c>
      <c r="L15" s="2">
        <v>2.8460498941515411</v>
      </c>
      <c r="M15" s="2">
        <v>4.0607881008493907</v>
      </c>
      <c r="AH15">
        <f t="shared" si="0"/>
        <v>1.4200000000000002</v>
      </c>
    </row>
    <row r="16" spans="1:34" x14ac:dyDescent="0.25">
      <c r="A16" s="1" t="s">
        <v>85</v>
      </c>
      <c r="B16">
        <v>0</v>
      </c>
      <c r="C16">
        <v>0.06</v>
      </c>
      <c r="D16">
        <v>0.97</v>
      </c>
      <c r="E16">
        <v>0.15</v>
      </c>
      <c r="F16">
        <v>10.8</v>
      </c>
      <c r="G16">
        <v>-1.2</v>
      </c>
      <c r="H16">
        <v>-0.7</v>
      </c>
      <c r="I16" s="2">
        <v>0.78102496759066553</v>
      </c>
      <c r="J16" s="2">
        <v>0.98994949366116647</v>
      </c>
      <c r="K16" s="2">
        <v>4.2201895692018381</v>
      </c>
      <c r="L16" s="2">
        <v>2.1931712199461311</v>
      </c>
      <c r="M16" s="2">
        <v>2.9017236257093817</v>
      </c>
      <c r="AH16">
        <f t="shared" si="0"/>
        <v>1.18</v>
      </c>
    </row>
    <row r="17" spans="1:34" x14ac:dyDescent="0.25">
      <c r="A17" s="1" t="s">
        <v>84</v>
      </c>
      <c r="B17">
        <v>0</v>
      </c>
      <c r="C17">
        <v>0.15</v>
      </c>
      <c r="D17">
        <v>7.0000000000000007E-2</v>
      </c>
      <c r="E17">
        <v>0.15</v>
      </c>
      <c r="F17">
        <v>7.9</v>
      </c>
      <c r="G17">
        <v>1.4</v>
      </c>
      <c r="H17">
        <v>-2.2999999999999998</v>
      </c>
      <c r="I17" s="2">
        <v>3.8275318418009276</v>
      </c>
      <c r="J17" s="2">
        <v>2.9832867780352594</v>
      </c>
      <c r="K17" s="2">
        <v>3.0016662039607267</v>
      </c>
      <c r="L17" s="2">
        <v>3.2572994949804657</v>
      </c>
      <c r="M17" s="2">
        <v>1.5297058540778352</v>
      </c>
      <c r="AH17">
        <f t="shared" si="0"/>
        <v>0.37</v>
      </c>
    </row>
    <row r="18" spans="1:34" x14ac:dyDescent="0.25">
      <c r="A18" s="1" t="s">
        <v>83</v>
      </c>
      <c r="B18">
        <v>0</v>
      </c>
      <c r="C18">
        <v>0.83</v>
      </c>
      <c r="D18">
        <v>0.01</v>
      </c>
      <c r="E18">
        <v>0.96</v>
      </c>
      <c r="F18">
        <v>13.8</v>
      </c>
      <c r="G18">
        <v>1.3</v>
      </c>
      <c r="H18">
        <v>0.4</v>
      </c>
      <c r="I18" s="2">
        <v>3.1575306807693888</v>
      </c>
      <c r="J18" s="2">
        <v>1.8439088914585775</v>
      </c>
      <c r="K18" s="2">
        <v>1.6031219541881396</v>
      </c>
      <c r="L18" s="2">
        <v>0.98488578017961048</v>
      </c>
      <c r="M18" s="2">
        <v>1.2649110640673518</v>
      </c>
      <c r="AH18">
        <f t="shared" si="0"/>
        <v>1.7999999999999998</v>
      </c>
    </row>
    <row r="19" spans="1:34" x14ac:dyDescent="0.25">
      <c r="A19" s="1" t="s">
        <v>82</v>
      </c>
      <c r="B19">
        <v>0</v>
      </c>
      <c r="C19">
        <v>0.46</v>
      </c>
      <c r="D19">
        <v>0.74</v>
      </c>
      <c r="E19">
        <v>0.17</v>
      </c>
      <c r="F19">
        <v>11.6</v>
      </c>
      <c r="G19">
        <v>-1.9</v>
      </c>
      <c r="H19">
        <v>1.4</v>
      </c>
      <c r="I19" s="2">
        <v>1.6031219541881396</v>
      </c>
      <c r="J19" s="2">
        <v>1.9798989873223329</v>
      </c>
      <c r="K19" s="2">
        <v>4.924428900898052</v>
      </c>
      <c r="L19" s="2">
        <v>2.3769728648009423</v>
      </c>
      <c r="M19" s="2">
        <v>4.2190046219457971</v>
      </c>
      <c r="AH19">
        <f t="shared" si="0"/>
        <v>1.3699999999999999</v>
      </c>
    </row>
    <row r="20" spans="1:34" x14ac:dyDescent="0.25">
      <c r="A20" s="1" t="s">
        <v>81</v>
      </c>
      <c r="B20">
        <v>0.37</v>
      </c>
      <c r="C20">
        <v>0.03</v>
      </c>
      <c r="D20">
        <v>0.75</v>
      </c>
      <c r="E20">
        <v>0.74</v>
      </c>
      <c r="F20">
        <v>14.4</v>
      </c>
      <c r="G20">
        <v>0.2</v>
      </c>
      <c r="H20">
        <v>-0.5</v>
      </c>
      <c r="I20" s="2">
        <v>2.0223748416156684</v>
      </c>
      <c r="J20" s="2">
        <v>0.86023252670426265</v>
      </c>
      <c r="K20" s="2">
        <v>2.8160255680657444</v>
      </c>
      <c r="L20" s="2">
        <v>1.3152946437965907</v>
      </c>
      <c r="M20" s="2">
        <v>1.5297058540778354</v>
      </c>
      <c r="AH20">
        <f t="shared" si="0"/>
        <v>1.89</v>
      </c>
    </row>
    <row r="21" spans="1:34" x14ac:dyDescent="0.25">
      <c r="A21" s="1" t="s">
        <v>80</v>
      </c>
      <c r="B21">
        <v>0</v>
      </c>
      <c r="C21">
        <v>0.32</v>
      </c>
      <c r="D21">
        <v>0.68</v>
      </c>
      <c r="E21">
        <v>0.71</v>
      </c>
      <c r="F21">
        <v>13.3</v>
      </c>
      <c r="G21">
        <v>3.8</v>
      </c>
      <c r="H21">
        <v>0.9</v>
      </c>
      <c r="I21" s="2">
        <v>5.7070132293521096</v>
      </c>
      <c r="J21" s="2">
        <v>4.3931765272977588</v>
      </c>
      <c r="K21" s="2">
        <v>1.0816653826391966</v>
      </c>
      <c r="L21" s="2">
        <v>3.4014702703389896</v>
      </c>
      <c r="M21" s="2">
        <v>2.7018512172212592</v>
      </c>
      <c r="AH21">
        <f t="shared" si="0"/>
        <v>1.71</v>
      </c>
    </row>
    <row r="22" spans="1:34" x14ac:dyDescent="0.25">
      <c r="A22" s="1" t="s">
        <v>79</v>
      </c>
      <c r="B22">
        <v>0.04</v>
      </c>
      <c r="C22">
        <v>0.83</v>
      </c>
      <c r="D22">
        <v>0.01</v>
      </c>
      <c r="E22">
        <v>0.3</v>
      </c>
      <c r="F22">
        <v>10.8</v>
      </c>
      <c r="G22">
        <v>1.4</v>
      </c>
      <c r="H22">
        <v>-0.4</v>
      </c>
      <c r="I22" s="2">
        <v>3.2062439083762797</v>
      </c>
      <c r="J22" s="2">
        <v>1.9416487838947598</v>
      </c>
      <c r="K22" s="2">
        <v>1.6552945357246849</v>
      </c>
      <c r="L22" s="2">
        <v>1.5620499351813311</v>
      </c>
      <c r="M22" s="2">
        <v>0.5</v>
      </c>
      <c r="AH22">
        <f t="shared" si="0"/>
        <v>1.18</v>
      </c>
    </row>
    <row r="23" spans="1:34" x14ac:dyDescent="0.25">
      <c r="A23" s="1" t="s">
        <v>78</v>
      </c>
      <c r="B23">
        <v>0.96</v>
      </c>
      <c r="C23">
        <v>0.12</v>
      </c>
      <c r="D23">
        <v>0.95</v>
      </c>
      <c r="E23">
        <v>0.02</v>
      </c>
      <c r="F23">
        <v>15.3</v>
      </c>
      <c r="G23">
        <v>-1.5</v>
      </c>
      <c r="H23">
        <v>-1.1000000000000001</v>
      </c>
      <c r="I23" s="2">
        <v>0.94868329805051399</v>
      </c>
      <c r="J23" s="2">
        <v>1.4866068747318506</v>
      </c>
      <c r="K23" s="2">
        <v>4.6173585522460785</v>
      </c>
      <c r="L23" s="2">
        <v>2.6870057685088806</v>
      </c>
      <c r="M23" s="2">
        <v>3.2140317359976396</v>
      </c>
      <c r="AH23">
        <f t="shared" si="0"/>
        <v>2.0500000000000003</v>
      </c>
    </row>
    <row r="24" spans="1:34" x14ac:dyDescent="0.25">
      <c r="A24" s="1" t="s">
        <v>77</v>
      </c>
      <c r="B24">
        <v>0.97</v>
      </c>
      <c r="C24">
        <v>0.28999999999999998</v>
      </c>
      <c r="D24">
        <v>0.03</v>
      </c>
      <c r="E24">
        <v>0.21</v>
      </c>
      <c r="F24">
        <v>12.3</v>
      </c>
      <c r="G24">
        <v>-0.3</v>
      </c>
      <c r="H24">
        <v>-1.4</v>
      </c>
      <c r="I24" s="2">
        <v>1.9209372712298547</v>
      </c>
      <c r="J24" s="2">
        <v>1.4142135623730949</v>
      </c>
      <c r="K24" s="2">
        <v>3.6235341863986874</v>
      </c>
      <c r="L24" s="2">
        <v>2.3086792761230392</v>
      </c>
      <c r="M24" s="2">
        <v>2.0880613017821097</v>
      </c>
      <c r="AH24">
        <f t="shared" si="0"/>
        <v>1.5</v>
      </c>
    </row>
    <row r="25" spans="1:34" x14ac:dyDescent="0.25">
      <c r="A25" s="1" t="s">
        <v>76</v>
      </c>
      <c r="B25">
        <v>0</v>
      </c>
      <c r="C25">
        <v>0.89</v>
      </c>
      <c r="D25">
        <v>0.21</v>
      </c>
      <c r="E25">
        <v>0.48</v>
      </c>
      <c r="F25">
        <v>12.7</v>
      </c>
      <c r="G25">
        <v>-3.3</v>
      </c>
      <c r="H25">
        <v>-2.2000000000000002</v>
      </c>
      <c r="I25" s="2">
        <v>2.5</v>
      </c>
      <c r="J25" s="2">
        <v>3.5608987629529709</v>
      </c>
      <c r="K25" s="2">
        <v>6.6850579653433062</v>
      </c>
      <c r="L25" s="2">
        <v>4.7634021455258218</v>
      </c>
      <c r="M25" s="2">
        <v>5.1923019942988677</v>
      </c>
      <c r="AH25">
        <f t="shared" si="0"/>
        <v>1.58</v>
      </c>
    </row>
    <row r="26" spans="1:34" x14ac:dyDescent="0.25">
      <c r="A26" s="1" t="s">
        <v>75</v>
      </c>
      <c r="B26">
        <v>0</v>
      </c>
      <c r="C26">
        <v>0.87</v>
      </c>
      <c r="D26">
        <v>0.97</v>
      </c>
      <c r="E26">
        <v>0.03</v>
      </c>
      <c r="F26">
        <v>14.2</v>
      </c>
      <c r="G26">
        <v>-3.6</v>
      </c>
      <c r="H26">
        <v>3</v>
      </c>
      <c r="I26" s="2">
        <v>3.6715119501371642</v>
      </c>
      <c r="J26" s="2">
        <v>4.313930922024598</v>
      </c>
      <c r="K26" s="2">
        <v>7.0384657419071095</v>
      </c>
      <c r="L26" s="2">
        <v>4.5650848842053309</v>
      </c>
      <c r="M26" s="2">
        <v>6.5215028942721478</v>
      </c>
      <c r="AH26">
        <f t="shared" si="0"/>
        <v>1.8699999999999999</v>
      </c>
    </row>
    <row r="27" spans="1:34" x14ac:dyDescent="0.25">
      <c r="A27" s="1" t="s">
        <v>74</v>
      </c>
      <c r="B27">
        <v>0</v>
      </c>
      <c r="C27">
        <v>0.11</v>
      </c>
      <c r="D27">
        <v>0.69</v>
      </c>
      <c r="E27">
        <v>1</v>
      </c>
      <c r="F27">
        <v>13.8</v>
      </c>
      <c r="G27">
        <v>-1.1000000000000001</v>
      </c>
      <c r="H27">
        <v>1.1000000000000001</v>
      </c>
      <c r="I27" s="2">
        <v>1.4764823060233401</v>
      </c>
      <c r="J27" s="2">
        <v>1.2529964086141669</v>
      </c>
      <c r="K27" s="2">
        <v>4.0792156108742281</v>
      </c>
      <c r="L27" s="2">
        <v>1.5297058540778354</v>
      </c>
      <c r="M27" s="2">
        <v>3.3837848631377261</v>
      </c>
      <c r="AH27">
        <f t="shared" si="0"/>
        <v>1.7999999999999998</v>
      </c>
    </row>
    <row r="28" spans="1:34" x14ac:dyDescent="0.25">
      <c r="A28" s="1" t="s">
        <v>73</v>
      </c>
      <c r="B28">
        <v>0.01</v>
      </c>
      <c r="C28">
        <v>0.51</v>
      </c>
      <c r="D28">
        <v>0.16</v>
      </c>
      <c r="E28">
        <v>0.87</v>
      </c>
      <c r="F28">
        <v>12.5</v>
      </c>
      <c r="G28">
        <v>-1.2</v>
      </c>
      <c r="H28">
        <v>0.6</v>
      </c>
      <c r="I28" s="2">
        <v>1</v>
      </c>
      <c r="J28" s="2">
        <v>0.92195444572928864</v>
      </c>
      <c r="K28" s="2">
        <v>4.1109609582188931</v>
      </c>
      <c r="L28" s="2">
        <v>1.61245154965971</v>
      </c>
      <c r="M28" s="2">
        <v>3.2202484376209237</v>
      </c>
      <c r="AH28">
        <f t="shared" si="0"/>
        <v>1.55</v>
      </c>
    </row>
    <row r="29" spans="1:34" x14ac:dyDescent="0.25">
      <c r="A29" s="1" t="s">
        <v>72</v>
      </c>
      <c r="B29">
        <v>0</v>
      </c>
      <c r="C29">
        <v>0.95</v>
      </c>
      <c r="D29">
        <v>0.05</v>
      </c>
      <c r="E29">
        <v>0.96</v>
      </c>
      <c r="F29">
        <v>14.8</v>
      </c>
      <c r="G29">
        <v>-0.2</v>
      </c>
      <c r="H29">
        <v>-0.8</v>
      </c>
      <c r="I29" s="2">
        <v>1.7088007490635064</v>
      </c>
      <c r="J29" s="2">
        <v>0.85440037453175322</v>
      </c>
      <c r="K29" s="2">
        <v>3.2893768406797057</v>
      </c>
      <c r="L29" s="2">
        <v>1.7088007490635064</v>
      </c>
      <c r="M29" s="2">
        <v>1.9</v>
      </c>
      <c r="AH29">
        <f t="shared" si="0"/>
        <v>1.96</v>
      </c>
    </row>
    <row r="30" spans="1:34" x14ac:dyDescent="0.25">
      <c r="A30" s="1" t="s">
        <v>71</v>
      </c>
      <c r="B30">
        <v>0</v>
      </c>
      <c r="C30">
        <v>0.23</v>
      </c>
      <c r="D30">
        <v>0.01</v>
      </c>
      <c r="E30">
        <v>1</v>
      </c>
      <c r="F30">
        <v>11</v>
      </c>
      <c r="G30">
        <v>-0.3</v>
      </c>
      <c r="H30">
        <v>-2.5</v>
      </c>
      <c r="I30" s="2">
        <v>2.745906043549196</v>
      </c>
      <c r="J30" s="2">
        <v>2.5079872407968904</v>
      </c>
      <c r="K30" s="2">
        <v>4.2520583250938593</v>
      </c>
      <c r="L30" s="2">
        <v>3.3734255586865998</v>
      </c>
      <c r="M30" s="2">
        <v>2.6248809496813372</v>
      </c>
      <c r="AH30">
        <f t="shared" si="0"/>
        <v>1.24</v>
      </c>
    </row>
    <row r="31" spans="1:34" x14ac:dyDescent="0.25">
      <c r="A31" s="1" t="s">
        <v>70</v>
      </c>
      <c r="B31">
        <v>0.64</v>
      </c>
      <c r="C31">
        <v>0.04</v>
      </c>
      <c r="D31">
        <v>0.2</v>
      </c>
      <c r="E31">
        <v>0.39</v>
      </c>
      <c r="F31">
        <v>11.2</v>
      </c>
      <c r="G31">
        <v>-0.5</v>
      </c>
      <c r="H31">
        <v>-0.9</v>
      </c>
      <c r="I31" s="2">
        <v>1.4764823060233401</v>
      </c>
      <c r="J31" s="2">
        <v>0.9</v>
      </c>
      <c r="K31" s="2">
        <v>3.6055512754639891</v>
      </c>
      <c r="L31" s="2">
        <v>1.9235384061671346</v>
      </c>
      <c r="M31" s="2">
        <v>2.2022715545545242</v>
      </c>
      <c r="AH31">
        <f t="shared" si="0"/>
        <v>1.27</v>
      </c>
    </row>
    <row r="32" spans="1:34" x14ac:dyDescent="0.25">
      <c r="A32" s="1" t="s">
        <v>69</v>
      </c>
      <c r="B32">
        <v>0.45</v>
      </c>
      <c r="C32">
        <v>0.85</v>
      </c>
      <c r="D32">
        <v>0.03</v>
      </c>
      <c r="E32">
        <v>0.56000000000000005</v>
      </c>
      <c r="F32">
        <v>14.4</v>
      </c>
      <c r="G32">
        <v>0.1</v>
      </c>
      <c r="H32">
        <v>0.8</v>
      </c>
      <c r="I32" s="2">
        <v>2.1470910553583891</v>
      </c>
      <c r="J32" s="2">
        <v>1</v>
      </c>
      <c r="K32" s="2">
        <v>2.8442925306655784</v>
      </c>
      <c r="L32" s="2">
        <v>0.30000000000000004</v>
      </c>
      <c r="M32" s="2">
        <v>2.2627416997969521</v>
      </c>
      <c r="AH32">
        <f t="shared" si="0"/>
        <v>1.8900000000000001</v>
      </c>
    </row>
    <row r="33" spans="1:34" x14ac:dyDescent="0.25">
      <c r="A33" s="1" t="s">
        <v>68</v>
      </c>
      <c r="B33">
        <v>0.95</v>
      </c>
      <c r="C33">
        <v>0.82</v>
      </c>
      <c r="D33">
        <v>0.74</v>
      </c>
      <c r="E33">
        <v>0.01</v>
      </c>
      <c r="F33">
        <v>18.399999999999999</v>
      </c>
      <c r="G33">
        <v>2.8</v>
      </c>
      <c r="H33">
        <v>2.8</v>
      </c>
      <c r="I33" s="2">
        <v>5.491812087098392</v>
      </c>
      <c r="J33" s="2">
        <v>4.3278170016764799</v>
      </c>
      <c r="K33" s="2">
        <v>2.5019992006393608</v>
      </c>
      <c r="L33" s="2">
        <v>3.1240998703626612</v>
      </c>
      <c r="M33" s="2">
        <v>3.764306044943742</v>
      </c>
      <c r="AH33">
        <f t="shared" si="0"/>
        <v>2.5199999999999996</v>
      </c>
    </row>
    <row r="34" spans="1:34" x14ac:dyDescent="0.25">
      <c r="A34" s="1" t="s">
        <v>67</v>
      </c>
      <c r="B34">
        <v>0</v>
      </c>
      <c r="C34">
        <v>0.61</v>
      </c>
      <c r="D34">
        <v>0.04</v>
      </c>
      <c r="E34">
        <v>0.5</v>
      </c>
      <c r="F34">
        <v>10.6</v>
      </c>
      <c r="G34">
        <v>-1.9</v>
      </c>
      <c r="H34">
        <v>0.7</v>
      </c>
      <c r="I34" s="2">
        <v>0.90553851381374162</v>
      </c>
      <c r="J34" s="2">
        <v>1.5652475842498528</v>
      </c>
      <c r="K34" s="2">
        <v>4.8166378315169185</v>
      </c>
      <c r="L34" s="2">
        <v>2.3021728866442674</v>
      </c>
      <c r="M34" s="2">
        <v>3.8999999999999995</v>
      </c>
      <c r="AH34">
        <f t="shared" ref="AH34:AH65" si="1">SUM(B34:E34)</f>
        <v>1.1499999999999999</v>
      </c>
    </row>
    <row r="35" spans="1:34" x14ac:dyDescent="0.25">
      <c r="A35" s="1" t="s">
        <v>66</v>
      </c>
      <c r="B35">
        <v>0</v>
      </c>
      <c r="C35">
        <v>0.02</v>
      </c>
      <c r="D35">
        <v>0.05</v>
      </c>
      <c r="E35">
        <v>1</v>
      </c>
      <c r="F35">
        <v>10.3</v>
      </c>
      <c r="G35">
        <v>-0.3</v>
      </c>
      <c r="H35">
        <v>-1.9</v>
      </c>
      <c r="I35" s="2">
        <v>2.2671568097509267</v>
      </c>
      <c r="J35" s="2">
        <v>1.9104973174542801</v>
      </c>
      <c r="K35" s="2">
        <v>3.8832975677895196</v>
      </c>
      <c r="L35" s="2">
        <v>2.7892651361962706</v>
      </c>
      <c r="M35" s="2">
        <v>2.2825424421026654</v>
      </c>
      <c r="AH35">
        <f t="shared" si="1"/>
        <v>1.07</v>
      </c>
    </row>
    <row r="36" spans="1:34" x14ac:dyDescent="0.25">
      <c r="A36" s="1" t="s">
        <v>65</v>
      </c>
      <c r="B36">
        <v>0</v>
      </c>
      <c r="C36">
        <v>0.04</v>
      </c>
      <c r="D36">
        <v>0.15</v>
      </c>
      <c r="E36">
        <v>1</v>
      </c>
      <c r="F36">
        <v>10.8</v>
      </c>
      <c r="G36">
        <v>-1.5</v>
      </c>
      <c r="H36">
        <v>-3.6</v>
      </c>
      <c r="I36" s="2">
        <v>3.4132096331752022</v>
      </c>
      <c r="J36" s="2">
        <v>3.7363083384538811</v>
      </c>
      <c r="K36" s="2">
        <v>5.8796258384356399</v>
      </c>
      <c r="L36" s="2">
        <v>4.7927027865287037</v>
      </c>
      <c r="M36" s="2">
        <v>4.2520583250938602</v>
      </c>
      <c r="AH36">
        <f t="shared" si="1"/>
        <v>1.19</v>
      </c>
    </row>
    <row r="37" spans="1:34" x14ac:dyDescent="0.25">
      <c r="A37" s="1" t="s">
        <v>64</v>
      </c>
      <c r="B37">
        <v>0</v>
      </c>
      <c r="C37">
        <v>0.03</v>
      </c>
      <c r="D37">
        <v>0.88</v>
      </c>
      <c r="E37">
        <v>0.43</v>
      </c>
      <c r="F37">
        <v>11.5</v>
      </c>
      <c r="G37">
        <v>-1</v>
      </c>
      <c r="H37">
        <v>2.4</v>
      </c>
      <c r="I37" s="2">
        <v>2.7202941017470885</v>
      </c>
      <c r="J37" s="2">
        <v>2.4515301344262523</v>
      </c>
      <c r="K37" s="2">
        <v>4.4294469180700196</v>
      </c>
      <c r="L37" s="2">
        <v>2.1260291625469296</v>
      </c>
      <c r="M37" s="2">
        <v>4.1868842830916648</v>
      </c>
      <c r="AH37">
        <f t="shared" si="1"/>
        <v>1.34</v>
      </c>
    </row>
    <row r="38" spans="1:34" x14ac:dyDescent="0.25">
      <c r="A38" s="1" t="s">
        <v>63</v>
      </c>
      <c r="B38">
        <v>0</v>
      </c>
      <c r="C38">
        <v>0.95</v>
      </c>
      <c r="D38">
        <v>0.1</v>
      </c>
      <c r="E38">
        <v>0.23</v>
      </c>
      <c r="F38">
        <v>11.2</v>
      </c>
      <c r="G38">
        <v>-1.9</v>
      </c>
      <c r="H38">
        <v>1.7</v>
      </c>
      <c r="I38" s="2">
        <v>1.9026297590440446</v>
      </c>
      <c r="J38" s="2">
        <v>2.2022715545545242</v>
      </c>
      <c r="K38" s="2">
        <v>5</v>
      </c>
      <c r="L38" s="2">
        <v>2.4698178070456938</v>
      </c>
      <c r="M38" s="2">
        <v>4.3829214001622248</v>
      </c>
      <c r="AH38">
        <f t="shared" si="1"/>
        <v>1.28</v>
      </c>
    </row>
    <row r="39" spans="1:34" x14ac:dyDescent="0.25">
      <c r="A39" s="1" t="s">
        <v>62</v>
      </c>
      <c r="B39">
        <v>0</v>
      </c>
      <c r="C39">
        <v>0.05</v>
      </c>
      <c r="D39">
        <v>0.13</v>
      </c>
      <c r="E39">
        <v>0.99</v>
      </c>
      <c r="F39">
        <v>10.7</v>
      </c>
      <c r="G39">
        <v>1.9</v>
      </c>
      <c r="H39">
        <v>1.6</v>
      </c>
      <c r="I39" s="2">
        <v>4.1146081222881969</v>
      </c>
      <c r="J39" s="2">
        <v>2.8844410203711917</v>
      </c>
      <c r="K39" s="2">
        <v>1.6401219466856727</v>
      </c>
      <c r="L39" s="2">
        <v>1.7</v>
      </c>
      <c r="M39" s="2">
        <v>2.4083189157584592</v>
      </c>
      <c r="AH39">
        <f t="shared" si="1"/>
        <v>1.17</v>
      </c>
    </row>
    <row r="40" spans="1:34" x14ac:dyDescent="0.25">
      <c r="A40" s="1" t="s">
        <v>61</v>
      </c>
      <c r="B40">
        <v>0</v>
      </c>
      <c r="C40">
        <v>0.03</v>
      </c>
      <c r="D40">
        <v>0.92</v>
      </c>
      <c r="E40">
        <v>0.76</v>
      </c>
      <c r="F40">
        <v>13.3</v>
      </c>
      <c r="G40">
        <v>0.9</v>
      </c>
      <c r="H40">
        <v>0.8</v>
      </c>
      <c r="I40" s="2">
        <v>2.879236009777594</v>
      </c>
      <c r="J40" s="2">
        <v>1.6124515496597098</v>
      </c>
      <c r="K40" s="2">
        <v>2.0615528128088303</v>
      </c>
      <c r="L40" s="2">
        <v>0.5</v>
      </c>
      <c r="M40" s="2">
        <v>1.7888543819998317</v>
      </c>
      <c r="AH40">
        <f t="shared" si="1"/>
        <v>1.71</v>
      </c>
    </row>
    <row r="41" spans="1:34" x14ac:dyDescent="0.25">
      <c r="A41" s="1" t="s">
        <v>60</v>
      </c>
      <c r="B41">
        <v>0</v>
      </c>
      <c r="C41">
        <v>0.26</v>
      </c>
      <c r="D41">
        <v>0.65</v>
      </c>
      <c r="E41">
        <v>0.56000000000000005</v>
      </c>
      <c r="F41">
        <v>12.1</v>
      </c>
      <c r="G41">
        <v>-1.9</v>
      </c>
      <c r="H41">
        <v>0.7</v>
      </c>
      <c r="I41" s="2">
        <v>0.90553851381374162</v>
      </c>
      <c r="J41" s="2">
        <v>1.5652475842498528</v>
      </c>
      <c r="K41" s="2">
        <v>4.8166378315169185</v>
      </c>
      <c r="L41" s="2">
        <v>2.3021728866442674</v>
      </c>
      <c r="M41" s="2">
        <v>3.8999999999999995</v>
      </c>
      <c r="AH41">
        <f t="shared" si="1"/>
        <v>1.4700000000000002</v>
      </c>
    </row>
    <row r="42" spans="1:34" x14ac:dyDescent="0.25">
      <c r="A42" s="1" t="s">
        <v>59</v>
      </c>
      <c r="B42">
        <v>0</v>
      </c>
      <c r="C42">
        <v>0.04</v>
      </c>
      <c r="D42">
        <v>0.05</v>
      </c>
      <c r="E42">
        <v>1</v>
      </c>
      <c r="F42">
        <v>10.4</v>
      </c>
      <c r="G42">
        <v>-5.4</v>
      </c>
      <c r="H42">
        <v>1</v>
      </c>
      <c r="I42" s="2">
        <v>3.7947331922020555</v>
      </c>
      <c r="J42" s="2">
        <v>5.0009999000199956</v>
      </c>
      <c r="K42" s="2">
        <v>8.3294657691835194</v>
      </c>
      <c r="L42" s="2">
        <v>5.8034472514187643</v>
      </c>
      <c r="M42" s="2">
        <v>7.3246160308919954</v>
      </c>
      <c r="AH42">
        <f t="shared" si="1"/>
        <v>1.0900000000000001</v>
      </c>
    </row>
    <row r="43" spans="1:34" x14ac:dyDescent="0.25">
      <c r="A43" s="1" t="s">
        <v>58</v>
      </c>
      <c r="B43">
        <v>0</v>
      </c>
      <c r="C43">
        <v>0.72</v>
      </c>
      <c r="D43">
        <v>0.01</v>
      </c>
      <c r="E43">
        <v>1</v>
      </c>
      <c r="F43">
        <v>13.5</v>
      </c>
      <c r="G43">
        <v>-1.3</v>
      </c>
      <c r="H43">
        <v>-1.9</v>
      </c>
      <c r="I43" s="2">
        <v>1.772004514666935</v>
      </c>
      <c r="J43" s="2">
        <v>2.0615528128088303</v>
      </c>
      <c r="K43" s="2">
        <v>4.7413078364518793</v>
      </c>
      <c r="L43" s="2">
        <v>3.1906112267087638</v>
      </c>
      <c r="M43" s="2">
        <v>3.1953090617340911</v>
      </c>
      <c r="AH43">
        <f t="shared" si="1"/>
        <v>1.73</v>
      </c>
    </row>
    <row r="44" spans="1:34" x14ac:dyDescent="0.25">
      <c r="A44" s="1" t="s">
        <v>57</v>
      </c>
      <c r="B44">
        <v>0</v>
      </c>
      <c r="C44">
        <v>0.15</v>
      </c>
      <c r="D44">
        <v>0.01</v>
      </c>
      <c r="E44">
        <v>1</v>
      </c>
      <c r="F44">
        <v>10.7</v>
      </c>
      <c r="G44">
        <v>0.7</v>
      </c>
      <c r="H44">
        <v>0.5</v>
      </c>
      <c r="I44" s="2">
        <v>2.5961509971494339</v>
      </c>
      <c r="J44" s="2">
        <v>1.3</v>
      </c>
      <c r="K44" s="2">
        <v>2.2090722034374521</v>
      </c>
      <c r="L44" s="2">
        <v>0.42426406871192851</v>
      </c>
      <c r="M44" s="2">
        <v>1.6401219466856727</v>
      </c>
      <c r="AH44">
        <f t="shared" si="1"/>
        <v>1.1599999999999999</v>
      </c>
    </row>
    <row r="45" spans="1:34" x14ac:dyDescent="0.25">
      <c r="A45" s="1" t="s">
        <v>56</v>
      </c>
      <c r="B45">
        <v>0</v>
      </c>
      <c r="C45">
        <v>0.17</v>
      </c>
      <c r="D45">
        <v>0.15</v>
      </c>
      <c r="E45">
        <v>1</v>
      </c>
      <c r="F45">
        <v>11.4</v>
      </c>
      <c r="G45">
        <v>-0.8</v>
      </c>
      <c r="H45">
        <v>2.5</v>
      </c>
      <c r="I45" s="2">
        <v>2.879236009777594</v>
      </c>
      <c r="J45" s="2">
        <v>2.5179356624028344</v>
      </c>
      <c r="K45" s="2">
        <v>4.3046486500061771</v>
      </c>
      <c r="L45" s="2">
        <v>2.080865204668481</v>
      </c>
      <c r="M45" s="2">
        <v>4.1400483088968905</v>
      </c>
      <c r="AH45">
        <f t="shared" si="1"/>
        <v>1.32</v>
      </c>
    </row>
    <row r="46" spans="1:34" x14ac:dyDescent="0.25">
      <c r="A46" s="1" t="s">
        <v>55</v>
      </c>
      <c r="B46">
        <v>0</v>
      </c>
      <c r="C46">
        <v>0.32</v>
      </c>
      <c r="D46">
        <v>0.02</v>
      </c>
      <c r="E46">
        <v>0.87</v>
      </c>
      <c r="F46">
        <v>10.9</v>
      </c>
      <c r="G46">
        <v>4.4000000000000004</v>
      </c>
      <c r="H46">
        <v>0.6</v>
      </c>
      <c r="I46" s="2">
        <v>6.2513998432351139</v>
      </c>
      <c r="J46" s="2">
        <v>4.9365980188789935</v>
      </c>
      <c r="K46" s="2">
        <v>1.5297058540778359</v>
      </c>
      <c r="L46" s="2">
        <v>4.0049968789001573</v>
      </c>
      <c r="M46" s="2">
        <v>3.0413812651491097</v>
      </c>
      <c r="AH46">
        <f t="shared" si="1"/>
        <v>1.21</v>
      </c>
    </row>
    <row r="47" spans="1:34" x14ac:dyDescent="0.25">
      <c r="A47" s="1" t="s">
        <v>54</v>
      </c>
      <c r="B47">
        <v>0</v>
      </c>
      <c r="C47">
        <v>0.34</v>
      </c>
      <c r="D47">
        <v>0.56000000000000005</v>
      </c>
      <c r="E47">
        <v>0.19</v>
      </c>
      <c r="F47">
        <v>10.4</v>
      </c>
      <c r="G47">
        <v>2.6</v>
      </c>
      <c r="H47">
        <v>0.8</v>
      </c>
      <c r="I47" s="2">
        <v>4.512205669071391</v>
      </c>
      <c r="J47" s="2">
        <v>3.2015621187164247</v>
      </c>
      <c r="K47" s="2">
        <v>0.58309518948452999</v>
      </c>
      <c r="L47" s="2">
        <v>2.2000000000000002</v>
      </c>
      <c r="M47" s="2">
        <v>1.8357559750685821</v>
      </c>
      <c r="AH47">
        <f t="shared" si="1"/>
        <v>1.0900000000000001</v>
      </c>
    </row>
    <row r="48" spans="1:34" x14ac:dyDescent="0.25">
      <c r="A48" s="1" t="s">
        <v>53</v>
      </c>
      <c r="B48">
        <v>0</v>
      </c>
      <c r="C48">
        <v>0.06</v>
      </c>
      <c r="D48">
        <v>0.9</v>
      </c>
      <c r="E48">
        <v>0.97</v>
      </c>
      <c r="F48">
        <v>14.6</v>
      </c>
      <c r="G48">
        <v>-2.2999999999999998</v>
      </c>
      <c r="H48">
        <v>0</v>
      </c>
      <c r="I48" s="2">
        <v>0.53851648071345026</v>
      </c>
      <c r="J48" s="2">
        <v>1.7999999999999998</v>
      </c>
      <c r="K48" s="2">
        <v>5.2086466572421664</v>
      </c>
      <c r="L48" s="2">
        <v>2.8160255680657444</v>
      </c>
      <c r="M48" s="2">
        <v>4.0792156108742281</v>
      </c>
      <c r="AH48">
        <f t="shared" si="1"/>
        <v>1.93</v>
      </c>
    </row>
    <row r="49" spans="1:34" x14ac:dyDescent="0.25">
      <c r="A49" s="1" t="s">
        <v>52</v>
      </c>
      <c r="B49">
        <v>0</v>
      </c>
      <c r="C49">
        <v>0.14000000000000001</v>
      </c>
      <c r="D49">
        <v>0.91</v>
      </c>
      <c r="E49">
        <v>0.74</v>
      </c>
      <c r="F49">
        <v>13.8</v>
      </c>
      <c r="G49">
        <v>-2.7</v>
      </c>
      <c r="H49">
        <v>0.4</v>
      </c>
      <c r="I49" s="2">
        <v>1.0816653826391969</v>
      </c>
      <c r="J49" s="2">
        <v>2.2360679774997898</v>
      </c>
      <c r="K49" s="2">
        <v>5.6008927859761783</v>
      </c>
      <c r="L49" s="2">
        <v>3.1256999216175569</v>
      </c>
      <c r="M49" s="2">
        <v>4.5607017003965522</v>
      </c>
      <c r="AH49">
        <f t="shared" si="1"/>
        <v>1.79</v>
      </c>
    </row>
    <row r="50" spans="1:34" x14ac:dyDescent="0.25">
      <c r="A50" s="1" t="s">
        <v>51</v>
      </c>
      <c r="B50">
        <v>0</v>
      </c>
      <c r="C50">
        <v>0.14000000000000001</v>
      </c>
      <c r="D50">
        <v>0.1</v>
      </c>
      <c r="E50">
        <v>1</v>
      </c>
      <c r="F50">
        <v>11</v>
      </c>
      <c r="G50">
        <v>2.2000000000000002</v>
      </c>
      <c r="H50">
        <v>4</v>
      </c>
      <c r="I50" s="2">
        <v>5.8</v>
      </c>
      <c r="J50" s="2">
        <v>4.8259714048054612</v>
      </c>
      <c r="K50" s="2">
        <v>3.7656340767525465</v>
      </c>
      <c r="L50" s="2">
        <v>3.6715119501371642</v>
      </c>
      <c r="M50" s="2">
        <v>4.8259714048054612</v>
      </c>
      <c r="AH50">
        <f t="shared" si="1"/>
        <v>1.24</v>
      </c>
    </row>
    <row r="51" spans="1:34" x14ac:dyDescent="0.25">
      <c r="A51" s="1" t="s">
        <v>50</v>
      </c>
      <c r="B51">
        <v>0.15</v>
      </c>
      <c r="C51">
        <v>0.38</v>
      </c>
      <c r="D51">
        <v>0.89</v>
      </c>
      <c r="E51">
        <v>0.38</v>
      </c>
      <c r="F51">
        <v>13.8</v>
      </c>
      <c r="G51">
        <v>-0.3</v>
      </c>
      <c r="H51">
        <v>-4.5</v>
      </c>
      <c r="I51" s="2">
        <v>4.5541190146942796</v>
      </c>
      <c r="J51" s="2">
        <v>4.5044422518220832</v>
      </c>
      <c r="K51" s="2">
        <v>5.7688820407423833</v>
      </c>
      <c r="L51" s="2">
        <v>5.346026561849464</v>
      </c>
      <c r="M51" s="2">
        <v>4.2059481689626184</v>
      </c>
      <c r="AH51">
        <f t="shared" si="1"/>
        <v>1.7999999999999998</v>
      </c>
    </row>
    <row r="52" spans="1:34" x14ac:dyDescent="0.25">
      <c r="A52" s="1" t="s">
        <v>49</v>
      </c>
      <c r="B52">
        <v>0.93</v>
      </c>
      <c r="C52">
        <v>0.86</v>
      </c>
      <c r="D52">
        <v>0.13</v>
      </c>
      <c r="E52">
        <v>0.03</v>
      </c>
      <c r="F52">
        <v>14.7</v>
      </c>
      <c r="G52">
        <v>-3.4</v>
      </c>
      <c r="H52">
        <v>-0.4</v>
      </c>
      <c r="I52" s="2">
        <v>1.6124515496597098</v>
      </c>
      <c r="J52" s="2">
        <v>2.9274562336608896</v>
      </c>
      <c r="K52" s="2">
        <v>6.3387695966961912</v>
      </c>
      <c r="L52" s="2">
        <v>3.9849717690342548</v>
      </c>
      <c r="M52" s="2">
        <v>5.1156622249714649</v>
      </c>
      <c r="AH52">
        <f t="shared" si="1"/>
        <v>1.95</v>
      </c>
    </row>
    <row r="53" spans="1:34" x14ac:dyDescent="0.25">
      <c r="A53" s="1" t="s">
        <v>48</v>
      </c>
      <c r="B53">
        <v>0</v>
      </c>
      <c r="C53">
        <v>0.88</v>
      </c>
      <c r="D53">
        <v>0.73</v>
      </c>
      <c r="E53">
        <v>0.08</v>
      </c>
      <c r="F53">
        <v>13.2</v>
      </c>
      <c r="G53">
        <v>0.8</v>
      </c>
      <c r="H53">
        <v>-4.2</v>
      </c>
      <c r="I53" s="2">
        <v>4.7707441767506253</v>
      </c>
      <c r="J53" s="2">
        <v>4.3965895873961216</v>
      </c>
      <c r="K53" s="2">
        <v>4.965883607174054</v>
      </c>
      <c r="L53" s="2">
        <v>5.0159744815937808</v>
      </c>
      <c r="M53" s="2">
        <v>3.5171010790137953</v>
      </c>
      <c r="AH53">
        <f t="shared" si="1"/>
        <v>1.69</v>
      </c>
    </row>
    <row r="54" spans="1:34" x14ac:dyDescent="0.25">
      <c r="A54" s="1" t="s">
        <v>47</v>
      </c>
      <c r="B54">
        <v>0</v>
      </c>
      <c r="C54">
        <v>0.65</v>
      </c>
      <c r="D54">
        <v>0.88</v>
      </c>
      <c r="E54">
        <v>0.04</v>
      </c>
      <c r="F54">
        <v>12.6</v>
      </c>
      <c r="G54">
        <v>1.8</v>
      </c>
      <c r="H54">
        <v>0.6</v>
      </c>
      <c r="I54" s="2">
        <v>3.687817782917155</v>
      </c>
      <c r="J54" s="2">
        <v>2.3769728648009423</v>
      </c>
      <c r="K54" s="2">
        <v>1.1401754250991378</v>
      </c>
      <c r="L54" s="2">
        <v>1.4142135623730949</v>
      </c>
      <c r="M54" s="2">
        <v>1.4035668847618199</v>
      </c>
      <c r="AH54">
        <f t="shared" si="1"/>
        <v>1.57</v>
      </c>
    </row>
    <row r="55" spans="1:34" x14ac:dyDescent="0.25">
      <c r="A55" s="1" t="s">
        <v>46</v>
      </c>
      <c r="B55">
        <v>0.26</v>
      </c>
      <c r="C55">
        <v>0.41</v>
      </c>
      <c r="D55">
        <v>0.67</v>
      </c>
      <c r="E55">
        <v>0.16</v>
      </c>
      <c r="F55">
        <v>12.3</v>
      </c>
      <c r="G55">
        <v>0</v>
      </c>
      <c r="H55">
        <v>-0.3</v>
      </c>
      <c r="I55" s="2">
        <v>1.8027756377319946</v>
      </c>
      <c r="J55" s="2">
        <v>0.58309518948452999</v>
      </c>
      <c r="K55" s="2">
        <v>2.9614185789921694</v>
      </c>
      <c r="L55" s="2">
        <v>1.1704699910719625</v>
      </c>
      <c r="M55" s="2">
        <v>1.772004514666935</v>
      </c>
      <c r="AH55">
        <f t="shared" si="1"/>
        <v>1.4999999999999998</v>
      </c>
    </row>
    <row r="56" spans="1:34" x14ac:dyDescent="0.25">
      <c r="A56" s="1" t="s">
        <v>45</v>
      </c>
      <c r="B56">
        <v>0.63</v>
      </c>
      <c r="C56">
        <v>0.73</v>
      </c>
      <c r="D56">
        <v>0.2</v>
      </c>
      <c r="E56">
        <v>0.22</v>
      </c>
      <c r="F56">
        <v>13.7</v>
      </c>
      <c r="G56">
        <v>2.1</v>
      </c>
      <c r="H56">
        <v>-0.9</v>
      </c>
      <c r="I56" s="2">
        <v>3.9623225512317903</v>
      </c>
      <c r="J56" s="2">
        <v>2.7513632984395211</v>
      </c>
      <c r="K56" s="2">
        <v>1.4422205101855956</v>
      </c>
      <c r="L56" s="2">
        <v>2.4041630560342617</v>
      </c>
      <c r="M56" s="2">
        <v>0.41231056256176618</v>
      </c>
      <c r="AH56">
        <f t="shared" si="1"/>
        <v>1.7799999999999998</v>
      </c>
    </row>
    <row r="57" spans="1:34" x14ac:dyDescent="0.25">
      <c r="A57" s="1" t="s">
        <v>44</v>
      </c>
      <c r="B57">
        <v>0</v>
      </c>
      <c r="C57">
        <v>0.95</v>
      </c>
      <c r="D57">
        <v>0.11</v>
      </c>
      <c r="E57">
        <v>0.85</v>
      </c>
      <c r="F57">
        <v>14.5</v>
      </c>
      <c r="G57">
        <v>-0.6</v>
      </c>
      <c r="H57">
        <v>1</v>
      </c>
      <c r="I57" s="2">
        <v>1.6970562748477143</v>
      </c>
      <c r="J57" s="2">
        <v>1.004987562112089</v>
      </c>
      <c r="K57" s="2">
        <v>3.5693136595149495</v>
      </c>
      <c r="L57" s="2">
        <v>1.019803902718557</v>
      </c>
      <c r="M57" s="2">
        <v>2.9206163733020465</v>
      </c>
      <c r="AH57">
        <f t="shared" si="1"/>
        <v>1.9100000000000001</v>
      </c>
    </row>
    <row r="58" spans="1:34" x14ac:dyDescent="0.25">
      <c r="A58" s="1" t="s">
        <v>43</v>
      </c>
      <c r="B58">
        <v>0.26</v>
      </c>
      <c r="C58">
        <v>0.41</v>
      </c>
      <c r="D58">
        <v>0.96</v>
      </c>
      <c r="E58">
        <v>0.19</v>
      </c>
      <c r="F58">
        <v>14</v>
      </c>
      <c r="G58">
        <v>0.9</v>
      </c>
      <c r="H58">
        <v>-1.2</v>
      </c>
      <c r="I58" s="2">
        <v>2.879236009777594</v>
      </c>
      <c r="J58" s="2">
        <v>1.8439088914585773</v>
      </c>
      <c r="K58" s="2">
        <v>2.5</v>
      </c>
      <c r="L58" s="2">
        <v>2.0615528128088303</v>
      </c>
      <c r="M58" s="2">
        <v>0.89442719099991574</v>
      </c>
      <c r="AH58">
        <f t="shared" si="1"/>
        <v>1.8199999999999998</v>
      </c>
    </row>
    <row r="59" spans="1:34" x14ac:dyDescent="0.25">
      <c r="A59" s="1" t="s">
        <v>42</v>
      </c>
      <c r="B59">
        <v>0</v>
      </c>
      <c r="C59">
        <v>0.7</v>
      </c>
      <c r="D59">
        <v>0.03</v>
      </c>
      <c r="E59">
        <v>0.98</v>
      </c>
      <c r="F59">
        <v>13.3</v>
      </c>
      <c r="G59">
        <v>5.2</v>
      </c>
      <c r="H59">
        <v>2.7</v>
      </c>
      <c r="I59" s="2">
        <v>7.5769386958058469</v>
      </c>
      <c r="J59" s="2">
        <v>6.3071388124885912</v>
      </c>
      <c r="K59" s="2">
        <v>3.3241540277189325</v>
      </c>
      <c r="L59" s="2">
        <v>5.1623637996561227</v>
      </c>
      <c r="M59" s="2">
        <v>4.9497474683058327</v>
      </c>
      <c r="AH59">
        <f t="shared" si="1"/>
        <v>1.71</v>
      </c>
    </row>
    <row r="60" spans="1:34" x14ac:dyDescent="0.25">
      <c r="A60" s="1" t="s">
        <v>41</v>
      </c>
      <c r="B60">
        <v>0</v>
      </c>
      <c r="C60">
        <v>0.95</v>
      </c>
      <c r="D60">
        <v>0.4</v>
      </c>
      <c r="E60">
        <v>0.27</v>
      </c>
      <c r="F60">
        <v>12.9</v>
      </c>
      <c r="G60">
        <v>1.4</v>
      </c>
      <c r="H60">
        <v>-3.1</v>
      </c>
      <c r="I60" s="2">
        <v>4.3185645763378373</v>
      </c>
      <c r="J60" s="2">
        <v>3.6359317925395684</v>
      </c>
      <c r="K60" s="2">
        <v>3.7161808352124091</v>
      </c>
      <c r="L60" s="2">
        <v>4.026164427839479</v>
      </c>
      <c r="M60" s="2">
        <v>2.3194827009486403</v>
      </c>
      <c r="AH60">
        <f t="shared" si="1"/>
        <v>1.62</v>
      </c>
    </row>
    <row r="61" spans="1:34" x14ac:dyDescent="0.25">
      <c r="A61" s="1" t="s">
        <v>40</v>
      </c>
      <c r="B61">
        <v>0</v>
      </c>
      <c r="C61">
        <v>0.09</v>
      </c>
      <c r="D61">
        <v>0.93</v>
      </c>
      <c r="E61">
        <v>0.48</v>
      </c>
      <c r="F61">
        <v>12.3</v>
      </c>
      <c r="G61">
        <v>-0.7</v>
      </c>
      <c r="H61">
        <v>-0.1</v>
      </c>
      <c r="I61" s="2">
        <v>1.1045361017187261</v>
      </c>
      <c r="J61" s="2">
        <v>0.22360679774997894</v>
      </c>
      <c r="K61" s="2">
        <v>3.6221540552549665</v>
      </c>
      <c r="L61" s="2">
        <v>1.4212670403551897</v>
      </c>
      <c r="M61" s="2">
        <v>2.5</v>
      </c>
      <c r="AH61">
        <f t="shared" si="1"/>
        <v>1.5</v>
      </c>
    </row>
    <row r="62" spans="1:34" x14ac:dyDescent="0.25">
      <c r="A62" s="1" t="s">
        <v>39</v>
      </c>
      <c r="B62">
        <v>0</v>
      </c>
      <c r="C62">
        <v>0.62</v>
      </c>
      <c r="D62">
        <v>0.01</v>
      </c>
      <c r="E62">
        <v>0.19</v>
      </c>
      <c r="F62">
        <v>9.3000000000000007</v>
      </c>
      <c r="G62">
        <v>-0.5</v>
      </c>
      <c r="H62">
        <v>2.4</v>
      </c>
      <c r="I62" s="2">
        <v>2.9068883707497268</v>
      </c>
      <c r="J62" s="2">
        <v>2.4</v>
      </c>
      <c r="K62" s="2">
        <v>3.996248240537617</v>
      </c>
      <c r="L62" s="2">
        <v>1.8357559750685819</v>
      </c>
      <c r="M62" s="2">
        <v>3.8832975677895201</v>
      </c>
      <c r="AH62">
        <f t="shared" si="1"/>
        <v>0.82000000000000006</v>
      </c>
    </row>
    <row r="63" spans="1:34" x14ac:dyDescent="0.25">
      <c r="A63" s="1" t="s">
        <v>38</v>
      </c>
      <c r="B63">
        <v>0</v>
      </c>
      <c r="C63">
        <v>0.54</v>
      </c>
      <c r="D63">
        <v>0.73</v>
      </c>
      <c r="E63">
        <v>0.2</v>
      </c>
      <c r="F63">
        <v>12.1</v>
      </c>
      <c r="G63">
        <v>-0.3</v>
      </c>
      <c r="H63">
        <v>-1.1000000000000001</v>
      </c>
      <c r="I63" s="2">
        <v>1.7492855684535902</v>
      </c>
      <c r="J63" s="2">
        <v>1.1180339887498949</v>
      </c>
      <c r="K63" s="2">
        <v>3.4928498393145961</v>
      </c>
      <c r="L63" s="2">
        <v>2.0248456731316589</v>
      </c>
      <c r="M63" s="2">
        <v>2.0223748416156684</v>
      </c>
      <c r="AH63">
        <f t="shared" si="1"/>
        <v>1.47</v>
      </c>
    </row>
    <row r="64" spans="1:34" x14ac:dyDescent="0.25">
      <c r="A64" s="1" t="s">
        <v>37</v>
      </c>
      <c r="B64">
        <v>0.5</v>
      </c>
      <c r="C64">
        <v>0.95</v>
      </c>
      <c r="D64">
        <v>0.04</v>
      </c>
      <c r="E64">
        <v>0.25</v>
      </c>
      <c r="F64">
        <v>13.5</v>
      </c>
      <c r="G64">
        <v>-0.8</v>
      </c>
      <c r="H64">
        <v>1.8</v>
      </c>
      <c r="I64" s="2">
        <v>2.2360679774997898</v>
      </c>
      <c r="J64" s="2">
        <v>1.8248287590894658</v>
      </c>
      <c r="K64" s="2">
        <v>3.9924929555354258</v>
      </c>
      <c r="L64" s="2">
        <v>1.5620499351813311</v>
      </c>
      <c r="M64" s="2">
        <v>3.6069377593742868</v>
      </c>
      <c r="AH64">
        <f t="shared" si="1"/>
        <v>1.74</v>
      </c>
    </row>
    <row r="65" spans="1:34" x14ac:dyDescent="0.25">
      <c r="A65" s="1" t="s">
        <v>36</v>
      </c>
      <c r="B65">
        <v>0.12</v>
      </c>
      <c r="C65">
        <v>0.19</v>
      </c>
      <c r="D65">
        <v>0.3</v>
      </c>
      <c r="E65">
        <v>0.99</v>
      </c>
      <c r="F65">
        <v>12.8</v>
      </c>
      <c r="G65">
        <v>1.1000000000000001</v>
      </c>
      <c r="H65">
        <v>-0.8</v>
      </c>
      <c r="I65" s="2">
        <v>2.9614185789921699</v>
      </c>
      <c r="J65" s="2">
        <v>1.7888543819998319</v>
      </c>
      <c r="K65" s="2">
        <v>2.1095023109728985</v>
      </c>
      <c r="L65" s="2">
        <v>1.7464249196572983</v>
      </c>
      <c r="M65" s="2">
        <v>0.59999999999999987</v>
      </c>
      <c r="AH65">
        <f t="shared" si="1"/>
        <v>1.6</v>
      </c>
    </row>
    <row r="66" spans="1:34" x14ac:dyDescent="0.25">
      <c r="A66" s="1" t="s">
        <v>35</v>
      </c>
      <c r="B66">
        <v>0</v>
      </c>
      <c r="C66">
        <v>0.6</v>
      </c>
      <c r="D66">
        <v>0.06</v>
      </c>
      <c r="E66">
        <v>0.67</v>
      </c>
      <c r="F66">
        <v>11.4</v>
      </c>
      <c r="G66">
        <v>-0.7</v>
      </c>
      <c r="H66">
        <v>1.9</v>
      </c>
      <c r="I66" s="2">
        <v>2.3706539182259396</v>
      </c>
      <c r="J66" s="2">
        <v>1.9104973174542801</v>
      </c>
      <c r="K66" s="2">
        <v>3.9395431207184415</v>
      </c>
      <c r="L66" s="2">
        <v>1.5556349186104046</v>
      </c>
      <c r="M66" s="2">
        <v>3.6124783736376886</v>
      </c>
      <c r="AH66">
        <f t="shared" ref="AH66:AH101" si="2">SUM(B66:E66)</f>
        <v>1.33</v>
      </c>
    </row>
    <row r="67" spans="1:34" x14ac:dyDescent="0.25">
      <c r="A67" s="1" t="s">
        <v>34</v>
      </c>
      <c r="B67">
        <v>0</v>
      </c>
      <c r="C67">
        <v>0.04</v>
      </c>
      <c r="D67">
        <v>0.83</v>
      </c>
      <c r="E67">
        <v>0.97</v>
      </c>
      <c r="F67">
        <v>14.1</v>
      </c>
      <c r="G67">
        <v>-2.5</v>
      </c>
      <c r="H67">
        <v>2.2999999999999998</v>
      </c>
      <c r="I67" s="2">
        <v>2.5961509971494339</v>
      </c>
      <c r="J67" s="2">
        <v>3.047950130825634</v>
      </c>
      <c r="K67" s="2">
        <v>5.7584720195551879</v>
      </c>
      <c r="L67" s="2">
        <v>3.2649655434629015</v>
      </c>
      <c r="M67" s="2">
        <v>5.2201532544552753</v>
      </c>
      <c r="AH67">
        <f t="shared" si="2"/>
        <v>1.8399999999999999</v>
      </c>
    </row>
    <row r="68" spans="1:34" x14ac:dyDescent="0.25">
      <c r="A68" s="1" t="s">
        <v>33</v>
      </c>
      <c r="B68">
        <v>0</v>
      </c>
      <c r="C68">
        <v>0.54</v>
      </c>
      <c r="D68">
        <v>0.1</v>
      </c>
      <c r="E68">
        <v>0.87</v>
      </c>
      <c r="F68">
        <v>12.3</v>
      </c>
      <c r="G68">
        <v>0.7</v>
      </c>
      <c r="H68">
        <v>-2.9</v>
      </c>
      <c r="I68" s="2">
        <v>3.6796738985948196</v>
      </c>
      <c r="J68" s="2">
        <v>3.1384709652950429</v>
      </c>
      <c r="K68" s="2">
        <v>3.8832975677895196</v>
      </c>
      <c r="L68" s="2">
        <v>3.7121422386541174</v>
      </c>
      <c r="M68" s="2">
        <v>2.3259406699226011</v>
      </c>
      <c r="AH68">
        <f t="shared" si="2"/>
        <v>1.51</v>
      </c>
    </row>
    <row r="69" spans="1:34" x14ac:dyDescent="0.25">
      <c r="A69" s="1" t="s">
        <v>32</v>
      </c>
      <c r="B69">
        <v>0</v>
      </c>
      <c r="C69">
        <v>0.96</v>
      </c>
      <c r="D69">
        <v>0.03</v>
      </c>
      <c r="E69">
        <v>0.41</v>
      </c>
      <c r="F69">
        <v>11.8</v>
      </c>
      <c r="G69">
        <v>2.9</v>
      </c>
      <c r="H69">
        <v>0.7</v>
      </c>
      <c r="I69" s="2">
        <v>4.7853944456021598</v>
      </c>
      <c r="J69" s="2">
        <v>3.471310991541956</v>
      </c>
      <c r="K69" s="2">
        <v>0.39999999999999997</v>
      </c>
      <c r="L69" s="2">
        <v>2.5019992006393608</v>
      </c>
      <c r="M69" s="2">
        <v>1.9209372712298547</v>
      </c>
      <c r="AH69">
        <f t="shared" si="2"/>
        <v>1.4</v>
      </c>
    </row>
    <row r="70" spans="1:34" x14ac:dyDescent="0.25">
      <c r="A70" s="1" t="s">
        <v>31</v>
      </c>
      <c r="B70">
        <v>0.01</v>
      </c>
      <c r="C70">
        <v>0.76</v>
      </c>
      <c r="D70">
        <v>0.47</v>
      </c>
      <c r="E70">
        <v>0.14000000000000001</v>
      </c>
      <c r="F70">
        <v>11.7</v>
      </c>
      <c r="G70">
        <v>0</v>
      </c>
      <c r="H70">
        <v>0.6</v>
      </c>
      <c r="I70" s="2">
        <v>1.969771560359221</v>
      </c>
      <c r="J70" s="2">
        <v>0.78102496759066542</v>
      </c>
      <c r="K70" s="2">
        <v>2.9154759474226504</v>
      </c>
      <c r="L70" s="2">
        <v>0.44721359549995804</v>
      </c>
      <c r="M70" s="2">
        <v>2.2022715545545242</v>
      </c>
      <c r="AH70">
        <f t="shared" si="2"/>
        <v>1.38</v>
      </c>
    </row>
    <row r="71" spans="1:34" x14ac:dyDescent="0.25">
      <c r="A71" s="1" t="s">
        <v>30</v>
      </c>
      <c r="B71">
        <v>0</v>
      </c>
      <c r="C71">
        <v>0.96</v>
      </c>
      <c r="D71">
        <v>0.27</v>
      </c>
      <c r="E71">
        <v>0.88</v>
      </c>
      <c r="F71">
        <v>15.7</v>
      </c>
      <c r="G71">
        <v>-2.4</v>
      </c>
      <c r="H71">
        <v>-0.9</v>
      </c>
      <c r="I71" s="2">
        <v>0.92195444572928864</v>
      </c>
      <c r="J71" s="2">
        <v>2.1023796041628637</v>
      </c>
      <c r="K71" s="2">
        <v>5.43415126767741</v>
      </c>
      <c r="L71" s="2">
        <v>3.2756678708318399</v>
      </c>
      <c r="M71" s="2">
        <v>4.1012193308819755</v>
      </c>
      <c r="AH71">
        <f t="shared" si="2"/>
        <v>2.11</v>
      </c>
    </row>
    <row r="72" spans="1:34" x14ac:dyDescent="0.25">
      <c r="A72" s="1" t="s">
        <v>29</v>
      </c>
      <c r="B72">
        <v>0</v>
      </c>
      <c r="C72">
        <v>0.33</v>
      </c>
      <c r="D72">
        <v>0.01</v>
      </c>
      <c r="E72">
        <v>1</v>
      </c>
      <c r="F72">
        <v>11.5</v>
      </c>
      <c r="G72">
        <v>1</v>
      </c>
      <c r="H72">
        <v>0.3</v>
      </c>
      <c r="I72" s="2">
        <v>2.8442925306655784</v>
      </c>
      <c r="J72" s="2">
        <v>1.5297058540778354</v>
      </c>
      <c r="K72" s="2">
        <v>1.9</v>
      </c>
      <c r="L72" s="2">
        <v>0.78102496759066542</v>
      </c>
      <c r="M72" s="2">
        <v>1.3038404810405297</v>
      </c>
      <c r="AH72">
        <f t="shared" si="2"/>
        <v>1.34</v>
      </c>
    </row>
    <row r="73" spans="1:34" x14ac:dyDescent="0.25">
      <c r="A73" s="1" t="s">
        <v>28</v>
      </c>
      <c r="B73">
        <v>0</v>
      </c>
      <c r="C73">
        <v>0.84</v>
      </c>
      <c r="D73">
        <v>0.7</v>
      </c>
      <c r="E73">
        <v>0.46</v>
      </c>
      <c r="F73">
        <v>15</v>
      </c>
      <c r="G73">
        <v>-0.2</v>
      </c>
      <c r="H73">
        <v>2.2999999999999998</v>
      </c>
      <c r="I73" s="2">
        <v>2.9681644159311662</v>
      </c>
      <c r="J73" s="2">
        <v>2.3194827009486403</v>
      </c>
      <c r="K73" s="2">
        <v>3.6891733491393435</v>
      </c>
      <c r="L73" s="2">
        <v>1.6155494421403511</v>
      </c>
      <c r="M73" s="2">
        <v>3.635931792539568</v>
      </c>
      <c r="AH73">
        <f t="shared" si="2"/>
        <v>2</v>
      </c>
    </row>
    <row r="74" spans="1:34" x14ac:dyDescent="0.25">
      <c r="A74" s="1" t="s">
        <v>27</v>
      </c>
      <c r="B74">
        <v>0</v>
      </c>
      <c r="C74">
        <v>0.6</v>
      </c>
      <c r="D74">
        <v>0.16</v>
      </c>
      <c r="E74">
        <v>0.09</v>
      </c>
      <c r="F74">
        <v>9.4</v>
      </c>
      <c r="G74">
        <v>-0.1</v>
      </c>
      <c r="H74">
        <v>0</v>
      </c>
      <c r="I74" s="2">
        <v>1.7117242768623688</v>
      </c>
      <c r="J74" s="2">
        <v>0.4</v>
      </c>
      <c r="K74" s="2">
        <v>3.0149626863362671</v>
      </c>
      <c r="L74" s="2">
        <v>0.94339811320566047</v>
      </c>
      <c r="M74" s="2">
        <v>1.969771560359221</v>
      </c>
      <c r="AH74">
        <f t="shared" si="2"/>
        <v>0.85</v>
      </c>
    </row>
    <row r="75" spans="1:34" x14ac:dyDescent="0.25">
      <c r="A75" s="1" t="s">
        <v>26</v>
      </c>
      <c r="B75">
        <v>0</v>
      </c>
      <c r="C75">
        <v>0.7</v>
      </c>
      <c r="D75">
        <v>0.01</v>
      </c>
      <c r="E75">
        <v>0.64</v>
      </c>
      <c r="F75">
        <v>11.5</v>
      </c>
      <c r="G75">
        <v>-1</v>
      </c>
      <c r="H75">
        <v>0.3</v>
      </c>
      <c r="I75" s="2">
        <v>0.94339811320566047</v>
      </c>
      <c r="J75" s="2">
        <v>0.58309518948452999</v>
      </c>
      <c r="K75" s="2">
        <v>3.9</v>
      </c>
      <c r="L75" s="2">
        <v>1.4866068747318506</v>
      </c>
      <c r="M75" s="2">
        <v>2.9154759474226504</v>
      </c>
      <c r="AH75">
        <f t="shared" si="2"/>
        <v>1.35</v>
      </c>
    </row>
    <row r="76" spans="1:34" x14ac:dyDescent="0.25">
      <c r="A76" s="1" t="s">
        <v>25</v>
      </c>
      <c r="B76">
        <v>0</v>
      </c>
      <c r="C76">
        <v>0.41</v>
      </c>
      <c r="D76">
        <v>0.01</v>
      </c>
      <c r="E76">
        <v>1</v>
      </c>
      <c r="F76">
        <v>11.9</v>
      </c>
      <c r="G76">
        <v>4.2</v>
      </c>
      <c r="H76">
        <v>-1.5</v>
      </c>
      <c r="I76" s="2">
        <v>6.1392181912683306</v>
      </c>
      <c r="J76" s="2">
        <v>4.9335585534176039</v>
      </c>
      <c r="K76" s="2">
        <v>2.220360331117452</v>
      </c>
      <c r="L76" s="2">
        <v>4.4418464629025616</v>
      </c>
      <c r="M76" s="2">
        <v>2.5961509971494339</v>
      </c>
      <c r="AH76">
        <f t="shared" si="2"/>
        <v>1.42</v>
      </c>
    </row>
    <row r="77" spans="1:34" x14ac:dyDescent="0.25">
      <c r="A77" s="1" t="s">
        <v>24</v>
      </c>
      <c r="B77">
        <v>0</v>
      </c>
      <c r="C77">
        <v>0.93</v>
      </c>
      <c r="D77">
        <v>0.21</v>
      </c>
      <c r="E77">
        <v>0.56999999999999995</v>
      </c>
      <c r="F77">
        <v>13.3</v>
      </c>
      <c r="G77">
        <v>3.1</v>
      </c>
      <c r="H77">
        <v>0.6</v>
      </c>
      <c r="I77" s="2">
        <v>4.9648766349225646</v>
      </c>
      <c r="J77" s="2">
        <v>3.6496575181789317</v>
      </c>
      <c r="K77" s="2">
        <v>0.36055512754639901</v>
      </c>
      <c r="L77" s="2">
        <v>2.7073972741361767</v>
      </c>
      <c r="M77" s="2">
        <v>1.9798989873223332</v>
      </c>
      <c r="AH77">
        <f t="shared" si="2"/>
        <v>1.71</v>
      </c>
    </row>
    <row r="78" spans="1:34" x14ac:dyDescent="0.25">
      <c r="A78" s="1" t="s">
        <v>23</v>
      </c>
      <c r="B78">
        <v>0</v>
      </c>
      <c r="C78">
        <v>0.67</v>
      </c>
      <c r="D78">
        <v>0.68</v>
      </c>
      <c r="E78">
        <v>0.42</v>
      </c>
      <c r="F78">
        <v>13.7</v>
      </c>
      <c r="G78">
        <v>-0.7</v>
      </c>
      <c r="H78">
        <v>4</v>
      </c>
      <c r="I78" s="2">
        <v>4.3416586692184822</v>
      </c>
      <c r="J78" s="2">
        <v>4.0049968789001573</v>
      </c>
      <c r="K78" s="2">
        <v>5.1623637996561227</v>
      </c>
      <c r="L78" s="2">
        <v>3.3837848631377265</v>
      </c>
      <c r="M78" s="2">
        <v>5.3665631459994954</v>
      </c>
      <c r="AH78">
        <f t="shared" si="2"/>
        <v>1.77</v>
      </c>
    </row>
    <row r="79" spans="1:34" x14ac:dyDescent="0.25">
      <c r="A79" s="1" t="s">
        <v>22</v>
      </c>
      <c r="B79">
        <v>0</v>
      </c>
      <c r="C79">
        <v>0.05</v>
      </c>
      <c r="D79">
        <v>0.1</v>
      </c>
      <c r="E79">
        <v>1</v>
      </c>
      <c r="F79">
        <v>10.6</v>
      </c>
      <c r="G79">
        <v>-0.8</v>
      </c>
      <c r="H79">
        <v>-1</v>
      </c>
      <c r="I79" s="2">
        <v>1.2806248474865698</v>
      </c>
      <c r="J79" s="2">
        <v>1.0440306508910551</v>
      </c>
      <c r="K79" s="2">
        <v>3.9217343102255158</v>
      </c>
      <c r="L79" s="2">
        <v>2.1633307652783937</v>
      </c>
      <c r="M79" s="2">
        <v>2.5079872407968904</v>
      </c>
      <c r="AH79">
        <f t="shared" si="2"/>
        <v>1.1499999999999999</v>
      </c>
    </row>
    <row r="80" spans="1:34" x14ac:dyDescent="0.25">
      <c r="A80" s="1" t="s">
        <v>21</v>
      </c>
      <c r="B80">
        <v>0</v>
      </c>
      <c r="C80">
        <v>0.95</v>
      </c>
      <c r="D80">
        <v>0.73</v>
      </c>
      <c r="E80">
        <v>0.09</v>
      </c>
      <c r="F80">
        <v>13.7</v>
      </c>
      <c r="G80">
        <v>0.8</v>
      </c>
      <c r="H80">
        <v>0.6</v>
      </c>
      <c r="I80" s="2">
        <v>2.7202941017470885</v>
      </c>
      <c r="J80" s="2">
        <v>1.4317821063276355</v>
      </c>
      <c r="K80" s="2">
        <v>2.1213203435596419</v>
      </c>
      <c r="L80" s="2">
        <v>0.44721359549995804</v>
      </c>
      <c r="M80" s="2">
        <v>1.6643316977093237</v>
      </c>
      <c r="AH80">
        <f t="shared" si="2"/>
        <v>1.77</v>
      </c>
    </row>
    <row r="81" spans="1:34" x14ac:dyDescent="0.25">
      <c r="A81" s="1" t="s">
        <v>20</v>
      </c>
      <c r="B81">
        <v>0.96</v>
      </c>
      <c r="C81">
        <v>0.89</v>
      </c>
      <c r="D81">
        <v>0.72</v>
      </c>
      <c r="E81">
        <v>0</v>
      </c>
      <c r="F81">
        <v>18.7</v>
      </c>
      <c r="G81">
        <v>-0.4</v>
      </c>
      <c r="H81">
        <v>3</v>
      </c>
      <c r="I81" s="2">
        <v>3.4928498393145961</v>
      </c>
      <c r="J81" s="2">
        <v>3.0016662039607267</v>
      </c>
      <c r="K81" s="2">
        <v>4.2638011210655682</v>
      </c>
      <c r="L81" s="2">
        <v>2.340939982143925</v>
      </c>
      <c r="M81" s="2">
        <v>4.3416586692184822</v>
      </c>
      <c r="AH81">
        <f t="shared" si="2"/>
        <v>2.5700000000000003</v>
      </c>
    </row>
    <row r="82" spans="1:34" x14ac:dyDescent="0.25">
      <c r="A82" s="1" t="s">
        <v>19</v>
      </c>
      <c r="B82">
        <v>0</v>
      </c>
      <c r="C82">
        <v>0.97</v>
      </c>
      <c r="D82">
        <v>0.95</v>
      </c>
      <c r="E82">
        <v>0.03</v>
      </c>
      <c r="F82">
        <v>14.7</v>
      </c>
      <c r="G82">
        <v>2.8</v>
      </c>
      <c r="H82">
        <v>0.8</v>
      </c>
      <c r="I82" s="2">
        <v>4.7074409183759274</v>
      </c>
      <c r="J82" s="2">
        <v>3.3955853692699289</v>
      </c>
      <c r="K82" s="2">
        <v>0.50990195135927852</v>
      </c>
      <c r="L82" s="2">
        <v>2.4</v>
      </c>
      <c r="M82" s="2">
        <v>1.94164878389476</v>
      </c>
      <c r="AH82">
        <f t="shared" si="2"/>
        <v>1.95</v>
      </c>
    </row>
    <row r="83" spans="1:34" x14ac:dyDescent="0.25">
      <c r="A83" s="1" t="s">
        <v>18</v>
      </c>
      <c r="B83">
        <v>0</v>
      </c>
      <c r="C83">
        <v>0.46</v>
      </c>
      <c r="D83">
        <v>0.45</v>
      </c>
      <c r="E83">
        <v>0.08</v>
      </c>
      <c r="F83">
        <v>10</v>
      </c>
      <c r="G83">
        <v>-1.6</v>
      </c>
      <c r="H83">
        <v>0.6</v>
      </c>
      <c r="I83" s="2">
        <v>0.82462112512353225</v>
      </c>
      <c r="J83" s="2">
        <v>1.2529964086141669</v>
      </c>
      <c r="K83" s="2">
        <v>4.5099889135118723</v>
      </c>
      <c r="L83" s="2">
        <v>2.0099751242241779</v>
      </c>
      <c r="M83" s="2">
        <v>3.5846896657869838</v>
      </c>
      <c r="AH83">
        <f t="shared" si="2"/>
        <v>0.99</v>
      </c>
    </row>
    <row r="84" spans="1:34" x14ac:dyDescent="0.25">
      <c r="A84" s="1" t="s">
        <v>17</v>
      </c>
      <c r="B84">
        <v>0</v>
      </c>
      <c r="C84">
        <v>0.05</v>
      </c>
      <c r="D84">
        <v>0.92</v>
      </c>
      <c r="E84">
        <v>0.98</v>
      </c>
      <c r="F84">
        <v>14.7</v>
      </c>
      <c r="G84">
        <v>2.2999999999999998</v>
      </c>
      <c r="H84">
        <v>3</v>
      </c>
      <c r="I84" s="2">
        <v>5.2009614495783376</v>
      </c>
      <c r="J84" s="2">
        <v>4.1036569057366385</v>
      </c>
      <c r="K84" s="2">
        <v>2.7658633371878665</v>
      </c>
      <c r="L84" s="2">
        <v>2.9068883707497268</v>
      </c>
      <c r="M84" s="2">
        <v>3.8470768123342687</v>
      </c>
      <c r="AH84">
        <f t="shared" si="2"/>
        <v>1.9500000000000002</v>
      </c>
    </row>
    <row r="85" spans="1:34" x14ac:dyDescent="0.25">
      <c r="A85" s="1" t="s">
        <v>16</v>
      </c>
      <c r="B85">
        <v>0</v>
      </c>
      <c r="C85">
        <v>0.28000000000000003</v>
      </c>
      <c r="D85">
        <v>0.94</v>
      </c>
      <c r="E85">
        <v>0.11</v>
      </c>
      <c r="F85">
        <v>11.4</v>
      </c>
      <c r="G85">
        <v>-1</v>
      </c>
      <c r="H85">
        <v>0.7</v>
      </c>
      <c r="I85" s="2">
        <v>1.2041594578792296</v>
      </c>
      <c r="J85" s="2">
        <v>0.86023252670426265</v>
      </c>
      <c r="K85" s="2">
        <v>3.9204591567825315</v>
      </c>
      <c r="L85" s="2">
        <v>1.4035668847618199</v>
      </c>
      <c r="M85" s="2">
        <v>3.0886890422961004</v>
      </c>
      <c r="AH85">
        <f t="shared" si="2"/>
        <v>1.33</v>
      </c>
    </row>
    <row r="86" spans="1:34" x14ac:dyDescent="0.25">
      <c r="A86" s="1" t="s">
        <v>15</v>
      </c>
      <c r="B86">
        <v>0</v>
      </c>
      <c r="C86">
        <v>0.06</v>
      </c>
      <c r="D86">
        <v>0.75</v>
      </c>
      <c r="E86">
        <v>1</v>
      </c>
      <c r="F86">
        <v>13.9</v>
      </c>
      <c r="G86">
        <v>-0.2</v>
      </c>
      <c r="H86">
        <v>-0.2</v>
      </c>
      <c r="I86" s="2">
        <v>1.6</v>
      </c>
      <c r="J86" s="2">
        <v>0.36055512754639896</v>
      </c>
      <c r="K86" s="2">
        <v>3.1400636936215167</v>
      </c>
      <c r="L86" s="2">
        <v>1.1661903789690602</v>
      </c>
      <c r="M86" s="2">
        <v>1.9924858845171274</v>
      </c>
      <c r="AH86">
        <f t="shared" si="2"/>
        <v>1.81</v>
      </c>
    </row>
    <row r="87" spans="1:34" x14ac:dyDescent="0.25">
      <c r="A87" s="1" t="s">
        <v>14</v>
      </c>
      <c r="B87">
        <v>0.69</v>
      </c>
      <c r="C87">
        <v>0.89</v>
      </c>
      <c r="D87">
        <v>0.03</v>
      </c>
      <c r="E87">
        <v>7.0000000000000007E-2</v>
      </c>
      <c r="F87">
        <v>13.2</v>
      </c>
      <c r="G87">
        <v>-2.2000000000000002</v>
      </c>
      <c r="H87">
        <v>2.8</v>
      </c>
      <c r="I87" s="2">
        <v>3.0265491900843111</v>
      </c>
      <c r="J87" s="2">
        <v>3.2756678708318399</v>
      </c>
      <c r="K87" s="2">
        <v>5.6797887284651702</v>
      </c>
      <c r="L87" s="2">
        <v>3.2802438933713449</v>
      </c>
      <c r="M87" s="2">
        <v>5.3075418038862399</v>
      </c>
      <c r="AH87">
        <f t="shared" si="2"/>
        <v>1.6800000000000002</v>
      </c>
    </row>
    <row r="88" spans="1:34" x14ac:dyDescent="0.25">
      <c r="A88" s="1" t="s">
        <v>13</v>
      </c>
      <c r="B88">
        <v>0</v>
      </c>
      <c r="C88">
        <v>0.65</v>
      </c>
      <c r="D88">
        <v>0.9</v>
      </c>
      <c r="E88">
        <v>0.1</v>
      </c>
      <c r="F88">
        <v>13</v>
      </c>
      <c r="G88">
        <v>2.2000000000000002</v>
      </c>
      <c r="H88">
        <v>-0.4</v>
      </c>
      <c r="I88" s="2">
        <v>4.0049968789001573</v>
      </c>
      <c r="J88" s="2">
        <v>2.7294688127912363</v>
      </c>
      <c r="K88" s="2">
        <v>0.98994949366116625</v>
      </c>
      <c r="L88" s="2">
        <v>2.1633307652783937</v>
      </c>
      <c r="M88" s="2">
        <v>0.64031242374328512</v>
      </c>
      <c r="AH88">
        <f t="shared" si="2"/>
        <v>1.6500000000000001</v>
      </c>
    </row>
    <row r="89" spans="1:34" x14ac:dyDescent="0.25">
      <c r="A89" s="1" t="s">
        <v>12</v>
      </c>
      <c r="B89">
        <v>0</v>
      </c>
      <c r="C89">
        <v>0.08</v>
      </c>
      <c r="D89">
        <v>0.95</v>
      </c>
      <c r="E89">
        <v>0.98</v>
      </c>
      <c r="F89">
        <v>15.1</v>
      </c>
      <c r="G89">
        <v>-0.1</v>
      </c>
      <c r="H89">
        <v>-2.2999999999999998</v>
      </c>
      <c r="I89" s="2">
        <v>2.7018512172212588</v>
      </c>
      <c r="J89" s="2">
        <v>2.3345235059857501</v>
      </c>
      <c r="K89" s="2">
        <v>3.9698866482558413</v>
      </c>
      <c r="L89" s="2">
        <v>3.1400636936215158</v>
      </c>
      <c r="M89" s="2">
        <v>2.3430749027719964</v>
      </c>
      <c r="AH89">
        <f t="shared" si="2"/>
        <v>2.0099999999999998</v>
      </c>
    </row>
    <row r="90" spans="1:34" x14ac:dyDescent="0.25">
      <c r="A90" s="1" t="s">
        <v>11</v>
      </c>
      <c r="B90">
        <v>0</v>
      </c>
      <c r="C90">
        <v>0.55000000000000004</v>
      </c>
      <c r="D90">
        <v>0.26</v>
      </c>
      <c r="E90">
        <v>0.99</v>
      </c>
      <c r="F90">
        <v>13.8</v>
      </c>
      <c r="G90">
        <v>1.4</v>
      </c>
      <c r="H90">
        <v>-2.2999999999999998</v>
      </c>
      <c r="I90" s="2">
        <v>3.8275318418009276</v>
      </c>
      <c r="J90" s="2">
        <v>2.9832867780352594</v>
      </c>
      <c r="K90" s="2">
        <v>3.0016662039607267</v>
      </c>
      <c r="L90" s="2">
        <v>3.2572994949804657</v>
      </c>
      <c r="M90" s="2">
        <v>1.5297058540778352</v>
      </c>
      <c r="AH90">
        <f t="shared" si="2"/>
        <v>1.8</v>
      </c>
    </row>
    <row r="91" spans="1:34" x14ac:dyDescent="0.25">
      <c r="A91" s="1" t="s">
        <v>10</v>
      </c>
      <c r="B91">
        <v>0</v>
      </c>
      <c r="C91">
        <v>0.67</v>
      </c>
      <c r="D91">
        <v>0.86</v>
      </c>
      <c r="E91">
        <v>0.39</v>
      </c>
      <c r="F91">
        <v>14.5</v>
      </c>
      <c r="G91">
        <v>3.3</v>
      </c>
      <c r="H91">
        <v>-1.8</v>
      </c>
      <c r="I91" s="2">
        <v>5.3450912059571074</v>
      </c>
      <c r="J91" s="2">
        <v>4.2047592083257275</v>
      </c>
      <c r="K91" s="2">
        <v>2.1377558326431951</v>
      </c>
      <c r="L91" s="2">
        <v>3.8948684188300895</v>
      </c>
      <c r="M91" s="2">
        <v>1.8867962264113207</v>
      </c>
      <c r="AH91">
        <f t="shared" si="2"/>
        <v>1.92</v>
      </c>
    </row>
    <row r="92" spans="1:34" x14ac:dyDescent="0.25">
      <c r="A92" s="1" t="s">
        <v>9</v>
      </c>
      <c r="B92">
        <v>0</v>
      </c>
      <c r="C92">
        <v>0.4</v>
      </c>
      <c r="D92">
        <v>0</v>
      </c>
      <c r="E92">
        <v>1</v>
      </c>
      <c r="F92">
        <v>11.8</v>
      </c>
      <c r="G92">
        <v>-2.8</v>
      </c>
      <c r="H92">
        <v>-1.4</v>
      </c>
      <c r="I92" s="2">
        <v>1.5620499351813306</v>
      </c>
      <c r="J92" s="2">
        <v>2.6925824035672519</v>
      </c>
      <c r="K92" s="2">
        <v>5.9481089431852201</v>
      </c>
      <c r="L92" s="2">
        <v>3.8832975677895196</v>
      </c>
      <c r="M92" s="2">
        <v>4.5398237851264671</v>
      </c>
      <c r="AH92">
        <f t="shared" si="2"/>
        <v>1.4</v>
      </c>
    </row>
    <row r="93" spans="1:34" x14ac:dyDescent="0.25">
      <c r="A93" s="1" t="s">
        <v>8</v>
      </c>
      <c r="B93">
        <v>0.05</v>
      </c>
      <c r="C93">
        <v>0.83</v>
      </c>
      <c r="D93">
        <v>0.01</v>
      </c>
      <c r="E93">
        <v>0.25</v>
      </c>
      <c r="F93">
        <v>10.6</v>
      </c>
      <c r="G93">
        <v>0</v>
      </c>
      <c r="H93">
        <v>1.4</v>
      </c>
      <c r="I93" s="2">
        <v>2.4083189157584592</v>
      </c>
      <c r="J93" s="2">
        <v>1.4866068747318506</v>
      </c>
      <c r="K93" s="2">
        <v>3.1016124838541645</v>
      </c>
      <c r="L93" s="2">
        <v>0.72111025509279769</v>
      </c>
      <c r="M93" s="2">
        <v>2.7802877548915688</v>
      </c>
      <c r="AH93">
        <f t="shared" si="2"/>
        <v>1.1400000000000001</v>
      </c>
    </row>
    <row r="94" spans="1:34" x14ac:dyDescent="0.25">
      <c r="A94" s="1" t="s">
        <v>7</v>
      </c>
      <c r="B94">
        <v>0</v>
      </c>
      <c r="C94">
        <v>0.11</v>
      </c>
      <c r="D94">
        <v>0.55000000000000004</v>
      </c>
      <c r="E94">
        <v>1</v>
      </c>
      <c r="F94">
        <v>13.1</v>
      </c>
      <c r="G94">
        <v>-1.2</v>
      </c>
      <c r="H94">
        <v>0.5</v>
      </c>
      <c r="I94" s="2">
        <v>0.92195444572928875</v>
      </c>
      <c r="J94" s="2">
        <v>0.86023252670426265</v>
      </c>
      <c r="K94" s="2">
        <v>4.1048751503547578</v>
      </c>
      <c r="L94" s="2">
        <v>1.6278820596099708</v>
      </c>
      <c r="M94" s="2">
        <v>3.1780497164141406</v>
      </c>
      <c r="AH94">
        <f t="shared" si="2"/>
        <v>1.6600000000000001</v>
      </c>
    </row>
    <row r="95" spans="1:34" x14ac:dyDescent="0.25">
      <c r="A95" s="1" t="s">
        <v>6</v>
      </c>
      <c r="B95">
        <v>0</v>
      </c>
      <c r="C95">
        <v>0.85</v>
      </c>
      <c r="D95">
        <v>0.45</v>
      </c>
      <c r="E95">
        <v>0.22</v>
      </c>
      <c r="F95">
        <v>12.4</v>
      </c>
      <c r="G95">
        <v>4.4000000000000004</v>
      </c>
      <c r="H95">
        <v>-1.9</v>
      </c>
      <c r="I95" s="2">
        <v>6.4288412641781729</v>
      </c>
      <c r="J95" s="2">
        <v>5.2554733373883655</v>
      </c>
      <c r="K95" s="2">
        <v>2.6627053911388696</v>
      </c>
      <c r="L95" s="2">
        <v>4.8259714048054612</v>
      </c>
      <c r="M95" s="2">
        <v>2.9154759474226504</v>
      </c>
      <c r="AH95">
        <f t="shared" si="2"/>
        <v>1.52</v>
      </c>
    </row>
    <row r="96" spans="1:34" x14ac:dyDescent="0.25">
      <c r="A96" s="1" t="s">
        <v>5</v>
      </c>
      <c r="B96">
        <v>0</v>
      </c>
      <c r="C96">
        <v>0.89</v>
      </c>
      <c r="D96">
        <v>0.73</v>
      </c>
      <c r="E96">
        <v>0.08</v>
      </c>
      <c r="F96">
        <v>13.3</v>
      </c>
      <c r="G96">
        <v>-0.6</v>
      </c>
      <c r="H96">
        <v>2.1</v>
      </c>
      <c r="I96" s="2">
        <v>2.5942243542145698</v>
      </c>
      <c r="J96" s="2">
        <v>2.1023796041628637</v>
      </c>
      <c r="K96" s="2">
        <v>3.9357337308308855</v>
      </c>
      <c r="L96" s="2">
        <v>1.6401219466856727</v>
      </c>
      <c r="M96" s="2">
        <v>3.7013511046643495</v>
      </c>
      <c r="AH96">
        <f t="shared" si="2"/>
        <v>1.7000000000000002</v>
      </c>
    </row>
    <row r="97" spans="1:34" x14ac:dyDescent="0.25">
      <c r="A97" s="1" t="s">
        <v>4</v>
      </c>
      <c r="B97">
        <v>0</v>
      </c>
      <c r="C97">
        <v>0.08</v>
      </c>
      <c r="D97">
        <v>0.95</v>
      </c>
      <c r="E97">
        <v>0.8</v>
      </c>
      <c r="F97">
        <v>14</v>
      </c>
      <c r="G97">
        <v>1.6</v>
      </c>
      <c r="H97">
        <v>-0.6</v>
      </c>
      <c r="I97" s="2">
        <v>3.4234485537247381</v>
      </c>
      <c r="J97" s="2">
        <v>2.1840329667841556</v>
      </c>
      <c r="K97" s="2">
        <v>1.5811388300841893</v>
      </c>
      <c r="L97" s="2">
        <v>1.8439088914585775</v>
      </c>
      <c r="M97" s="2">
        <v>0.22360679774997896</v>
      </c>
      <c r="AH97">
        <f t="shared" si="2"/>
        <v>1.83</v>
      </c>
    </row>
    <row r="98" spans="1:34" x14ac:dyDescent="0.25">
      <c r="A98" s="1" t="s">
        <v>3</v>
      </c>
      <c r="B98">
        <v>0</v>
      </c>
      <c r="C98">
        <v>0.38</v>
      </c>
      <c r="D98">
        <v>0.2</v>
      </c>
      <c r="E98">
        <v>1</v>
      </c>
      <c r="F98">
        <v>12.7</v>
      </c>
      <c r="G98">
        <v>-2.6</v>
      </c>
      <c r="H98">
        <v>0.5</v>
      </c>
      <c r="I98" s="2">
        <v>1.063014581273465</v>
      </c>
      <c r="J98" s="2">
        <v>2.1587033144922905</v>
      </c>
      <c r="K98" s="2">
        <v>5.5036351623268054</v>
      </c>
      <c r="L98" s="2">
        <v>3.0149626863362671</v>
      </c>
      <c r="M98" s="2">
        <v>4.4922154890432404</v>
      </c>
      <c r="AH98">
        <f t="shared" si="2"/>
        <v>1.58</v>
      </c>
    </row>
    <row r="99" spans="1:34" x14ac:dyDescent="0.25">
      <c r="A99" s="1" t="s">
        <v>2</v>
      </c>
      <c r="B99">
        <v>0</v>
      </c>
      <c r="C99">
        <v>0.22</v>
      </c>
      <c r="D99">
        <v>0.06</v>
      </c>
      <c r="E99">
        <v>1</v>
      </c>
      <c r="F99">
        <v>11.2</v>
      </c>
      <c r="G99">
        <v>-1.9</v>
      </c>
      <c r="H99">
        <v>1</v>
      </c>
      <c r="I99" s="2">
        <v>1.2041594578792296</v>
      </c>
      <c r="J99" s="2">
        <v>1.7204650534085253</v>
      </c>
      <c r="K99" s="2">
        <v>4.8507731342539611</v>
      </c>
      <c r="L99" s="2">
        <v>2.3086792761230388</v>
      </c>
      <c r="M99" s="2">
        <v>4.0249223594996213</v>
      </c>
      <c r="AH99">
        <f t="shared" si="2"/>
        <v>1.28</v>
      </c>
    </row>
    <row r="100" spans="1:34" x14ac:dyDescent="0.25">
      <c r="A100" s="1" t="s">
        <v>1</v>
      </c>
      <c r="B100">
        <v>0.44</v>
      </c>
      <c r="C100">
        <v>0.55000000000000004</v>
      </c>
      <c r="D100">
        <v>0.94</v>
      </c>
      <c r="E100">
        <v>0.03</v>
      </c>
      <c r="F100">
        <v>14.8</v>
      </c>
      <c r="G100">
        <v>0.4</v>
      </c>
      <c r="H100">
        <v>2.2999999999999998</v>
      </c>
      <c r="I100" s="2">
        <v>3.3301651610693423</v>
      </c>
      <c r="J100" s="2">
        <v>2.4698178070456938</v>
      </c>
      <c r="K100" s="2">
        <v>3.2015621187164243</v>
      </c>
      <c r="L100" s="2">
        <v>1.4999999999999998</v>
      </c>
      <c r="M100" s="2">
        <v>3.3615472627943217</v>
      </c>
      <c r="AH100">
        <f t="shared" si="2"/>
        <v>1.96</v>
      </c>
    </row>
    <row r="101" spans="1:34" x14ac:dyDescent="0.25">
      <c r="A101" s="1" t="s">
        <v>0</v>
      </c>
      <c r="B101">
        <v>0.95</v>
      </c>
      <c r="C101">
        <v>0.38</v>
      </c>
      <c r="D101">
        <v>0.54</v>
      </c>
      <c r="E101">
        <v>0.04</v>
      </c>
      <c r="F101">
        <v>14.5</v>
      </c>
      <c r="G101">
        <v>-1.6</v>
      </c>
      <c r="H101">
        <v>-1.7</v>
      </c>
      <c r="I101" s="2">
        <v>1.5132745950421556</v>
      </c>
      <c r="J101" s="2">
        <v>2.0248456731316584</v>
      </c>
      <c r="K101" s="2">
        <v>4.924428900898052</v>
      </c>
      <c r="L101" s="2">
        <v>3.2015621187164243</v>
      </c>
      <c r="M101" s="2">
        <v>3.4205262752974139</v>
      </c>
      <c r="AH101">
        <f t="shared" si="2"/>
        <v>1.9100000000000001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A5" sqref="A5"/>
    </sheetView>
  </sheetViews>
  <sheetFormatPr defaultRowHeight="15" x14ac:dyDescent="0.25"/>
  <cols>
    <col min="1" max="1" width="19.85546875" bestFit="1" customWidth="1"/>
    <col min="4" max="4" width="17.7109375" bestFit="1" customWidth="1"/>
  </cols>
  <sheetData>
    <row r="1" spans="1:4" x14ac:dyDescent="0.25">
      <c r="A1" t="s">
        <v>104</v>
      </c>
      <c r="B1" t="s">
        <v>117</v>
      </c>
      <c r="C1" t="s">
        <v>118</v>
      </c>
      <c r="D1" t="s">
        <v>119</v>
      </c>
    </row>
    <row r="2" spans="1:4" x14ac:dyDescent="0.25">
      <c r="A2" t="s">
        <v>125</v>
      </c>
      <c r="B2">
        <v>-1.8</v>
      </c>
      <c r="C2">
        <v>-0.2</v>
      </c>
      <c r="D2">
        <v>0.55000000000000004</v>
      </c>
    </row>
    <row r="3" spans="1:4" x14ac:dyDescent="0.25">
      <c r="A3" t="s">
        <v>126</v>
      </c>
      <c r="B3">
        <v>-0.5</v>
      </c>
      <c r="C3">
        <v>0</v>
      </c>
      <c r="D3">
        <v>0.7</v>
      </c>
    </row>
    <row r="4" spans="1:4" x14ac:dyDescent="0.25">
      <c r="A4" t="s">
        <v>127</v>
      </c>
      <c r="B4">
        <v>2.9</v>
      </c>
      <c r="C4">
        <v>0.3</v>
      </c>
      <c r="D4">
        <v>0.67999999999999994</v>
      </c>
    </row>
    <row r="5" spans="1:4" x14ac:dyDescent="0.25">
      <c r="A5" t="s">
        <v>128</v>
      </c>
      <c r="B5">
        <v>0.4</v>
      </c>
      <c r="C5">
        <v>0.8</v>
      </c>
      <c r="D5">
        <v>1</v>
      </c>
    </row>
    <row r="6" spans="1:4" x14ac:dyDescent="0.25">
      <c r="A6" t="s">
        <v>129</v>
      </c>
      <c r="B6">
        <v>1.7</v>
      </c>
      <c r="C6">
        <v>-0.8</v>
      </c>
      <c r="D6">
        <v>0.21999999999999997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workbookViewId="0"/>
  </sheetViews>
  <sheetFormatPr defaultRowHeight="15" x14ac:dyDescent="0.25"/>
  <cols>
    <col min="1" max="1" width="17" bestFit="1" customWidth="1"/>
  </cols>
  <sheetData>
    <row r="1" spans="1:14" x14ac:dyDescent="0.25">
      <c r="A1" t="s">
        <v>130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</row>
    <row r="2" spans="1:14" x14ac:dyDescent="0.25">
      <c r="A2" t="s">
        <v>111</v>
      </c>
      <c r="B2">
        <v>0.13</v>
      </c>
      <c r="C2">
        <v>0.3</v>
      </c>
      <c r="D2">
        <v>0.48</v>
      </c>
      <c r="E2">
        <v>0.52</v>
      </c>
      <c r="F2">
        <v>0.45</v>
      </c>
      <c r="G2">
        <v>0.42</v>
      </c>
      <c r="H2">
        <v>0.53</v>
      </c>
      <c r="I2">
        <v>0.68</v>
      </c>
      <c r="J2">
        <v>0.69</v>
      </c>
      <c r="K2">
        <v>0.59</v>
      </c>
      <c r="L2">
        <v>0.53</v>
      </c>
      <c r="M2">
        <v>0.47</v>
      </c>
      <c r="N2">
        <v>0.28000000000000003</v>
      </c>
    </row>
    <row r="3" spans="1:14" x14ac:dyDescent="0.25">
      <c r="A3" t="s">
        <v>110</v>
      </c>
      <c r="B3">
        <v>0.09</v>
      </c>
      <c r="C3">
        <v>0.35</v>
      </c>
      <c r="D3">
        <v>0.79</v>
      </c>
      <c r="E3">
        <v>0.82</v>
      </c>
      <c r="F3">
        <v>0.5</v>
      </c>
      <c r="G3">
        <v>0.39</v>
      </c>
      <c r="H3">
        <v>0.49</v>
      </c>
      <c r="I3">
        <v>0.6</v>
      </c>
      <c r="J3">
        <v>0.67</v>
      </c>
      <c r="K3">
        <v>0.67</v>
      </c>
      <c r="L3">
        <v>0.57999999999999996</v>
      </c>
      <c r="M3">
        <v>0.44</v>
      </c>
      <c r="N3">
        <v>0.3</v>
      </c>
    </row>
    <row r="4" spans="1:14" x14ac:dyDescent="0.25">
      <c r="A4" t="s">
        <v>109</v>
      </c>
      <c r="B4">
        <v>0.12</v>
      </c>
      <c r="C4">
        <v>0.3</v>
      </c>
      <c r="D4">
        <v>0.51</v>
      </c>
      <c r="E4">
        <v>0.64</v>
      </c>
      <c r="F4">
        <v>0.62</v>
      </c>
      <c r="G4">
        <v>0.53</v>
      </c>
      <c r="H4">
        <v>0.51</v>
      </c>
      <c r="I4">
        <v>0.57999999999999996</v>
      </c>
      <c r="J4">
        <v>0.67</v>
      </c>
      <c r="K4">
        <v>0.67</v>
      </c>
      <c r="L4">
        <v>0.56000000000000005</v>
      </c>
      <c r="M4">
        <v>0.39</v>
      </c>
      <c r="N4">
        <v>0.22</v>
      </c>
    </row>
    <row r="5" spans="1:14" x14ac:dyDescent="0.25">
      <c r="A5" t="s">
        <v>108</v>
      </c>
      <c r="B5">
        <v>0.1</v>
      </c>
      <c r="C5">
        <v>0.43</v>
      </c>
      <c r="D5">
        <v>0.82</v>
      </c>
      <c r="E5">
        <v>0.79</v>
      </c>
      <c r="F5">
        <v>0.46</v>
      </c>
      <c r="G5">
        <v>0.36</v>
      </c>
      <c r="H5">
        <v>0.49</v>
      </c>
      <c r="I5">
        <v>0.6</v>
      </c>
      <c r="J5">
        <v>0.64</v>
      </c>
      <c r="K5">
        <v>0.72</v>
      </c>
      <c r="L5">
        <v>0.76</v>
      </c>
      <c r="M5">
        <v>0.59</v>
      </c>
      <c r="N5">
        <v>0.31</v>
      </c>
    </row>
    <row r="6" spans="1:14" x14ac:dyDescent="0.25">
      <c r="A6" t="s">
        <v>107</v>
      </c>
      <c r="B6">
        <v>0.02</v>
      </c>
      <c r="C6">
        <v>0.21</v>
      </c>
      <c r="D6">
        <v>0.6</v>
      </c>
      <c r="E6">
        <v>0.73</v>
      </c>
      <c r="F6">
        <v>0.4</v>
      </c>
      <c r="G6">
        <v>0.19</v>
      </c>
      <c r="H6">
        <v>0.27</v>
      </c>
      <c r="I6">
        <v>0.48</v>
      </c>
      <c r="J6">
        <v>0.72</v>
      </c>
      <c r="K6">
        <v>0.87</v>
      </c>
      <c r="L6">
        <v>0.85</v>
      </c>
      <c r="M6">
        <v>0.68</v>
      </c>
      <c r="N6">
        <v>0.44</v>
      </c>
    </row>
    <row r="7" spans="1:14" x14ac:dyDescent="0.25">
      <c r="A7" t="s">
        <v>106</v>
      </c>
      <c r="B7">
        <v>0.08</v>
      </c>
      <c r="C7">
        <v>0.26</v>
      </c>
      <c r="D7">
        <v>0.56000000000000005</v>
      </c>
      <c r="E7">
        <v>0.83</v>
      </c>
      <c r="F7">
        <v>0.89</v>
      </c>
      <c r="G7">
        <v>0.79</v>
      </c>
      <c r="H7">
        <v>0.73</v>
      </c>
      <c r="I7">
        <v>0.82</v>
      </c>
      <c r="J7">
        <v>0.95</v>
      </c>
      <c r="K7">
        <v>1</v>
      </c>
      <c r="L7">
        <v>0.9</v>
      </c>
      <c r="M7">
        <v>0.69</v>
      </c>
      <c r="N7">
        <v>0.45</v>
      </c>
    </row>
    <row r="8" spans="1:14" x14ac:dyDescent="0.25">
      <c r="A8" t="s">
        <v>105</v>
      </c>
      <c r="B8">
        <v>0.14000000000000001</v>
      </c>
      <c r="C8">
        <v>0.25</v>
      </c>
      <c r="D8">
        <v>0.42</v>
      </c>
      <c r="E8">
        <v>0.61</v>
      </c>
      <c r="F8">
        <v>0.78</v>
      </c>
      <c r="G8">
        <v>0.88</v>
      </c>
      <c r="H8">
        <v>0.89</v>
      </c>
      <c r="I8">
        <v>0.82</v>
      </c>
      <c r="J8">
        <v>0.76</v>
      </c>
      <c r="K8">
        <v>0.73</v>
      </c>
      <c r="L8">
        <v>0.66</v>
      </c>
      <c r="M8">
        <v>0.5</v>
      </c>
      <c r="N8">
        <v>0.28000000000000003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1"/>
  <sheetViews>
    <sheetView zoomScaleNormal="100" workbookViewId="0">
      <selection activeCell="AH1" sqref="AH1:AH101"/>
    </sheetView>
  </sheetViews>
  <sheetFormatPr defaultRowHeight="15" x14ac:dyDescent="0.25"/>
  <cols>
    <col min="1" max="1" width="19.5703125" bestFit="1" customWidth="1"/>
    <col min="2" max="2" width="8.7109375" bestFit="1" customWidth="1"/>
    <col min="3" max="3" width="7.5703125" bestFit="1" customWidth="1"/>
    <col min="4" max="4" width="7.85546875" bestFit="1" customWidth="1"/>
    <col min="5" max="5" width="7.5703125" bestFit="1" customWidth="1"/>
    <col min="6" max="6" width="5.7109375" bestFit="1" customWidth="1"/>
    <col min="7" max="8" width="5" bestFit="1" customWidth="1"/>
    <col min="9" max="13" width="12.140625" bestFit="1" customWidth="1"/>
    <col min="16" max="16" width="9.42578125" bestFit="1" customWidth="1"/>
    <col min="17" max="17" width="8.7109375" bestFit="1" customWidth="1"/>
    <col min="18" max="18" width="7.5703125" bestFit="1" customWidth="1"/>
    <col min="19" max="19" width="7.85546875" bestFit="1" customWidth="1"/>
    <col min="20" max="20" width="7.5703125" bestFit="1" customWidth="1"/>
    <col min="22" max="22" width="10.28515625" bestFit="1" customWidth="1"/>
    <col min="23" max="24" width="6.5703125" bestFit="1" customWidth="1"/>
    <col min="34" max="34" width="8.7109375" bestFit="1" customWidth="1"/>
  </cols>
  <sheetData>
    <row r="1" spans="1:34" x14ac:dyDescent="0.25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114</v>
      </c>
      <c r="G1" t="s">
        <v>117</v>
      </c>
      <c r="H1" t="s">
        <v>118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Q1" t="s">
        <v>103</v>
      </c>
      <c r="R1" t="s">
        <v>102</v>
      </c>
      <c r="S1" t="s">
        <v>101</v>
      </c>
      <c r="T1" t="s">
        <v>100</v>
      </c>
      <c r="V1" t="s">
        <v>115</v>
      </c>
      <c r="AH1" t="s">
        <v>116</v>
      </c>
    </row>
    <row r="2" spans="1:34" x14ac:dyDescent="0.25">
      <c r="A2" s="1" t="s">
        <v>99</v>
      </c>
      <c r="B2">
        <f t="shared" ref="B2:B33" ca="1" si="0">ROUND(_xlfn.NORM.DIST(RAND()*$Q$2, $Q$2-2*$Q$3, $Q$3, TRUE), 2)</f>
        <v>0</v>
      </c>
      <c r="C2">
        <f t="shared" ref="C2:C33" ca="1" si="1">ROUND(_xlfn.NORM.DIST(RAND()*$R$2, $R$2-2*$R$3, $R$3, TRUE), 2)</f>
        <v>0.04</v>
      </c>
      <c r="D2">
        <f t="shared" ref="D2:D33" ca="1" si="2">ROUND(_xlfn.NORM.DIST(RAND()*$S$2, $S$2-2*$S$3, $S$3, TRUE), 2)</f>
        <v>0.9</v>
      </c>
      <c r="E2">
        <f t="shared" ref="E2:E33" ca="1" si="3">ROUND(_xlfn.NORM.DIST((2-SUM(B2:D2))*(RAND()+0.1)*$T$2, $T$2-2*$T$3, $T$3, TRUE), 2)</f>
        <v>0.94</v>
      </c>
      <c r="F2">
        <f t="shared" ref="F2:F33" ca="1" si="4">ROUND($V$2+POWER(1+SUM(B2:E2), 2), 1)</f>
        <v>14.3</v>
      </c>
      <c r="G2">
        <f t="shared" ref="G2:H21" ca="1" si="5">ROUND(_xlfn.NORM.S.INV(RAND())*2, 1)</f>
        <v>3.3</v>
      </c>
      <c r="H2">
        <f t="shared" ca="1" si="5"/>
        <v>1.4</v>
      </c>
      <c r="I2" s="2">
        <f ca="1">SQRT(SUMXMY2($G2:$H2,restaurants!$B$2:$C$2))</f>
        <v>5.3450912059571065</v>
      </c>
      <c r="J2" s="2">
        <f ca="1">SQRT(SUMXMY2($G2:$H2,restaurants!$B$3:$C$3))</f>
        <v>4.0496913462633168</v>
      </c>
      <c r="K2" s="2">
        <f ca="1">SQRT(SUMXMY2($G2:$H2,restaurants!$B$4:$C$4))</f>
        <v>1.1704699910719623</v>
      </c>
      <c r="L2" s="2">
        <f ca="1">SQRT(SUMXMY2($G2:$H2,restaurants!$B$5:$C$5))</f>
        <v>2.9614185789921694</v>
      </c>
      <c r="M2" s="2">
        <f ca="1">SQRT(SUMXMY2($G2:$H2,restaurants!$B$6:$C$6))</f>
        <v>2.7202941017470885</v>
      </c>
      <c r="P2" t="s">
        <v>112</v>
      </c>
      <c r="Q2">
        <v>2</v>
      </c>
      <c r="R2">
        <v>0.4</v>
      </c>
      <c r="S2">
        <v>0.5</v>
      </c>
      <c r="T2">
        <v>0.4</v>
      </c>
      <c r="V2">
        <v>6</v>
      </c>
      <c r="AH2">
        <f t="shared" ref="AH2:AH33" ca="1" si="6">SUM(B2:E2)</f>
        <v>1.88</v>
      </c>
    </row>
    <row r="3" spans="1:34" x14ac:dyDescent="0.25">
      <c r="A3" s="1" t="s">
        <v>98</v>
      </c>
      <c r="B3">
        <f t="shared" ca="1" si="0"/>
        <v>0</v>
      </c>
      <c r="C3">
        <f t="shared" ca="1" si="1"/>
        <v>0.11</v>
      </c>
      <c r="D3">
        <f t="shared" ca="1" si="2"/>
        <v>7.0000000000000007E-2</v>
      </c>
      <c r="E3">
        <f t="shared" ca="1" si="3"/>
        <v>0.84</v>
      </c>
      <c r="F3">
        <f t="shared" ca="1" si="4"/>
        <v>10.1</v>
      </c>
      <c r="G3">
        <f t="shared" ca="1" si="5"/>
        <v>-3.3</v>
      </c>
      <c r="H3">
        <f t="shared" ca="1" si="5"/>
        <v>0.1</v>
      </c>
      <c r="I3" s="2">
        <f ca="1">SQRT(SUMXMY2($G3:$H3,restaurants!$B$2:$C$2))</f>
        <v>1.5297058540778352</v>
      </c>
      <c r="J3" s="2">
        <f ca="1">SQRT(SUMXMY2($G3:$H3,restaurants!$B$3:$C$3))</f>
        <v>2.8017851452243798</v>
      </c>
      <c r="K3" s="2">
        <f ca="1">SQRT(SUMXMY2($G3:$H3,restaurants!$B$4:$C$4))</f>
        <v>6.2032249677083282</v>
      </c>
      <c r="L3" s="2">
        <f ca="1">SQRT(SUMXMY2($G3:$H3,restaurants!$B$5:$C$5))</f>
        <v>3.7656340767525456</v>
      </c>
      <c r="M3" s="2">
        <f ca="1">SQRT(SUMXMY2($G3:$H3,restaurants!$B$6:$C$6))</f>
        <v>5.0803543183522146</v>
      </c>
      <c r="P3" t="s">
        <v>113</v>
      </c>
      <c r="Q3">
        <v>0.1</v>
      </c>
      <c r="R3">
        <v>0.1</v>
      </c>
      <c r="S3">
        <v>0.1</v>
      </c>
      <c r="T3">
        <v>0.1</v>
      </c>
      <c r="AH3">
        <f t="shared" ca="1" si="6"/>
        <v>1.02</v>
      </c>
    </row>
    <row r="4" spans="1:34" x14ac:dyDescent="0.25">
      <c r="A4" s="1" t="s">
        <v>97</v>
      </c>
      <c r="B4">
        <f t="shared" ca="1" si="0"/>
        <v>0</v>
      </c>
      <c r="C4">
        <f t="shared" ca="1" si="1"/>
        <v>0.96</v>
      </c>
      <c r="D4">
        <f t="shared" ca="1" si="2"/>
        <v>0.04</v>
      </c>
      <c r="E4">
        <f t="shared" ca="1" si="3"/>
        <v>0.97</v>
      </c>
      <c r="F4">
        <f t="shared" ca="1" si="4"/>
        <v>14.8</v>
      </c>
      <c r="G4">
        <f t="shared" ca="1" si="5"/>
        <v>-1.7</v>
      </c>
      <c r="H4">
        <f t="shared" ca="1" si="5"/>
        <v>-1.6</v>
      </c>
      <c r="I4" s="2">
        <f ca="1">SQRT(SUMXMY2($G4:$H4,restaurants!$B$2:$C$2))</f>
        <v>1.4035668847618201</v>
      </c>
      <c r="J4" s="2">
        <f ca="1">SQRT(SUMXMY2($G4:$H4,restaurants!$B$3:$C$3))</f>
        <v>2</v>
      </c>
      <c r="K4" s="2">
        <f ca="1">SQRT(SUMXMY2($G4:$H4,restaurants!$B$4:$C$4))</f>
        <v>4.9769468552517209</v>
      </c>
      <c r="L4" s="2">
        <f ca="1">SQRT(SUMXMY2($G4:$H4,restaurants!$B$5:$C$5))</f>
        <v>3.1890437438203949</v>
      </c>
      <c r="M4" s="2">
        <f ca="1">SQRT(SUMXMY2($G4:$H4,restaurants!$B$6:$C$6))</f>
        <v>3.4928498393145961</v>
      </c>
      <c r="AH4">
        <f t="shared" ca="1" si="6"/>
        <v>1.97</v>
      </c>
    </row>
    <row r="5" spans="1:34" x14ac:dyDescent="0.25">
      <c r="A5" s="1" t="s">
        <v>96</v>
      </c>
      <c r="B5">
        <f t="shared" ca="1" si="0"/>
        <v>0</v>
      </c>
      <c r="C5">
        <f t="shared" ca="1" si="1"/>
        <v>0.76</v>
      </c>
      <c r="D5">
        <f t="shared" ca="1" si="2"/>
        <v>0.02</v>
      </c>
      <c r="E5">
        <f t="shared" ca="1" si="3"/>
        <v>0.14000000000000001</v>
      </c>
      <c r="F5">
        <f t="shared" ca="1" si="4"/>
        <v>9.6999999999999993</v>
      </c>
      <c r="G5">
        <f t="shared" ca="1" si="5"/>
        <v>0.3</v>
      </c>
      <c r="H5">
        <f t="shared" ca="1" si="5"/>
        <v>1.1000000000000001</v>
      </c>
      <c r="I5" s="2">
        <f ca="1">SQRT(SUMXMY2($G5:$H5,restaurants!$B$2:$C$2))</f>
        <v>2.4698178070456938</v>
      </c>
      <c r="J5" s="2">
        <f ca="1">SQRT(SUMXMY2($G5:$H5,restaurants!$B$3:$C$3))</f>
        <v>1.3601470508735445</v>
      </c>
      <c r="K5" s="2">
        <f ca="1">SQRT(SUMXMY2($G5:$H5,restaurants!$B$4:$C$4))</f>
        <v>2.7202941017470885</v>
      </c>
      <c r="L5" s="2">
        <f ca="1">SQRT(SUMXMY2($G5:$H5,restaurants!$B$5:$C$5))</f>
        <v>0.316227766016838</v>
      </c>
      <c r="M5" s="2">
        <f ca="1">SQRT(SUMXMY2($G5:$H5,restaurants!$B$6:$C$6))</f>
        <v>2.3600847442411892</v>
      </c>
      <c r="AH5">
        <f t="shared" ca="1" si="6"/>
        <v>0.92</v>
      </c>
    </row>
    <row r="6" spans="1:34" x14ac:dyDescent="0.25">
      <c r="A6" s="1" t="s">
        <v>95</v>
      </c>
      <c r="B6">
        <f t="shared" ca="1" si="0"/>
        <v>0.01</v>
      </c>
      <c r="C6">
        <f t="shared" ca="1" si="1"/>
        <v>0.84</v>
      </c>
      <c r="D6">
        <f t="shared" ca="1" si="2"/>
        <v>0.18</v>
      </c>
      <c r="E6">
        <f t="shared" ca="1" si="3"/>
        <v>0.08</v>
      </c>
      <c r="F6">
        <f t="shared" ca="1" si="4"/>
        <v>10.5</v>
      </c>
      <c r="G6">
        <f t="shared" ca="1" si="5"/>
        <v>4.0999999999999996</v>
      </c>
      <c r="H6">
        <f t="shared" ca="1" si="5"/>
        <v>-1.1000000000000001</v>
      </c>
      <c r="I6" s="2">
        <f ca="1">SQRT(SUMXMY2($G6:$H6,restaurants!$B$2:$C$2))</f>
        <v>5.9682493245507091</v>
      </c>
      <c r="J6" s="2">
        <f ca="1">SQRT(SUMXMY2($G6:$H6,restaurants!$B$3:$C$3))</f>
        <v>4.7296934361541867</v>
      </c>
      <c r="K6" s="2">
        <f ca="1">SQRT(SUMXMY2($G6:$H6,restaurants!$B$4:$C$4))</f>
        <v>1.8439088914585773</v>
      </c>
      <c r="L6" s="2">
        <f ca="1">SQRT(SUMXMY2($G6:$H6,restaurants!$B$5:$C$5))</f>
        <v>4.1593268686170841</v>
      </c>
      <c r="M6" s="2">
        <f ca="1">SQRT(SUMXMY2($G6:$H6,restaurants!$B$6:$C$6))</f>
        <v>2.4186773244895643</v>
      </c>
      <c r="AH6">
        <f t="shared" ca="1" si="6"/>
        <v>1.1100000000000001</v>
      </c>
    </row>
    <row r="7" spans="1:34" x14ac:dyDescent="0.25">
      <c r="A7" s="1" t="s">
        <v>94</v>
      </c>
      <c r="B7">
        <f t="shared" ca="1" si="0"/>
        <v>0</v>
      </c>
      <c r="C7">
        <f t="shared" ca="1" si="1"/>
        <v>7.0000000000000007E-2</v>
      </c>
      <c r="D7">
        <f t="shared" ca="1" si="2"/>
        <v>0.02</v>
      </c>
      <c r="E7">
        <f t="shared" ca="1" si="3"/>
        <v>0.98</v>
      </c>
      <c r="F7">
        <f t="shared" ca="1" si="4"/>
        <v>10.3</v>
      </c>
      <c r="G7">
        <f t="shared" ca="1" si="5"/>
        <v>0.6</v>
      </c>
      <c r="H7">
        <f t="shared" ca="1" si="5"/>
        <v>2.7</v>
      </c>
      <c r="I7" s="2">
        <f ca="1">SQRT(SUMXMY2($G7:$H7,restaurants!$B$2:$C$2))</f>
        <v>3.7643060449437424</v>
      </c>
      <c r="J7" s="2">
        <f ca="1">SQRT(SUMXMY2($G7:$H7,restaurants!$B$3:$C$3))</f>
        <v>2.9154759474226504</v>
      </c>
      <c r="K7" s="2">
        <f ca="1">SQRT(SUMXMY2($G7:$H7,restaurants!$B$4:$C$4))</f>
        <v>3.3241540277189325</v>
      </c>
      <c r="L7" s="2">
        <f ca="1">SQRT(SUMXMY2($G7:$H7,restaurants!$B$5:$C$5))</f>
        <v>1.9104973174542801</v>
      </c>
      <c r="M7" s="2">
        <f ca="1">SQRT(SUMXMY2($G7:$H7,restaurants!$B$6:$C$6))</f>
        <v>3.6687872655688283</v>
      </c>
      <c r="AH7">
        <f t="shared" ca="1" si="6"/>
        <v>1.07</v>
      </c>
    </row>
    <row r="8" spans="1:34" x14ac:dyDescent="0.25">
      <c r="A8" s="1" t="s">
        <v>93</v>
      </c>
      <c r="B8">
        <f t="shared" ca="1" si="0"/>
        <v>0</v>
      </c>
      <c r="C8">
        <f t="shared" ca="1" si="1"/>
        <v>0.61</v>
      </c>
      <c r="D8">
        <f t="shared" ca="1" si="2"/>
        <v>0</v>
      </c>
      <c r="E8">
        <f t="shared" ca="1" si="3"/>
        <v>1</v>
      </c>
      <c r="F8">
        <f t="shared" ca="1" si="4"/>
        <v>12.8</v>
      </c>
      <c r="G8">
        <f t="shared" ca="1" si="5"/>
        <v>0.5</v>
      </c>
      <c r="H8">
        <f t="shared" ca="1" si="5"/>
        <v>1.4</v>
      </c>
      <c r="I8" s="2">
        <f ca="1">SQRT(SUMXMY2($G8:$H8,restaurants!$B$2:$C$2))</f>
        <v>2.8017851452243798</v>
      </c>
      <c r="J8" s="2">
        <f ca="1">SQRT(SUMXMY2($G8:$H8,restaurants!$B$3:$C$3))</f>
        <v>1.7204650534085253</v>
      </c>
      <c r="K8" s="2">
        <f ca="1">SQRT(SUMXMY2($G8:$H8,restaurants!$B$4:$C$4))</f>
        <v>2.6400757564888169</v>
      </c>
      <c r="L8" s="2">
        <f ca="1">SQRT(SUMXMY2($G8:$H8,restaurants!$B$5:$C$5))</f>
        <v>0.6082762530298218</v>
      </c>
      <c r="M8" s="2">
        <f ca="1">SQRT(SUMXMY2($G8:$H8,restaurants!$B$6:$C$6))</f>
        <v>2.5059928172283339</v>
      </c>
      <c r="AH8">
        <f t="shared" ca="1" si="6"/>
        <v>1.6099999999999999</v>
      </c>
    </row>
    <row r="9" spans="1:34" x14ac:dyDescent="0.25">
      <c r="A9" s="1" t="s">
        <v>92</v>
      </c>
      <c r="B9">
        <f t="shared" ca="1" si="0"/>
        <v>0</v>
      </c>
      <c r="C9">
        <f t="shared" ca="1" si="1"/>
        <v>0.03</v>
      </c>
      <c r="D9">
        <f t="shared" ca="1" si="2"/>
        <v>0.01</v>
      </c>
      <c r="E9">
        <f t="shared" ca="1" si="3"/>
        <v>1</v>
      </c>
      <c r="F9">
        <f t="shared" ca="1" si="4"/>
        <v>10.199999999999999</v>
      </c>
      <c r="G9">
        <f t="shared" ca="1" si="5"/>
        <v>-1.1000000000000001</v>
      </c>
      <c r="H9">
        <f t="shared" ca="1" si="5"/>
        <v>-0.8</v>
      </c>
      <c r="I9" s="2">
        <f ca="1">SQRT(SUMXMY2($G9:$H9,restaurants!$B$2:$C$2))</f>
        <v>0.92195444572928875</v>
      </c>
      <c r="J9" s="2">
        <f ca="1">SQRT(SUMXMY2($G9:$H9,restaurants!$B$3:$C$3))</f>
        <v>1</v>
      </c>
      <c r="K9" s="2">
        <f ca="1">SQRT(SUMXMY2($G9:$H9,restaurants!$B$4:$C$4))</f>
        <v>4.1484937025383077</v>
      </c>
      <c r="L9" s="2">
        <f ca="1">SQRT(SUMXMY2($G9:$H9,restaurants!$B$5:$C$5))</f>
        <v>2.1931712199461311</v>
      </c>
      <c r="M9" s="2">
        <f ca="1">SQRT(SUMXMY2($G9:$H9,restaurants!$B$6:$C$6))</f>
        <v>2.8</v>
      </c>
      <c r="AH9">
        <f t="shared" ca="1" si="6"/>
        <v>1.04</v>
      </c>
    </row>
    <row r="10" spans="1:34" x14ac:dyDescent="0.25">
      <c r="A10" s="1" t="s">
        <v>91</v>
      </c>
      <c r="B10">
        <f t="shared" ca="1" si="0"/>
        <v>0</v>
      </c>
      <c r="C10">
        <f t="shared" ca="1" si="1"/>
        <v>0.47</v>
      </c>
      <c r="D10">
        <f t="shared" ca="1" si="2"/>
        <v>0.49</v>
      </c>
      <c r="E10">
        <f t="shared" ca="1" si="3"/>
        <v>0.57999999999999996</v>
      </c>
      <c r="F10">
        <f t="shared" ca="1" si="4"/>
        <v>12.5</v>
      </c>
      <c r="G10">
        <f t="shared" ca="1" si="5"/>
        <v>-1.2</v>
      </c>
      <c r="H10">
        <f t="shared" ca="1" si="5"/>
        <v>0.3</v>
      </c>
      <c r="I10" s="2">
        <f ca="1">SQRT(SUMXMY2($G10:$H10,restaurants!$B$2:$C$2))</f>
        <v>0.78102496759066553</v>
      </c>
      <c r="J10" s="2">
        <f ca="1">SQRT(SUMXMY2($G10:$H10,restaurants!$B$3:$C$3))</f>
        <v>0.76157731058639078</v>
      </c>
      <c r="K10" s="2">
        <f ca="1">SQRT(SUMXMY2($G10:$H10,restaurants!$B$4:$C$4))</f>
        <v>4.0999999999999996</v>
      </c>
      <c r="L10" s="2">
        <f ca="1">SQRT(SUMXMY2($G10:$H10,restaurants!$B$5:$C$5))</f>
        <v>1.6763054614240211</v>
      </c>
      <c r="M10" s="2">
        <f ca="1">SQRT(SUMXMY2($G10:$H10,restaurants!$B$6:$C$6))</f>
        <v>3.1016124838541645</v>
      </c>
      <c r="AH10">
        <f t="shared" ca="1" si="6"/>
        <v>1.54</v>
      </c>
    </row>
    <row r="11" spans="1:34" x14ac:dyDescent="0.25">
      <c r="A11" s="1" t="s">
        <v>90</v>
      </c>
      <c r="B11">
        <f t="shared" ca="1" si="0"/>
        <v>0</v>
      </c>
      <c r="C11">
        <f t="shared" ca="1" si="1"/>
        <v>0.76</v>
      </c>
      <c r="D11">
        <f t="shared" ca="1" si="2"/>
        <v>0.01</v>
      </c>
      <c r="E11">
        <f t="shared" ca="1" si="3"/>
        <v>0.14000000000000001</v>
      </c>
      <c r="F11">
        <f t="shared" ca="1" si="4"/>
        <v>9.6</v>
      </c>
      <c r="G11">
        <f t="shared" ca="1" si="5"/>
        <v>2.2000000000000002</v>
      </c>
      <c r="H11">
        <f t="shared" ca="1" si="5"/>
        <v>-2.4</v>
      </c>
      <c r="I11" s="2">
        <f ca="1">SQRT(SUMXMY2($G11:$H11,restaurants!$B$2:$C$2))</f>
        <v>4.5650848842053309</v>
      </c>
      <c r="J11" s="2">
        <f ca="1">SQRT(SUMXMY2($G11:$H11,restaurants!$B$3:$C$3))</f>
        <v>3.6124783736376886</v>
      </c>
      <c r="K11" s="2">
        <f ca="1">SQRT(SUMXMY2($G11:$H11,restaurants!$B$4:$C$4))</f>
        <v>2.7892651361962701</v>
      </c>
      <c r="L11" s="2">
        <f ca="1">SQRT(SUMXMY2($G11:$H11,restaurants!$B$5:$C$5))</f>
        <v>3.6715119501371642</v>
      </c>
      <c r="M11" s="2">
        <f ca="1">SQRT(SUMXMY2($G11:$H11,restaurants!$B$6:$C$6))</f>
        <v>1.6763054614240209</v>
      </c>
      <c r="AH11">
        <f t="shared" ca="1" si="6"/>
        <v>0.91</v>
      </c>
    </row>
    <row r="12" spans="1:34" x14ac:dyDescent="0.25">
      <c r="A12" s="1" t="s">
        <v>89</v>
      </c>
      <c r="B12">
        <f t="shared" ca="1" si="0"/>
        <v>0</v>
      </c>
      <c r="C12">
        <f t="shared" ca="1" si="1"/>
        <v>0.63</v>
      </c>
      <c r="D12">
        <f t="shared" ca="1" si="2"/>
        <v>0.76</v>
      </c>
      <c r="E12">
        <f t="shared" ca="1" si="3"/>
        <v>0.23</v>
      </c>
      <c r="F12">
        <f t="shared" ca="1" si="4"/>
        <v>12.9</v>
      </c>
      <c r="G12">
        <f t="shared" ca="1" si="5"/>
        <v>-2</v>
      </c>
      <c r="H12">
        <f t="shared" ca="1" si="5"/>
        <v>0.6</v>
      </c>
      <c r="I12" s="2">
        <f ca="1">SQRT(SUMXMY2($G12:$H12,restaurants!$B$2:$C$2))</f>
        <v>0.82462112512353225</v>
      </c>
      <c r="J12" s="2">
        <f ca="1">SQRT(SUMXMY2($G12:$H12,restaurants!$B$3:$C$3))</f>
        <v>1.6155494421403511</v>
      </c>
      <c r="K12" s="2">
        <f ca="1">SQRT(SUMXMY2($G12:$H12,restaurants!$B$4:$C$4))</f>
        <v>4.9091750834534311</v>
      </c>
      <c r="L12" s="2">
        <f ca="1">SQRT(SUMXMY2($G12:$H12,restaurants!$B$5:$C$5))</f>
        <v>2.4083189157584592</v>
      </c>
      <c r="M12" s="2">
        <f ca="1">SQRT(SUMXMY2($G12:$H12,restaurants!$B$6:$C$6))</f>
        <v>3.9560080889704965</v>
      </c>
      <c r="AH12">
        <f t="shared" ca="1" si="6"/>
        <v>1.62</v>
      </c>
    </row>
    <row r="13" spans="1:34" x14ac:dyDescent="0.25">
      <c r="A13" s="1" t="s">
        <v>88</v>
      </c>
      <c r="B13">
        <f t="shared" ca="1" si="0"/>
        <v>0</v>
      </c>
      <c r="C13">
        <f t="shared" ca="1" si="1"/>
        <v>0.98</v>
      </c>
      <c r="D13">
        <f t="shared" ca="1" si="2"/>
        <v>0</v>
      </c>
      <c r="E13">
        <f t="shared" ca="1" si="3"/>
        <v>0.99</v>
      </c>
      <c r="F13">
        <f t="shared" ca="1" si="4"/>
        <v>14.8</v>
      </c>
      <c r="G13">
        <f t="shared" ca="1" si="5"/>
        <v>-0.7</v>
      </c>
      <c r="H13">
        <f t="shared" ca="1" si="5"/>
        <v>0.9</v>
      </c>
      <c r="I13" s="2">
        <f ca="1">SQRT(SUMXMY2($G13:$H13,restaurants!$B$2:$C$2))</f>
        <v>1.5556349186104046</v>
      </c>
      <c r="J13" s="2">
        <f ca="1">SQRT(SUMXMY2($G13:$H13,restaurants!$B$3:$C$3))</f>
        <v>0.92195444572928875</v>
      </c>
      <c r="K13" s="2">
        <f ca="1">SQRT(SUMXMY2($G13:$H13,restaurants!$B$4:$C$4))</f>
        <v>3.6496575181789312</v>
      </c>
      <c r="L13" s="2">
        <f ca="1">SQRT(SUMXMY2($G13:$H13,restaurants!$B$5:$C$5))</f>
        <v>1.1045361017187261</v>
      </c>
      <c r="M13" s="2">
        <f ca="1">SQRT(SUMXMY2($G13:$H13,restaurants!$B$6:$C$6))</f>
        <v>2.9410882339705484</v>
      </c>
      <c r="AH13">
        <f t="shared" ca="1" si="6"/>
        <v>1.97</v>
      </c>
    </row>
    <row r="14" spans="1:34" x14ac:dyDescent="0.25">
      <c r="A14" s="1" t="s">
        <v>87</v>
      </c>
      <c r="B14">
        <f t="shared" ca="1" si="0"/>
        <v>0</v>
      </c>
      <c r="C14">
        <f t="shared" ca="1" si="1"/>
        <v>0.33</v>
      </c>
      <c r="D14">
        <f t="shared" ca="1" si="2"/>
        <v>0.96</v>
      </c>
      <c r="E14">
        <f t="shared" ca="1" si="3"/>
        <v>0.57999999999999996</v>
      </c>
      <c r="F14">
        <f t="shared" ca="1" si="4"/>
        <v>14.2</v>
      </c>
      <c r="G14">
        <f t="shared" ca="1" si="5"/>
        <v>-4.0999999999999996</v>
      </c>
      <c r="H14">
        <f t="shared" ca="1" si="5"/>
        <v>0.3</v>
      </c>
      <c r="I14" s="2">
        <f ca="1">SQRT(SUMXMY2($G14:$H14,restaurants!$B$2:$C$2))</f>
        <v>2.3537204591879637</v>
      </c>
      <c r="J14" s="2">
        <f ca="1">SQRT(SUMXMY2($G14:$H14,restaurants!$B$3:$C$3))</f>
        <v>3.6124783736376882</v>
      </c>
      <c r="K14" s="2">
        <f ca="1">SQRT(SUMXMY2($G14:$H14,restaurants!$B$4:$C$4))</f>
        <v>7</v>
      </c>
      <c r="L14" s="2">
        <f ca="1">SQRT(SUMXMY2($G14:$H14,restaurants!$B$5:$C$5))</f>
        <v>4.5276925690687087</v>
      </c>
      <c r="M14" s="2">
        <f ca="1">SQRT(SUMXMY2($G14:$H14,restaurants!$B$6:$C$6))</f>
        <v>5.903388857258177</v>
      </c>
      <c r="AH14">
        <f t="shared" ca="1" si="6"/>
        <v>1.87</v>
      </c>
    </row>
    <row r="15" spans="1:34" x14ac:dyDescent="0.25">
      <c r="A15" s="1" t="s">
        <v>86</v>
      </c>
      <c r="B15">
        <f t="shared" ca="1" si="0"/>
        <v>0</v>
      </c>
      <c r="C15">
        <f t="shared" ca="1" si="1"/>
        <v>0.86</v>
      </c>
      <c r="D15">
        <f t="shared" ca="1" si="2"/>
        <v>0.02</v>
      </c>
      <c r="E15">
        <f t="shared" ca="1" si="3"/>
        <v>0.33</v>
      </c>
      <c r="F15">
        <f t="shared" ca="1" si="4"/>
        <v>10.9</v>
      </c>
      <c r="G15">
        <f t="shared" ca="1" si="5"/>
        <v>-1.5</v>
      </c>
      <c r="H15">
        <f t="shared" ca="1" si="5"/>
        <v>-0.1</v>
      </c>
      <c r="I15" s="2">
        <f ca="1">SQRT(SUMXMY2($G15:$H15,restaurants!$B$2:$C$2))</f>
        <v>0.316227766016838</v>
      </c>
      <c r="J15" s="2">
        <f ca="1">SQRT(SUMXMY2($G15:$H15,restaurants!$B$3:$C$3))</f>
        <v>1.004987562112089</v>
      </c>
      <c r="K15" s="2">
        <f ca="1">SQRT(SUMXMY2($G15:$H15,restaurants!$B$4:$C$4))</f>
        <v>4.4181444068749043</v>
      </c>
      <c r="L15" s="2">
        <f ca="1">SQRT(SUMXMY2($G15:$H15,restaurants!$B$5:$C$5))</f>
        <v>2.1023796041628637</v>
      </c>
      <c r="M15" s="2">
        <f ca="1">SQRT(SUMXMY2($G15:$H15,restaurants!$B$6:$C$6))</f>
        <v>3.2756678708318403</v>
      </c>
      <c r="AH15">
        <f t="shared" ca="1" si="6"/>
        <v>1.21</v>
      </c>
    </row>
    <row r="16" spans="1:34" x14ac:dyDescent="0.25">
      <c r="A16" s="1" t="s">
        <v>85</v>
      </c>
      <c r="B16">
        <f t="shared" ca="1" si="0"/>
        <v>0</v>
      </c>
      <c r="C16">
        <f t="shared" ca="1" si="1"/>
        <v>0.88</v>
      </c>
      <c r="D16">
        <f t="shared" ca="1" si="2"/>
        <v>0</v>
      </c>
      <c r="E16">
        <f t="shared" ca="1" si="3"/>
        <v>0.18</v>
      </c>
      <c r="F16">
        <f t="shared" ca="1" si="4"/>
        <v>10.199999999999999</v>
      </c>
      <c r="G16">
        <f t="shared" ca="1" si="5"/>
        <v>-1.7</v>
      </c>
      <c r="H16">
        <f t="shared" ca="1" si="5"/>
        <v>-2.2999999999999998</v>
      </c>
      <c r="I16" s="2">
        <f ca="1">SQRT(SUMXMY2($G16:$H16,restaurants!$B$2:$C$2))</f>
        <v>2.1023796041628633</v>
      </c>
      <c r="J16" s="2">
        <f ca="1">SQRT(SUMXMY2($G16:$H16,restaurants!$B$3:$C$3))</f>
        <v>2.5942243542145693</v>
      </c>
      <c r="K16" s="2">
        <f ca="1">SQRT(SUMXMY2($G16:$H16,restaurants!$B$4:$C$4))</f>
        <v>5.2839379254491616</v>
      </c>
      <c r="L16" s="2">
        <f ca="1">SQRT(SUMXMY2($G16:$H16,restaurants!$B$5:$C$5))</f>
        <v>3.7443290453698106</v>
      </c>
      <c r="M16" s="2">
        <f ca="1">SQRT(SUMXMY2($G16:$H16,restaurants!$B$6:$C$6))</f>
        <v>3.7161808352124091</v>
      </c>
      <c r="AH16">
        <f t="shared" ca="1" si="6"/>
        <v>1.06</v>
      </c>
    </row>
    <row r="17" spans="1:34" x14ac:dyDescent="0.25">
      <c r="A17" s="1" t="s">
        <v>84</v>
      </c>
      <c r="B17">
        <f t="shared" ca="1" si="0"/>
        <v>0</v>
      </c>
      <c r="C17">
        <f t="shared" ca="1" si="1"/>
        <v>0.88</v>
      </c>
      <c r="D17">
        <f t="shared" ca="1" si="2"/>
        <v>0.11</v>
      </c>
      <c r="E17">
        <f t="shared" ca="1" si="3"/>
        <v>0.62</v>
      </c>
      <c r="F17">
        <f t="shared" ca="1" si="4"/>
        <v>12.8</v>
      </c>
      <c r="G17">
        <f t="shared" ca="1" si="5"/>
        <v>3.5</v>
      </c>
      <c r="H17">
        <f t="shared" ca="1" si="5"/>
        <v>-0.3</v>
      </c>
      <c r="I17" s="2">
        <f ca="1">SQRT(SUMXMY2($G17:$H17,restaurants!$B$2:$C$2))</f>
        <v>5.3009433122794292</v>
      </c>
      <c r="J17" s="2">
        <f ca="1">SQRT(SUMXMY2($G17:$H17,restaurants!$B$3:$C$3))</f>
        <v>4.0112342240263157</v>
      </c>
      <c r="K17" s="2">
        <f ca="1">SQRT(SUMXMY2($G17:$H17,restaurants!$B$4:$C$4))</f>
        <v>0.84852813742385713</v>
      </c>
      <c r="L17" s="2">
        <f ca="1">SQRT(SUMXMY2($G17:$H17,restaurants!$B$5:$C$5))</f>
        <v>3.2893768406797057</v>
      </c>
      <c r="M17" s="2">
        <f ca="1">SQRT(SUMXMY2($G17:$H17,restaurants!$B$6:$C$6))</f>
        <v>1.8681541692269406</v>
      </c>
      <c r="AH17">
        <f t="shared" ca="1" si="6"/>
        <v>1.6099999999999999</v>
      </c>
    </row>
    <row r="18" spans="1:34" x14ac:dyDescent="0.25">
      <c r="A18" s="1" t="s">
        <v>83</v>
      </c>
      <c r="B18">
        <f t="shared" ca="1" si="0"/>
        <v>0</v>
      </c>
      <c r="C18">
        <f t="shared" ca="1" si="1"/>
        <v>0.95</v>
      </c>
      <c r="D18">
        <f t="shared" ca="1" si="2"/>
        <v>0.93</v>
      </c>
      <c r="E18">
        <f t="shared" ca="1" si="3"/>
        <v>0.04</v>
      </c>
      <c r="F18">
        <f t="shared" ca="1" si="4"/>
        <v>14.5</v>
      </c>
      <c r="G18">
        <f t="shared" ca="1" si="5"/>
        <v>-0.8</v>
      </c>
      <c r="H18">
        <f t="shared" ca="1" si="5"/>
        <v>1.2</v>
      </c>
      <c r="I18" s="2">
        <f ca="1">SQRT(SUMXMY2($G18:$H18,restaurants!$B$2:$C$2))</f>
        <v>1.7204650534085253</v>
      </c>
      <c r="J18" s="2">
        <f ca="1">SQRT(SUMXMY2($G18:$H18,restaurants!$B$3:$C$3))</f>
        <v>1.2369316876852983</v>
      </c>
      <c r="K18" s="2">
        <f ca="1">SQRT(SUMXMY2($G18:$H18,restaurants!$B$4:$C$4))</f>
        <v>3.8078865529319543</v>
      </c>
      <c r="L18" s="2">
        <f ca="1">SQRT(SUMXMY2($G18:$H18,restaurants!$B$5:$C$5))</f>
        <v>1.2649110640673518</v>
      </c>
      <c r="M18" s="2">
        <f ca="1">SQRT(SUMXMY2($G18:$H18,restaurants!$B$6:$C$6))</f>
        <v>3.2015621187164243</v>
      </c>
      <c r="AH18">
        <f t="shared" ca="1" si="6"/>
        <v>1.92</v>
      </c>
    </row>
    <row r="19" spans="1:34" x14ac:dyDescent="0.25">
      <c r="A19" s="1" t="s">
        <v>82</v>
      </c>
      <c r="B19">
        <f t="shared" ca="1" si="0"/>
        <v>0</v>
      </c>
      <c r="C19">
        <f t="shared" ca="1" si="1"/>
        <v>0.83</v>
      </c>
      <c r="D19">
        <f t="shared" ca="1" si="2"/>
        <v>0</v>
      </c>
      <c r="E19">
        <f t="shared" ca="1" si="3"/>
        <v>0.95</v>
      </c>
      <c r="F19">
        <f t="shared" ca="1" si="4"/>
        <v>13.7</v>
      </c>
      <c r="G19">
        <f t="shared" ca="1" si="5"/>
        <v>-2.2000000000000002</v>
      </c>
      <c r="H19">
        <f t="shared" ca="1" si="5"/>
        <v>-1.9</v>
      </c>
      <c r="I19" s="2">
        <f ca="1">SQRT(SUMXMY2($G19:$H19,restaurants!$B$2:$C$2))</f>
        <v>1.7464249196572981</v>
      </c>
      <c r="J19" s="2">
        <f ca="1">SQRT(SUMXMY2($G19:$H19,restaurants!$B$3:$C$3))</f>
        <v>2.5495097567963922</v>
      </c>
      <c r="K19" s="2">
        <f ca="1">SQRT(SUMXMY2($G19:$H19,restaurants!$B$4:$C$4))</f>
        <v>5.5542776307995263</v>
      </c>
      <c r="L19" s="2">
        <f ca="1">SQRT(SUMXMY2($G19:$H19,restaurants!$B$5:$C$5))</f>
        <v>3.7483329627982624</v>
      </c>
      <c r="M19" s="2">
        <f ca="1">SQRT(SUMXMY2($G19:$H19,restaurants!$B$6:$C$6))</f>
        <v>4.052159917870962</v>
      </c>
      <c r="AH19">
        <f t="shared" ca="1" si="6"/>
        <v>1.7799999999999998</v>
      </c>
    </row>
    <row r="20" spans="1:34" x14ac:dyDescent="0.25">
      <c r="A20" s="1" t="s">
        <v>81</v>
      </c>
      <c r="B20">
        <f t="shared" ca="1" si="0"/>
        <v>0.02</v>
      </c>
      <c r="C20">
        <f t="shared" ca="1" si="1"/>
        <v>0.79</v>
      </c>
      <c r="D20">
        <f t="shared" ca="1" si="2"/>
        <v>0.83</v>
      </c>
      <c r="E20">
        <f t="shared" ca="1" si="3"/>
        <v>0.1</v>
      </c>
      <c r="F20">
        <f t="shared" ca="1" si="4"/>
        <v>13.5</v>
      </c>
      <c r="G20">
        <f t="shared" ca="1" si="5"/>
        <v>-3.6</v>
      </c>
      <c r="H20">
        <f t="shared" ca="1" si="5"/>
        <v>-1.3</v>
      </c>
      <c r="I20" s="2">
        <f ca="1">SQRT(SUMXMY2($G20:$H20,restaurants!$B$2:$C$2))</f>
        <v>2.1095023109728985</v>
      </c>
      <c r="J20" s="2">
        <f ca="1">SQRT(SUMXMY2($G20:$H20,restaurants!$B$3:$C$3))</f>
        <v>3.3615472627943221</v>
      </c>
      <c r="K20" s="2">
        <f ca="1">SQRT(SUMXMY2($G20:$H20,restaurants!$B$4:$C$4))</f>
        <v>6.694027188471825</v>
      </c>
      <c r="L20" s="2">
        <f ca="1">SQRT(SUMXMY2($G20:$H20,restaurants!$B$5:$C$5))</f>
        <v>4.5177427992306072</v>
      </c>
      <c r="M20" s="2">
        <f ca="1">SQRT(SUMXMY2($G20:$H20,restaurants!$B$6:$C$6))</f>
        <v>5.3235326616824663</v>
      </c>
      <c r="AH20">
        <f t="shared" ca="1" si="6"/>
        <v>1.7400000000000002</v>
      </c>
    </row>
    <row r="21" spans="1:34" x14ac:dyDescent="0.25">
      <c r="A21" s="1" t="s">
        <v>80</v>
      </c>
      <c r="B21">
        <f t="shared" ca="1" si="0"/>
        <v>0</v>
      </c>
      <c r="C21">
        <f t="shared" ca="1" si="1"/>
        <v>0.95</v>
      </c>
      <c r="D21">
        <f t="shared" ca="1" si="2"/>
        <v>0.01</v>
      </c>
      <c r="E21">
        <f t="shared" ca="1" si="3"/>
        <v>0.97</v>
      </c>
      <c r="F21">
        <f t="shared" ca="1" si="4"/>
        <v>14.6</v>
      </c>
      <c r="G21">
        <f t="shared" ca="1" si="5"/>
        <v>0.5</v>
      </c>
      <c r="H21">
        <f t="shared" ca="1" si="5"/>
        <v>-3</v>
      </c>
      <c r="I21" s="2">
        <f ca="1">SQRT(SUMXMY2($G21:$H21,restaurants!$B$2:$C$2))</f>
        <v>3.6235341863986874</v>
      </c>
      <c r="J21" s="2">
        <f ca="1">SQRT(SUMXMY2($G21:$H21,restaurants!$B$3:$C$3))</f>
        <v>3.1622776601683795</v>
      </c>
      <c r="K21" s="2">
        <f ca="1">SQRT(SUMXMY2($G21:$H21,restaurants!$B$4:$C$4))</f>
        <v>4.080441152620633</v>
      </c>
      <c r="L21" s="2">
        <f ca="1">SQRT(SUMXMY2($G21:$H21,restaurants!$B$5:$C$5))</f>
        <v>3.8013155617496426</v>
      </c>
      <c r="M21" s="2">
        <f ca="1">SQRT(SUMXMY2($G21:$H21,restaurants!$B$6:$C$6))</f>
        <v>2.5059928172283339</v>
      </c>
      <c r="AH21">
        <f t="shared" ca="1" si="6"/>
        <v>1.93</v>
      </c>
    </row>
    <row r="22" spans="1:34" x14ac:dyDescent="0.25">
      <c r="A22" s="1" t="s">
        <v>79</v>
      </c>
      <c r="B22">
        <f t="shared" ca="1" si="0"/>
        <v>0.39</v>
      </c>
      <c r="C22">
        <f t="shared" ca="1" si="1"/>
        <v>0.17</v>
      </c>
      <c r="D22">
        <f t="shared" ca="1" si="2"/>
        <v>0</v>
      </c>
      <c r="E22">
        <f t="shared" ca="1" si="3"/>
        <v>0.33</v>
      </c>
      <c r="F22">
        <f t="shared" ca="1" si="4"/>
        <v>9.6</v>
      </c>
      <c r="G22">
        <f t="shared" ref="G22:H41" ca="1" si="7">ROUND(_xlfn.NORM.S.INV(RAND())*2, 1)</f>
        <v>-0.2</v>
      </c>
      <c r="H22">
        <f t="shared" ca="1" si="7"/>
        <v>-2.2000000000000002</v>
      </c>
      <c r="I22" s="2">
        <f ca="1">SQRT(SUMXMY2($G22:$H22,restaurants!$B$2:$C$2))</f>
        <v>2.5612496949731396</v>
      </c>
      <c r="J22" s="2">
        <f ca="1">SQRT(SUMXMY2($G22:$H22,restaurants!$B$3:$C$3))</f>
        <v>2.220360331117452</v>
      </c>
      <c r="K22" s="2">
        <f ca="1">SQRT(SUMXMY2($G22:$H22,restaurants!$B$4:$C$4))</f>
        <v>3.9824615503479754</v>
      </c>
      <c r="L22" s="2">
        <f ca="1">SQRT(SUMXMY2($G22:$H22,restaurants!$B$5:$C$5))</f>
        <v>3.0594117081556709</v>
      </c>
      <c r="M22" s="2">
        <f ca="1">SQRT(SUMXMY2($G22:$H22,restaurants!$B$6:$C$6))</f>
        <v>2.3600847442411892</v>
      </c>
      <c r="AH22">
        <f t="shared" ca="1" si="6"/>
        <v>0.89000000000000012</v>
      </c>
    </row>
    <row r="23" spans="1:34" x14ac:dyDescent="0.25">
      <c r="A23" s="1" t="s">
        <v>78</v>
      </c>
      <c r="B23">
        <f t="shared" ca="1" si="0"/>
        <v>0</v>
      </c>
      <c r="C23">
        <f t="shared" ca="1" si="1"/>
        <v>0.41</v>
      </c>
      <c r="D23">
        <f t="shared" ca="1" si="2"/>
        <v>0.05</v>
      </c>
      <c r="E23">
        <f t="shared" ca="1" si="3"/>
        <v>0.99</v>
      </c>
      <c r="F23">
        <f t="shared" ca="1" si="4"/>
        <v>12</v>
      </c>
      <c r="G23">
        <f t="shared" ca="1" si="7"/>
        <v>-3.4</v>
      </c>
      <c r="H23">
        <f t="shared" ca="1" si="7"/>
        <v>0.1</v>
      </c>
      <c r="I23" s="2">
        <f ca="1">SQRT(SUMXMY2($G23:$H23,restaurants!$B$2:$C$2))</f>
        <v>1.6278820596099706</v>
      </c>
      <c r="J23" s="2">
        <f ca="1">SQRT(SUMXMY2($G23:$H23,restaurants!$B$3:$C$3))</f>
        <v>2.9017236257093817</v>
      </c>
      <c r="K23" s="2">
        <f ca="1">SQRT(SUMXMY2($G23:$H23,restaurants!$B$4:$C$4))</f>
        <v>6.3031738037277698</v>
      </c>
      <c r="L23" s="2">
        <f ca="1">SQRT(SUMXMY2($G23:$H23,restaurants!$B$5:$C$5))</f>
        <v>3.8639358172723313</v>
      </c>
      <c r="M23" s="2">
        <f ca="1">SQRT(SUMXMY2($G23:$H23,restaurants!$B$6:$C$6))</f>
        <v>5.1788029504896205</v>
      </c>
      <c r="AH23">
        <f t="shared" ca="1" si="6"/>
        <v>1.45</v>
      </c>
    </row>
    <row r="24" spans="1:34" x14ac:dyDescent="0.25">
      <c r="A24" s="1" t="s">
        <v>77</v>
      </c>
      <c r="B24">
        <f t="shared" ca="1" si="0"/>
        <v>0</v>
      </c>
      <c r="C24">
        <f t="shared" ca="1" si="1"/>
        <v>0.75</v>
      </c>
      <c r="D24">
        <f t="shared" ca="1" si="2"/>
        <v>0.4</v>
      </c>
      <c r="E24">
        <f t="shared" ca="1" si="3"/>
        <v>0.95</v>
      </c>
      <c r="F24">
        <f t="shared" ca="1" si="4"/>
        <v>15.6</v>
      </c>
      <c r="G24">
        <f t="shared" ca="1" si="7"/>
        <v>0.3</v>
      </c>
      <c r="H24">
        <f t="shared" ca="1" si="7"/>
        <v>-1</v>
      </c>
      <c r="I24" s="2">
        <f ca="1">SQRT(SUMXMY2($G24:$H24,restaurants!$B$2:$C$2))</f>
        <v>2.2472205054244232</v>
      </c>
      <c r="J24" s="2">
        <f ca="1">SQRT(SUMXMY2($G24:$H24,restaurants!$B$3:$C$3))</f>
        <v>1.2806248474865698</v>
      </c>
      <c r="K24" s="2">
        <f ca="1">SQRT(SUMXMY2($G24:$H24,restaurants!$B$4:$C$4))</f>
        <v>2.9068883707497268</v>
      </c>
      <c r="L24" s="2">
        <f ca="1">SQRT(SUMXMY2($G24:$H24,restaurants!$B$5:$C$5))</f>
        <v>1.8027756377319946</v>
      </c>
      <c r="M24" s="2">
        <f ca="1">SQRT(SUMXMY2($G24:$H24,restaurants!$B$6:$C$6))</f>
        <v>1.4142135623730949</v>
      </c>
      <c r="AH24">
        <f t="shared" ca="1" si="6"/>
        <v>2.0999999999999996</v>
      </c>
    </row>
    <row r="25" spans="1:34" x14ac:dyDescent="0.25">
      <c r="A25" s="1" t="s">
        <v>76</v>
      </c>
      <c r="B25">
        <f t="shared" ca="1" si="0"/>
        <v>0</v>
      </c>
      <c r="C25">
        <f t="shared" ca="1" si="1"/>
        <v>0.92</v>
      </c>
      <c r="D25">
        <f t="shared" ca="1" si="2"/>
        <v>0.9</v>
      </c>
      <c r="E25">
        <f t="shared" ca="1" si="3"/>
        <v>0.06</v>
      </c>
      <c r="F25">
        <f t="shared" ca="1" si="4"/>
        <v>14.3</v>
      </c>
      <c r="G25">
        <f t="shared" ca="1" si="7"/>
        <v>0.3</v>
      </c>
      <c r="H25">
        <f t="shared" ca="1" si="7"/>
        <v>-3.1</v>
      </c>
      <c r="I25" s="2">
        <f ca="1">SQRT(SUMXMY2($G25:$H25,restaurants!$B$2:$C$2))</f>
        <v>3.5805027579936315</v>
      </c>
      <c r="J25" s="2">
        <f ca="1">SQRT(SUMXMY2($G25:$H25,restaurants!$B$3:$C$3))</f>
        <v>3.2015621187164247</v>
      </c>
      <c r="K25" s="2">
        <f ca="1">SQRT(SUMXMY2($G25:$H25,restaurants!$B$4:$C$4))</f>
        <v>4.2801869118065392</v>
      </c>
      <c r="L25" s="2">
        <f ca="1">SQRT(SUMXMY2($G25:$H25,restaurants!$B$5:$C$5))</f>
        <v>3.9012818406262322</v>
      </c>
      <c r="M25" s="2">
        <f ca="1">SQRT(SUMXMY2($G25:$H25,restaurants!$B$6:$C$6))</f>
        <v>2.6925824035672519</v>
      </c>
      <c r="AH25">
        <f t="shared" ca="1" si="6"/>
        <v>1.8800000000000001</v>
      </c>
    </row>
    <row r="26" spans="1:34" x14ac:dyDescent="0.25">
      <c r="A26" s="1" t="s">
        <v>75</v>
      </c>
      <c r="B26">
        <f t="shared" ca="1" si="0"/>
        <v>0</v>
      </c>
      <c r="C26">
        <f t="shared" ca="1" si="1"/>
        <v>0.93</v>
      </c>
      <c r="D26">
        <f t="shared" ca="1" si="2"/>
        <v>0.46</v>
      </c>
      <c r="E26">
        <f t="shared" ca="1" si="3"/>
        <v>0.74</v>
      </c>
      <c r="F26">
        <f t="shared" ca="1" si="4"/>
        <v>15.8</v>
      </c>
      <c r="G26">
        <f t="shared" ca="1" si="7"/>
        <v>1.5</v>
      </c>
      <c r="H26">
        <f t="shared" ca="1" si="7"/>
        <v>-0.4</v>
      </c>
      <c r="I26" s="2">
        <f ca="1">SQRT(SUMXMY2($G26:$H26,restaurants!$B$2:$C$2))</f>
        <v>3.3060550509633075</v>
      </c>
      <c r="J26" s="2">
        <f ca="1">SQRT(SUMXMY2($G26:$H26,restaurants!$B$3:$C$3))</f>
        <v>2.0396078054371141</v>
      </c>
      <c r="K26" s="2">
        <f ca="1">SQRT(SUMXMY2($G26:$H26,restaurants!$B$4:$C$4))</f>
        <v>1.5652475842498528</v>
      </c>
      <c r="L26" s="2">
        <f ca="1">SQRT(SUMXMY2($G26:$H26,restaurants!$B$5:$C$5))</f>
        <v>1.6278820596099708</v>
      </c>
      <c r="M26" s="2">
        <f ca="1">SQRT(SUMXMY2($G26:$H26,restaurants!$B$6:$C$6))</f>
        <v>0.44721359549995793</v>
      </c>
      <c r="AH26">
        <f t="shared" ca="1" si="6"/>
        <v>2.13</v>
      </c>
    </row>
    <row r="27" spans="1:34" x14ac:dyDescent="0.25">
      <c r="A27" s="1" t="s">
        <v>74</v>
      </c>
      <c r="B27">
        <f t="shared" ca="1" si="0"/>
        <v>0</v>
      </c>
      <c r="C27">
        <f t="shared" ca="1" si="1"/>
        <v>0.39</v>
      </c>
      <c r="D27">
        <f t="shared" ca="1" si="2"/>
        <v>0.08</v>
      </c>
      <c r="E27">
        <f t="shared" ca="1" si="3"/>
        <v>0.36</v>
      </c>
      <c r="F27">
        <f t="shared" ca="1" si="4"/>
        <v>9.3000000000000007</v>
      </c>
      <c r="G27">
        <f t="shared" ca="1" si="7"/>
        <v>-0.4</v>
      </c>
      <c r="H27">
        <f t="shared" ca="1" si="7"/>
        <v>-1.7</v>
      </c>
      <c r="I27" s="2">
        <f ca="1">SQRT(SUMXMY2($G27:$H27,restaurants!$B$2:$C$2))</f>
        <v>2.0518284528683193</v>
      </c>
      <c r="J27" s="2">
        <f ca="1">SQRT(SUMXMY2($G27:$H27,restaurants!$B$3:$C$3))</f>
        <v>1.70293863659264</v>
      </c>
      <c r="K27" s="2">
        <f ca="1">SQRT(SUMXMY2($G27:$H27,restaurants!$B$4:$C$4))</f>
        <v>3.8587562763149474</v>
      </c>
      <c r="L27" s="2">
        <f ca="1">SQRT(SUMXMY2($G27:$H27,restaurants!$B$5:$C$5))</f>
        <v>2.6248809496813377</v>
      </c>
      <c r="M27" s="2">
        <f ca="1">SQRT(SUMXMY2($G27:$H27,restaurants!$B$6:$C$6))</f>
        <v>2.2847319317591723</v>
      </c>
      <c r="AH27">
        <f t="shared" ca="1" si="6"/>
        <v>0.83000000000000007</v>
      </c>
    </row>
    <row r="28" spans="1:34" x14ac:dyDescent="0.25">
      <c r="A28" s="1" t="s">
        <v>73</v>
      </c>
      <c r="B28">
        <f t="shared" ca="1" si="0"/>
        <v>0</v>
      </c>
      <c r="C28">
        <f t="shared" ca="1" si="1"/>
        <v>0.11</v>
      </c>
      <c r="D28">
        <f t="shared" ca="1" si="2"/>
        <v>0.96</v>
      </c>
      <c r="E28">
        <f t="shared" ca="1" si="3"/>
        <v>0.93</v>
      </c>
      <c r="F28">
        <f t="shared" ca="1" si="4"/>
        <v>15</v>
      </c>
      <c r="G28">
        <f t="shared" ca="1" si="7"/>
        <v>-0.5</v>
      </c>
      <c r="H28">
        <f t="shared" ca="1" si="7"/>
        <v>1.5</v>
      </c>
      <c r="I28" s="2">
        <f ca="1">SQRT(SUMXMY2($G28:$H28,restaurants!$B$2:$C$2))</f>
        <v>2.1400934559032696</v>
      </c>
      <c r="J28" s="2">
        <f ca="1">SQRT(SUMXMY2($G28:$H28,restaurants!$B$3:$C$3))</f>
        <v>1.5</v>
      </c>
      <c r="K28" s="2">
        <f ca="1">SQRT(SUMXMY2($G28:$H28,restaurants!$B$4:$C$4))</f>
        <v>3.6055512754639891</v>
      </c>
      <c r="L28" s="2">
        <f ca="1">SQRT(SUMXMY2($G28:$H28,restaurants!$B$5:$C$5))</f>
        <v>1.1401754250991381</v>
      </c>
      <c r="M28" s="2">
        <f ca="1">SQRT(SUMXMY2($G28:$H28,restaurants!$B$6:$C$6))</f>
        <v>3.1827660925679098</v>
      </c>
      <c r="AH28">
        <f t="shared" ca="1" si="6"/>
        <v>2</v>
      </c>
    </row>
    <row r="29" spans="1:34" x14ac:dyDescent="0.25">
      <c r="A29" s="1" t="s">
        <v>72</v>
      </c>
      <c r="B29">
        <f t="shared" ca="1" si="0"/>
        <v>0</v>
      </c>
      <c r="C29">
        <f t="shared" ca="1" si="1"/>
        <v>0.17</v>
      </c>
      <c r="D29">
        <f t="shared" ca="1" si="2"/>
        <v>0.4</v>
      </c>
      <c r="E29">
        <f t="shared" ca="1" si="3"/>
        <v>1</v>
      </c>
      <c r="F29">
        <f t="shared" ca="1" si="4"/>
        <v>12.6</v>
      </c>
      <c r="G29">
        <f t="shared" ca="1" si="7"/>
        <v>-1.3</v>
      </c>
      <c r="H29">
        <f t="shared" ca="1" si="7"/>
        <v>0.6</v>
      </c>
      <c r="I29" s="2">
        <f ca="1">SQRT(SUMXMY2($G29:$H29,restaurants!$B$2:$C$2))</f>
        <v>0.94339811320566047</v>
      </c>
      <c r="J29" s="2">
        <f ca="1">SQRT(SUMXMY2($G29:$H29,restaurants!$B$3:$C$3))</f>
        <v>1</v>
      </c>
      <c r="K29" s="2">
        <f ca="1">SQRT(SUMXMY2($G29:$H29,restaurants!$B$4:$C$4))</f>
        <v>4.2107006542854597</v>
      </c>
      <c r="L29" s="2">
        <f ca="1">SQRT(SUMXMY2($G29:$H29,restaurants!$B$5:$C$5))</f>
        <v>1.7117242768623691</v>
      </c>
      <c r="M29" s="2">
        <f ca="1">SQRT(SUMXMY2($G29:$H29,restaurants!$B$6:$C$6))</f>
        <v>3.3105890714493698</v>
      </c>
      <c r="AH29">
        <f t="shared" ca="1" si="6"/>
        <v>1.57</v>
      </c>
    </row>
    <row r="30" spans="1:34" x14ac:dyDescent="0.25">
      <c r="A30" s="1" t="s">
        <v>71</v>
      </c>
      <c r="B30">
        <f t="shared" ca="1" si="0"/>
        <v>0</v>
      </c>
      <c r="C30">
        <f t="shared" ca="1" si="1"/>
        <v>0.97</v>
      </c>
      <c r="D30">
        <f t="shared" ca="1" si="2"/>
        <v>0</v>
      </c>
      <c r="E30">
        <f t="shared" ca="1" si="3"/>
        <v>0.68</v>
      </c>
      <c r="F30">
        <f t="shared" ca="1" si="4"/>
        <v>13</v>
      </c>
      <c r="G30">
        <f t="shared" ca="1" si="7"/>
        <v>2.1</v>
      </c>
      <c r="H30">
        <f t="shared" ca="1" si="7"/>
        <v>1.6</v>
      </c>
      <c r="I30" s="2">
        <f ca="1">SQRT(SUMXMY2($G30:$H30,restaurants!$B$2:$C$2))</f>
        <v>4.2953463189829062</v>
      </c>
      <c r="J30" s="2">
        <f ca="1">SQRT(SUMXMY2($G30:$H30,restaurants!$B$3:$C$3))</f>
        <v>3.0528675044947495</v>
      </c>
      <c r="K30" s="2">
        <f ca="1">SQRT(SUMXMY2($G30:$H30,restaurants!$B$4:$C$4))</f>
        <v>1.5264337522473748</v>
      </c>
      <c r="L30" s="2">
        <f ca="1">SQRT(SUMXMY2($G30:$H30,restaurants!$B$5:$C$5))</f>
        <v>1.8788294228055937</v>
      </c>
      <c r="M30" s="2">
        <f ca="1">SQRT(SUMXMY2($G30:$H30,restaurants!$B$6:$C$6))</f>
        <v>2.4331050121192881</v>
      </c>
      <c r="AH30">
        <f t="shared" ca="1" si="6"/>
        <v>1.65</v>
      </c>
    </row>
    <row r="31" spans="1:34" x14ac:dyDescent="0.25">
      <c r="A31" s="1" t="s">
        <v>70</v>
      </c>
      <c r="B31">
        <f t="shared" ca="1" si="0"/>
        <v>0</v>
      </c>
      <c r="C31">
        <f t="shared" ca="1" si="1"/>
        <v>0.13</v>
      </c>
      <c r="D31">
        <f t="shared" ca="1" si="2"/>
        <v>0.03</v>
      </c>
      <c r="E31">
        <f t="shared" ca="1" si="3"/>
        <v>0.35</v>
      </c>
      <c r="F31">
        <f t="shared" ca="1" si="4"/>
        <v>8.3000000000000007</v>
      </c>
      <c r="G31">
        <f t="shared" ca="1" si="7"/>
        <v>-0.2</v>
      </c>
      <c r="H31">
        <f t="shared" ca="1" si="7"/>
        <v>2.4</v>
      </c>
      <c r="I31" s="2">
        <f ca="1">SQRT(SUMXMY2($G31:$H31,restaurants!$B$2:$C$2))</f>
        <v>3.0528675044947495</v>
      </c>
      <c r="J31" s="2">
        <f ca="1">SQRT(SUMXMY2($G31:$H31,restaurants!$B$3:$C$3))</f>
        <v>2.4186773244895647</v>
      </c>
      <c r="K31" s="2">
        <f ca="1">SQRT(SUMXMY2($G31:$H31,restaurants!$B$4:$C$4))</f>
        <v>3.744329045369811</v>
      </c>
      <c r="L31" s="2">
        <f ca="1">SQRT(SUMXMY2($G31:$H31,restaurants!$B$5:$C$5))</f>
        <v>1.7088007490635062</v>
      </c>
      <c r="M31" s="2">
        <f ca="1">SQRT(SUMXMY2($G31:$H31,restaurants!$B$6:$C$6))</f>
        <v>3.7215588131856792</v>
      </c>
      <c r="AH31">
        <f t="shared" ca="1" si="6"/>
        <v>0.51</v>
      </c>
    </row>
    <row r="32" spans="1:34" x14ac:dyDescent="0.25">
      <c r="A32" s="1" t="s">
        <v>69</v>
      </c>
      <c r="B32">
        <f t="shared" ca="1" si="0"/>
        <v>0.19</v>
      </c>
      <c r="C32">
        <f t="shared" ca="1" si="1"/>
        <v>0.37</v>
      </c>
      <c r="D32">
        <f t="shared" ca="1" si="2"/>
        <v>0.9</v>
      </c>
      <c r="E32">
        <f t="shared" ca="1" si="3"/>
        <v>0.08</v>
      </c>
      <c r="F32">
        <f t="shared" ca="1" si="4"/>
        <v>12.5</v>
      </c>
      <c r="G32">
        <f t="shared" ca="1" si="7"/>
        <v>-2.1</v>
      </c>
      <c r="H32">
        <f t="shared" ca="1" si="7"/>
        <v>2.7</v>
      </c>
      <c r="I32" s="2">
        <f ca="1">SQRT(SUMXMY2($G32:$H32,restaurants!$B$2:$C$2))</f>
        <v>2.9154759474226504</v>
      </c>
      <c r="J32" s="2">
        <f ca="1">SQRT(SUMXMY2($G32:$H32,restaurants!$B$3:$C$3))</f>
        <v>3.1384709652950433</v>
      </c>
      <c r="K32" s="2">
        <f ca="1">SQRT(SUMXMY2($G32:$H32,restaurants!$B$4:$C$4))</f>
        <v>5.5461698495448193</v>
      </c>
      <c r="L32" s="2">
        <f ca="1">SQRT(SUMXMY2($G32:$H32,restaurants!$B$5:$C$5))</f>
        <v>3.1400636936215163</v>
      </c>
      <c r="M32" s="2">
        <f ca="1">SQRT(SUMXMY2($G32:$H32,restaurants!$B$6:$C$6))</f>
        <v>5.1662365412357953</v>
      </c>
      <c r="AH32">
        <f t="shared" ca="1" si="6"/>
        <v>1.54</v>
      </c>
    </row>
    <row r="33" spans="1:34" x14ac:dyDescent="0.25">
      <c r="A33" s="1" t="s">
        <v>68</v>
      </c>
      <c r="B33">
        <f t="shared" ca="1" si="0"/>
        <v>0</v>
      </c>
      <c r="C33">
        <f t="shared" ca="1" si="1"/>
        <v>0.21</v>
      </c>
      <c r="D33">
        <f t="shared" ca="1" si="2"/>
        <v>0.01</v>
      </c>
      <c r="E33">
        <f t="shared" ca="1" si="3"/>
        <v>0.7</v>
      </c>
      <c r="F33">
        <f t="shared" ca="1" si="4"/>
        <v>9.6999999999999993</v>
      </c>
      <c r="G33">
        <f t="shared" ca="1" si="7"/>
        <v>-2.2000000000000002</v>
      </c>
      <c r="H33">
        <f t="shared" ca="1" si="7"/>
        <v>-0.3</v>
      </c>
      <c r="I33" s="2">
        <f ca="1">SQRT(SUMXMY2($G33:$H33,restaurants!$B$2:$C$2))</f>
        <v>0.41231056256176618</v>
      </c>
      <c r="J33" s="2">
        <f ca="1">SQRT(SUMXMY2($G33:$H33,restaurants!$B$3:$C$3))</f>
        <v>1.726267650163207</v>
      </c>
      <c r="K33" s="2">
        <f ca="1">SQRT(SUMXMY2($G33:$H33,restaurants!$B$4:$C$4))</f>
        <v>5.1351728305871065</v>
      </c>
      <c r="L33" s="2">
        <f ca="1">SQRT(SUMXMY2($G33:$H33,restaurants!$B$5:$C$5))</f>
        <v>2.8231188426986211</v>
      </c>
      <c r="M33" s="2">
        <f ca="1">SQRT(SUMXMY2($G33:$H33,restaurants!$B$6:$C$6))</f>
        <v>3.9319206502675002</v>
      </c>
      <c r="AH33">
        <f t="shared" ca="1" si="6"/>
        <v>0.91999999999999993</v>
      </c>
    </row>
    <row r="34" spans="1:34" x14ac:dyDescent="0.25">
      <c r="A34" s="1" t="s">
        <v>67</v>
      </c>
      <c r="B34">
        <f t="shared" ref="B34:B65" ca="1" si="8">ROUND(_xlfn.NORM.DIST(RAND()*$Q$2, $Q$2-2*$Q$3, $Q$3, TRUE), 2)</f>
        <v>0</v>
      </c>
      <c r="C34">
        <f t="shared" ref="C34:C65" ca="1" si="9">ROUND(_xlfn.NORM.DIST(RAND()*$R$2, $R$2-2*$R$3, $R$3, TRUE), 2)</f>
        <v>0.92</v>
      </c>
      <c r="D34">
        <f t="shared" ref="D34:D65" ca="1" si="10">ROUND(_xlfn.NORM.DIST(RAND()*$S$2, $S$2-2*$S$3, $S$3, TRUE), 2)</f>
        <v>0.22</v>
      </c>
      <c r="E34">
        <f t="shared" ref="E34:E65" ca="1" si="11">ROUND(_xlfn.NORM.DIST((2-SUM(B34:D34))*(RAND()+0.1)*$T$2, $T$2-2*$T$3, $T$3, TRUE), 2)</f>
        <v>0.26</v>
      </c>
      <c r="F34">
        <f t="shared" ref="F34:F65" ca="1" si="12">ROUND($V$2+POWER(1+SUM(B34:E34), 2), 1)</f>
        <v>11.8</v>
      </c>
      <c r="G34">
        <f t="shared" ca="1" si="7"/>
        <v>2.2999999999999998</v>
      </c>
      <c r="H34">
        <f t="shared" ca="1" si="7"/>
        <v>-0.1</v>
      </c>
      <c r="I34" s="2">
        <f ca="1">SQRT(SUMXMY2($G34:$H34,restaurants!$B$2:$C$2))</f>
        <v>4.1012193308819755</v>
      </c>
      <c r="J34" s="2">
        <f ca="1">SQRT(SUMXMY2($G34:$H34,restaurants!$B$3:$C$3))</f>
        <v>2.8017851452243798</v>
      </c>
      <c r="K34" s="2">
        <f ca="1">SQRT(SUMXMY2($G34:$H34,restaurants!$B$4:$C$4))</f>
        <v>0.72111025509279791</v>
      </c>
      <c r="L34" s="2">
        <f ca="1">SQRT(SUMXMY2($G34:$H34,restaurants!$B$5:$C$5))</f>
        <v>2.1023796041628637</v>
      </c>
      <c r="M34" s="2">
        <f ca="1">SQRT(SUMXMY2($G34:$H34,restaurants!$B$6:$C$6))</f>
        <v>0.92195444572928864</v>
      </c>
      <c r="AH34">
        <f t="shared" ref="AH34:AH65" ca="1" si="13">SUM(B34:E34)</f>
        <v>1.4000000000000001</v>
      </c>
    </row>
    <row r="35" spans="1:34" x14ac:dyDescent="0.25">
      <c r="A35" s="1" t="s">
        <v>66</v>
      </c>
      <c r="B35">
        <f t="shared" ca="1" si="8"/>
        <v>0.15</v>
      </c>
      <c r="C35">
        <f t="shared" ca="1" si="9"/>
        <v>0.39</v>
      </c>
      <c r="D35">
        <f t="shared" ca="1" si="10"/>
        <v>0</v>
      </c>
      <c r="E35">
        <f t="shared" ca="1" si="11"/>
        <v>1</v>
      </c>
      <c r="F35">
        <f t="shared" ca="1" si="12"/>
        <v>12.5</v>
      </c>
      <c r="G35">
        <f t="shared" ca="1" si="7"/>
        <v>0.2</v>
      </c>
      <c r="H35">
        <f t="shared" ca="1" si="7"/>
        <v>-1.1000000000000001</v>
      </c>
      <c r="I35" s="2">
        <f ca="1">SQRT(SUMXMY2($G35:$H35,restaurants!$B$2:$C$2))</f>
        <v>2.1931712199461311</v>
      </c>
      <c r="J35" s="2">
        <f ca="1">SQRT(SUMXMY2($G35:$H35,restaurants!$B$3:$C$3))</f>
        <v>1.3038404810405297</v>
      </c>
      <c r="K35" s="2">
        <f ca="1">SQRT(SUMXMY2($G35:$H35,restaurants!$B$4:$C$4))</f>
        <v>3.0413812651491097</v>
      </c>
      <c r="L35" s="2">
        <f ca="1">SQRT(SUMXMY2($G35:$H35,restaurants!$B$5:$C$5))</f>
        <v>1.9104973174542801</v>
      </c>
      <c r="M35" s="2">
        <f ca="1">SQRT(SUMXMY2($G35:$H35,restaurants!$B$6:$C$6))</f>
        <v>1.5297058540778354</v>
      </c>
      <c r="AH35">
        <f t="shared" ca="1" si="13"/>
        <v>1.54</v>
      </c>
    </row>
    <row r="36" spans="1:34" x14ac:dyDescent="0.25">
      <c r="A36" s="1" t="s">
        <v>65</v>
      </c>
      <c r="B36">
        <f t="shared" ca="1" si="8"/>
        <v>0.2</v>
      </c>
      <c r="C36">
        <f t="shared" ca="1" si="9"/>
        <v>0.97</v>
      </c>
      <c r="D36">
        <f t="shared" ca="1" si="10"/>
        <v>0.25</v>
      </c>
      <c r="E36">
        <f t="shared" ca="1" si="11"/>
        <v>0.15</v>
      </c>
      <c r="F36">
        <f t="shared" ca="1" si="12"/>
        <v>12.6</v>
      </c>
      <c r="G36">
        <f t="shared" ca="1" si="7"/>
        <v>1.4</v>
      </c>
      <c r="H36">
        <f t="shared" ca="1" si="7"/>
        <v>0.5</v>
      </c>
      <c r="I36" s="2">
        <f ca="1">SQRT(SUMXMY2($G36:$H36,restaurants!$B$2:$C$2))</f>
        <v>3.2756678708318403</v>
      </c>
      <c r="J36" s="2">
        <f ca="1">SQRT(SUMXMY2($G36:$H36,restaurants!$B$3:$C$3))</f>
        <v>1.96468827043885</v>
      </c>
      <c r="K36" s="2">
        <f ca="1">SQRT(SUMXMY2($G36:$H36,restaurants!$B$4:$C$4))</f>
        <v>1.5132745950421556</v>
      </c>
      <c r="L36" s="2">
        <f ca="1">SQRT(SUMXMY2($G36:$H36,restaurants!$B$5:$C$5))</f>
        <v>1.0440306508910548</v>
      </c>
      <c r="M36" s="2">
        <f ca="1">SQRT(SUMXMY2($G36:$H36,restaurants!$B$6:$C$6))</f>
        <v>1.3341664064126335</v>
      </c>
      <c r="AH36">
        <f t="shared" ca="1" si="13"/>
        <v>1.5699999999999998</v>
      </c>
    </row>
    <row r="37" spans="1:34" x14ac:dyDescent="0.25">
      <c r="A37" s="1" t="s">
        <v>64</v>
      </c>
      <c r="B37">
        <f t="shared" ca="1" si="8"/>
        <v>0</v>
      </c>
      <c r="C37">
        <f t="shared" ca="1" si="9"/>
        <v>0.87</v>
      </c>
      <c r="D37">
        <f t="shared" ca="1" si="10"/>
        <v>0.97</v>
      </c>
      <c r="E37">
        <f t="shared" ca="1" si="11"/>
        <v>0.06</v>
      </c>
      <c r="F37">
        <f t="shared" ca="1" si="12"/>
        <v>14.4</v>
      </c>
      <c r="G37">
        <f t="shared" ca="1" si="7"/>
        <v>-2</v>
      </c>
      <c r="H37">
        <f t="shared" ca="1" si="7"/>
        <v>0</v>
      </c>
      <c r="I37" s="2">
        <f ca="1">SQRT(SUMXMY2($G37:$H37,restaurants!$B$2:$C$2))</f>
        <v>0.28284271247461901</v>
      </c>
      <c r="J37" s="2">
        <f ca="1">SQRT(SUMXMY2($G37:$H37,restaurants!$B$3:$C$3))</f>
        <v>1.5</v>
      </c>
      <c r="K37" s="2">
        <f ca="1">SQRT(SUMXMY2($G37:$H37,restaurants!$B$4:$C$4))</f>
        <v>4.9091750834534311</v>
      </c>
      <c r="L37" s="2">
        <f ca="1">SQRT(SUMXMY2($G37:$H37,restaurants!$B$5:$C$5))</f>
        <v>2.5298221281347035</v>
      </c>
      <c r="M37" s="2">
        <f ca="1">SQRT(SUMXMY2($G37:$H37,restaurants!$B$6:$C$6))</f>
        <v>3.7854986461495401</v>
      </c>
      <c r="AH37">
        <f t="shared" ca="1" si="13"/>
        <v>1.9</v>
      </c>
    </row>
    <row r="38" spans="1:34" x14ac:dyDescent="0.25">
      <c r="A38" s="1" t="s">
        <v>63</v>
      </c>
      <c r="B38">
        <f t="shared" ca="1" si="8"/>
        <v>0</v>
      </c>
      <c r="C38">
        <f t="shared" ca="1" si="9"/>
        <v>0.13</v>
      </c>
      <c r="D38">
        <f t="shared" ca="1" si="10"/>
        <v>0.96</v>
      </c>
      <c r="E38">
        <f t="shared" ca="1" si="11"/>
        <v>0.81</v>
      </c>
      <c r="F38">
        <f t="shared" ca="1" si="12"/>
        <v>14.4</v>
      </c>
      <c r="G38">
        <f t="shared" ca="1" si="7"/>
        <v>6</v>
      </c>
      <c r="H38">
        <f t="shared" ca="1" si="7"/>
        <v>0.5</v>
      </c>
      <c r="I38" s="2">
        <f ca="1">SQRT(SUMXMY2($G38:$H38,restaurants!$B$2:$C$2))</f>
        <v>7.8313472659562224</v>
      </c>
      <c r="J38" s="2">
        <f ca="1">SQRT(SUMXMY2($G38:$H38,restaurants!$B$3:$C$3))</f>
        <v>6.5192024052026492</v>
      </c>
      <c r="K38" s="2">
        <f ca="1">SQRT(SUMXMY2($G38:$H38,restaurants!$B$4:$C$4))</f>
        <v>3.1064449134018135</v>
      </c>
      <c r="L38" s="2">
        <f ca="1">SQRT(SUMXMY2($G38:$H38,restaurants!$B$5:$C$5))</f>
        <v>5.6080299571239802</v>
      </c>
      <c r="M38" s="2">
        <f ca="1">SQRT(SUMXMY2($G38:$H38,restaurants!$B$6:$C$6))</f>
        <v>4.4922154890432404</v>
      </c>
      <c r="AH38">
        <f t="shared" ca="1" si="13"/>
        <v>1.9</v>
      </c>
    </row>
    <row r="39" spans="1:34" x14ac:dyDescent="0.25">
      <c r="A39" s="1" t="s">
        <v>62</v>
      </c>
      <c r="B39">
        <f t="shared" ca="1" si="8"/>
        <v>0</v>
      </c>
      <c r="C39">
        <f t="shared" ca="1" si="9"/>
        <v>0.7</v>
      </c>
      <c r="D39">
        <f t="shared" ca="1" si="10"/>
        <v>0.09</v>
      </c>
      <c r="E39">
        <f t="shared" ca="1" si="11"/>
        <v>0.99</v>
      </c>
      <c r="F39">
        <f t="shared" ca="1" si="12"/>
        <v>13.7</v>
      </c>
      <c r="G39">
        <f t="shared" ca="1" si="7"/>
        <v>-0.2</v>
      </c>
      <c r="H39">
        <f t="shared" ca="1" si="7"/>
        <v>-1.9</v>
      </c>
      <c r="I39" s="2">
        <f ca="1">SQRT(SUMXMY2($G39:$H39,restaurants!$B$2:$C$2))</f>
        <v>2.3345235059857505</v>
      </c>
      <c r="J39" s="2">
        <f ca="1">SQRT(SUMXMY2($G39:$H39,restaurants!$B$3:$C$3))</f>
        <v>1.9235384061671343</v>
      </c>
      <c r="K39" s="2">
        <f ca="1">SQRT(SUMXMY2($G39:$H39,restaurants!$B$4:$C$4))</f>
        <v>3.8013155617496426</v>
      </c>
      <c r="L39" s="2">
        <f ca="1">SQRT(SUMXMY2($G39:$H39,restaurants!$B$5:$C$5))</f>
        <v>2.7658633371878665</v>
      </c>
      <c r="M39" s="2">
        <f ca="1">SQRT(SUMXMY2($G39:$H39,restaurants!$B$6:$C$6))</f>
        <v>2.1954498400100149</v>
      </c>
      <c r="AH39">
        <f t="shared" ca="1" si="13"/>
        <v>1.7799999999999998</v>
      </c>
    </row>
    <row r="40" spans="1:34" x14ac:dyDescent="0.25">
      <c r="A40" s="1" t="s">
        <v>61</v>
      </c>
      <c r="B40">
        <f t="shared" ca="1" si="8"/>
        <v>0.47</v>
      </c>
      <c r="C40">
        <f t="shared" ca="1" si="9"/>
        <v>0.91</v>
      </c>
      <c r="D40">
        <f t="shared" ca="1" si="10"/>
        <v>0.01</v>
      </c>
      <c r="E40">
        <f t="shared" ca="1" si="11"/>
        <v>0.62</v>
      </c>
      <c r="F40">
        <f t="shared" ca="1" si="12"/>
        <v>15.1</v>
      </c>
      <c r="G40">
        <f t="shared" ca="1" si="7"/>
        <v>-4.5</v>
      </c>
      <c r="H40">
        <f t="shared" ca="1" si="7"/>
        <v>0.6</v>
      </c>
      <c r="I40" s="2">
        <f ca="1">SQRT(SUMXMY2($G40:$H40,restaurants!$B$2:$C$2))</f>
        <v>2.8160255680657449</v>
      </c>
      <c r="J40" s="2">
        <f ca="1">SQRT(SUMXMY2($G40:$H40,restaurants!$B$3:$C$3))</f>
        <v>4.0447496832313368</v>
      </c>
      <c r="K40" s="2">
        <f ca="1">SQRT(SUMXMY2($G40:$H40,restaurants!$B$4:$C$4))</f>
        <v>7.4060785845142103</v>
      </c>
      <c r="L40" s="2">
        <f ca="1">SQRT(SUMXMY2($G40:$H40,restaurants!$B$5:$C$5))</f>
        <v>4.9040799340956918</v>
      </c>
      <c r="M40" s="2">
        <f ca="1">SQRT(SUMXMY2($G40:$H40,restaurants!$B$6:$C$6))</f>
        <v>6.356099432828282</v>
      </c>
      <c r="AH40">
        <f t="shared" ca="1" si="13"/>
        <v>2.0099999999999998</v>
      </c>
    </row>
    <row r="41" spans="1:34" x14ac:dyDescent="0.25">
      <c r="A41" s="1" t="s">
        <v>60</v>
      </c>
      <c r="B41">
        <f t="shared" ca="1" si="8"/>
        <v>0</v>
      </c>
      <c r="C41">
        <f t="shared" ca="1" si="9"/>
        <v>0.56999999999999995</v>
      </c>
      <c r="D41">
        <f t="shared" ca="1" si="10"/>
        <v>0.08</v>
      </c>
      <c r="E41">
        <f t="shared" ca="1" si="11"/>
        <v>1</v>
      </c>
      <c r="F41">
        <f t="shared" ca="1" si="12"/>
        <v>13</v>
      </c>
      <c r="G41">
        <f t="shared" ca="1" si="7"/>
        <v>-1</v>
      </c>
      <c r="H41">
        <f t="shared" ca="1" si="7"/>
        <v>0.9</v>
      </c>
      <c r="I41" s="2">
        <f ca="1">SQRT(SUMXMY2($G41:$H41,restaurants!$B$2:$C$2))</f>
        <v>1.3601470508735445</v>
      </c>
      <c r="J41" s="2">
        <f ca="1">SQRT(SUMXMY2($G41:$H41,restaurants!$B$3:$C$3))</f>
        <v>1.0295630140987</v>
      </c>
      <c r="K41" s="2">
        <f ca="1">SQRT(SUMXMY2($G41:$H41,restaurants!$B$4:$C$4))</f>
        <v>3.9458839313897713</v>
      </c>
      <c r="L41" s="2">
        <f ca="1">SQRT(SUMXMY2($G41:$H41,restaurants!$B$5:$C$5))</f>
        <v>1.4035668847618199</v>
      </c>
      <c r="M41" s="2">
        <f ca="1">SQRT(SUMXMY2($G41:$H41,restaurants!$B$6:$C$6))</f>
        <v>3.1906112267087638</v>
      </c>
      <c r="AH41">
        <f t="shared" ca="1" si="13"/>
        <v>1.65</v>
      </c>
    </row>
    <row r="42" spans="1:34" x14ac:dyDescent="0.25">
      <c r="A42" s="1" t="s">
        <v>59</v>
      </c>
      <c r="B42">
        <f t="shared" ca="1" si="8"/>
        <v>0.57999999999999996</v>
      </c>
      <c r="C42">
        <f t="shared" ca="1" si="9"/>
        <v>0.05</v>
      </c>
      <c r="D42">
        <f t="shared" ca="1" si="10"/>
        <v>0.84</v>
      </c>
      <c r="E42">
        <f t="shared" ca="1" si="11"/>
        <v>0.42</v>
      </c>
      <c r="F42">
        <f t="shared" ca="1" si="12"/>
        <v>14.4</v>
      </c>
      <c r="G42">
        <f t="shared" ref="G42:H61" ca="1" si="14">ROUND(_xlfn.NORM.S.INV(RAND())*2, 1)</f>
        <v>-3.9</v>
      </c>
      <c r="H42">
        <f t="shared" ca="1" si="14"/>
        <v>-2.2999999999999998</v>
      </c>
      <c r="I42" s="2">
        <f ca="1">SQRT(SUMXMY2($G42:$H42,restaurants!$B$2:$C$2))</f>
        <v>2.9698484809834991</v>
      </c>
      <c r="J42" s="2">
        <f ca="1">SQRT(SUMXMY2($G42:$H42,restaurants!$B$3:$C$3))</f>
        <v>4.1048751503547578</v>
      </c>
      <c r="K42" s="2">
        <f ca="1">SQRT(SUMXMY2($G42:$H42,restaurants!$B$4:$C$4))</f>
        <v>7.2801098892805181</v>
      </c>
      <c r="L42" s="2">
        <f ca="1">SQRT(SUMXMY2($G42:$H42,restaurants!$B$5:$C$5))</f>
        <v>5.3009433122794283</v>
      </c>
      <c r="M42" s="2">
        <f ca="1">SQRT(SUMXMY2($G42:$H42,restaurants!$B$6:$C$6))</f>
        <v>5.7974132162542968</v>
      </c>
      <c r="AH42">
        <f t="shared" ca="1" si="13"/>
        <v>1.89</v>
      </c>
    </row>
    <row r="43" spans="1:34" x14ac:dyDescent="0.25">
      <c r="A43" s="1" t="s">
        <v>58</v>
      </c>
      <c r="B43">
        <f t="shared" ca="1" si="8"/>
        <v>0</v>
      </c>
      <c r="C43">
        <f t="shared" ca="1" si="9"/>
        <v>0.63</v>
      </c>
      <c r="D43">
        <f t="shared" ca="1" si="10"/>
        <v>0.3</v>
      </c>
      <c r="E43">
        <f t="shared" ca="1" si="11"/>
        <v>0.96</v>
      </c>
      <c r="F43">
        <f t="shared" ca="1" si="12"/>
        <v>14.4</v>
      </c>
      <c r="G43">
        <f t="shared" ca="1" si="14"/>
        <v>-1.7</v>
      </c>
      <c r="H43">
        <f t="shared" ca="1" si="14"/>
        <v>-0.7</v>
      </c>
      <c r="I43" s="2">
        <f ca="1">SQRT(SUMXMY2($G43:$H43,restaurants!$B$2:$C$2))</f>
        <v>0.5099019513592784</v>
      </c>
      <c r="J43" s="2">
        <f ca="1">SQRT(SUMXMY2($G43:$H43,restaurants!$B$3:$C$3))</f>
        <v>1.3892443989449805</v>
      </c>
      <c r="K43" s="2">
        <f ca="1">SQRT(SUMXMY2($G43:$H43,restaurants!$B$4:$C$4))</f>
        <v>4.7074409183759274</v>
      </c>
      <c r="L43" s="2">
        <f ca="1">SQRT(SUMXMY2($G43:$H43,restaurants!$B$5:$C$5))</f>
        <v>2.5806975801127883</v>
      </c>
      <c r="M43" s="2">
        <f ca="1">SQRT(SUMXMY2($G43:$H43,restaurants!$B$6:$C$6))</f>
        <v>3.4014702703389896</v>
      </c>
      <c r="AH43">
        <f t="shared" ca="1" si="13"/>
        <v>1.89</v>
      </c>
    </row>
    <row r="44" spans="1:34" x14ac:dyDescent="0.25">
      <c r="A44" s="1" t="s">
        <v>57</v>
      </c>
      <c r="B44">
        <f t="shared" ca="1" si="8"/>
        <v>0</v>
      </c>
      <c r="C44">
        <f t="shared" ca="1" si="9"/>
        <v>0.24</v>
      </c>
      <c r="D44">
        <f t="shared" ca="1" si="10"/>
        <v>0.97</v>
      </c>
      <c r="E44">
        <f t="shared" ca="1" si="11"/>
        <v>0.52</v>
      </c>
      <c r="F44">
        <f t="shared" ca="1" si="12"/>
        <v>13.5</v>
      </c>
      <c r="G44">
        <f t="shared" ca="1" si="14"/>
        <v>-2</v>
      </c>
      <c r="H44">
        <f t="shared" ca="1" si="14"/>
        <v>0.2</v>
      </c>
      <c r="I44" s="2">
        <f ca="1">SQRT(SUMXMY2($G44:$H44,restaurants!$B$2:$C$2))</f>
        <v>0.44721359549995793</v>
      </c>
      <c r="J44" s="2">
        <f ca="1">SQRT(SUMXMY2($G44:$H44,restaurants!$B$3:$C$3))</f>
        <v>1.5132745950421556</v>
      </c>
      <c r="K44" s="2">
        <f ca="1">SQRT(SUMXMY2($G44:$H44,restaurants!$B$4:$C$4))</f>
        <v>4.9010203019371392</v>
      </c>
      <c r="L44" s="2">
        <f ca="1">SQRT(SUMXMY2($G44:$H44,restaurants!$B$5:$C$5))</f>
        <v>2.4738633753705965</v>
      </c>
      <c r="M44" s="2">
        <f ca="1">SQRT(SUMXMY2($G44:$H44,restaurants!$B$6:$C$6))</f>
        <v>3.8327535793473602</v>
      </c>
      <c r="AH44">
        <f t="shared" ca="1" si="13"/>
        <v>1.73</v>
      </c>
    </row>
    <row r="45" spans="1:34" x14ac:dyDescent="0.25">
      <c r="A45" s="1" t="s">
        <v>56</v>
      </c>
      <c r="B45">
        <f t="shared" ca="1" si="8"/>
        <v>0</v>
      </c>
      <c r="C45">
        <f t="shared" ca="1" si="9"/>
        <v>0.82</v>
      </c>
      <c r="D45">
        <f t="shared" ca="1" si="10"/>
        <v>0.01</v>
      </c>
      <c r="E45">
        <f t="shared" ca="1" si="11"/>
        <v>0.98</v>
      </c>
      <c r="F45">
        <f t="shared" ca="1" si="12"/>
        <v>13.9</v>
      </c>
      <c r="G45">
        <f t="shared" ca="1" si="14"/>
        <v>1.5</v>
      </c>
      <c r="H45">
        <f t="shared" ca="1" si="14"/>
        <v>-1.9</v>
      </c>
      <c r="I45" s="2">
        <f ca="1">SQRT(SUMXMY2($G45:$H45,restaurants!$B$2:$C$2))</f>
        <v>3.712142238654117</v>
      </c>
      <c r="J45" s="2">
        <f ca="1">SQRT(SUMXMY2($G45:$H45,restaurants!$B$3:$C$3))</f>
        <v>2.758622844826744</v>
      </c>
      <c r="K45" s="2">
        <f ca="1">SQRT(SUMXMY2($G45:$H45,restaurants!$B$4:$C$4))</f>
        <v>2.6076809620810595</v>
      </c>
      <c r="L45" s="2">
        <f ca="1">SQRT(SUMXMY2($G45:$H45,restaurants!$B$5:$C$5))</f>
        <v>2.9154759474226504</v>
      </c>
      <c r="M45" s="2">
        <f ca="1">SQRT(SUMXMY2($G45:$H45,restaurants!$B$6:$C$6))</f>
        <v>1.1180339887498947</v>
      </c>
      <c r="AH45">
        <f t="shared" ca="1" si="13"/>
        <v>1.81</v>
      </c>
    </row>
    <row r="46" spans="1:34" x14ac:dyDescent="0.25">
      <c r="A46" s="1" t="s">
        <v>55</v>
      </c>
      <c r="B46">
        <f t="shared" ca="1" si="8"/>
        <v>0</v>
      </c>
      <c r="C46">
        <f t="shared" ca="1" si="9"/>
        <v>0.06</v>
      </c>
      <c r="D46">
        <f t="shared" ca="1" si="10"/>
        <v>0.94</v>
      </c>
      <c r="E46">
        <f t="shared" ca="1" si="11"/>
        <v>0.96</v>
      </c>
      <c r="F46">
        <f t="shared" ca="1" si="12"/>
        <v>14.8</v>
      </c>
      <c r="G46">
        <f t="shared" ca="1" si="14"/>
        <v>-0.9</v>
      </c>
      <c r="H46">
        <f t="shared" ca="1" si="14"/>
        <v>-3.4</v>
      </c>
      <c r="I46" s="2">
        <f ca="1">SQRT(SUMXMY2($G46:$H46,restaurants!$B$2:$C$2))</f>
        <v>3.3241540277189321</v>
      </c>
      <c r="J46" s="2">
        <f ca="1">SQRT(SUMXMY2($G46:$H46,restaurants!$B$3:$C$3))</f>
        <v>3.4234485537247377</v>
      </c>
      <c r="K46" s="2">
        <f ca="1">SQRT(SUMXMY2($G46:$H46,restaurants!$B$4:$C$4))</f>
        <v>5.3037722424704468</v>
      </c>
      <c r="L46" s="2">
        <f ca="1">SQRT(SUMXMY2($G46:$H46,restaurants!$B$5:$C$5))</f>
        <v>4.3965895873961216</v>
      </c>
      <c r="M46" s="2">
        <f ca="1">SQRT(SUMXMY2($G46:$H46,restaurants!$B$6:$C$6))</f>
        <v>3.676955262170047</v>
      </c>
      <c r="AH46">
        <f t="shared" ca="1" si="13"/>
        <v>1.96</v>
      </c>
    </row>
    <row r="47" spans="1:34" x14ac:dyDescent="0.25">
      <c r="A47" s="1" t="s">
        <v>54</v>
      </c>
      <c r="B47">
        <f t="shared" ca="1" si="8"/>
        <v>0</v>
      </c>
      <c r="C47">
        <f t="shared" ca="1" si="9"/>
        <v>0.83</v>
      </c>
      <c r="D47">
        <f t="shared" ca="1" si="10"/>
        <v>0.54</v>
      </c>
      <c r="E47">
        <f t="shared" ca="1" si="11"/>
        <v>0.36</v>
      </c>
      <c r="F47">
        <f t="shared" ca="1" si="12"/>
        <v>13.5</v>
      </c>
      <c r="G47">
        <f t="shared" ca="1" si="14"/>
        <v>-0.5</v>
      </c>
      <c r="H47">
        <f t="shared" ca="1" si="14"/>
        <v>2.5</v>
      </c>
      <c r="I47" s="2">
        <f ca="1">SQRT(SUMXMY2($G47:$H47,restaurants!$B$2:$C$2))</f>
        <v>2.9966648127543394</v>
      </c>
      <c r="J47" s="2">
        <f ca="1">SQRT(SUMXMY2($G47:$H47,restaurants!$B$3:$C$3))</f>
        <v>2.5</v>
      </c>
      <c r="K47" s="2">
        <f ca="1">SQRT(SUMXMY2($G47:$H47,restaurants!$B$4:$C$4))</f>
        <v>4.0496913462633168</v>
      </c>
      <c r="L47" s="2">
        <f ca="1">SQRT(SUMXMY2($G47:$H47,restaurants!$B$5:$C$5))</f>
        <v>1.9235384061671343</v>
      </c>
      <c r="M47" s="2">
        <f ca="1">SQRT(SUMXMY2($G47:$H47,restaurants!$B$6:$C$6))</f>
        <v>3.9661064030103881</v>
      </c>
      <c r="AH47">
        <f t="shared" ca="1" si="13"/>
        <v>1.73</v>
      </c>
    </row>
    <row r="48" spans="1:34" x14ac:dyDescent="0.25">
      <c r="A48" s="1" t="s">
        <v>53</v>
      </c>
      <c r="B48">
        <f t="shared" ca="1" si="8"/>
        <v>0</v>
      </c>
      <c r="C48">
        <f t="shared" ca="1" si="9"/>
        <v>0.12</v>
      </c>
      <c r="D48">
        <f t="shared" ca="1" si="10"/>
        <v>0.76</v>
      </c>
      <c r="E48">
        <f t="shared" ca="1" si="11"/>
        <v>0.26</v>
      </c>
      <c r="F48">
        <f t="shared" ca="1" si="12"/>
        <v>10.6</v>
      </c>
      <c r="G48">
        <f t="shared" ca="1" si="14"/>
        <v>-2.2000000000000002</v>
      </c>
      <c r="H48">
        <f t="shared" ca="1" si="14"/>
        <v>0.1</v>
      </c>
      <c r="I48" s="2">
        <f ca="1">SQRT(SUMXMY2($G48:$H48,restaurants!$B$2:$C$2))</f>
        <v>0.50000000000000011</v>
      </c>
      <c r="J48" s="2">
        <f ca="1">SQRT(SUMXMY2($G48:$H48,restaurants!$B$3:$C$3))</f>
        <v>1.7029386365926402</v>
      </c>
      <c r="K48" s="2">
        <f ca="1">SQRT(SUMXMY2($G48:$H48,restaurants!$B$4:$C$4))</f>
        <v>5.1039200620699381</v>
      </c>
      <c r="L48" s="2">
        <f ca="1">SQRT(SUMXMY2($G48:$H48,restaurants!$B$5:$C$5))</f>
        <v>2.6925824035672523</v>
      </c>
      <c r="M48" s="2">
        <f ca="1">SQRT(SUMXMY2($G48:$H48,restaurants!$B$6:$C$6))</f>
        <v>4.0024992192379001</v>
      </c>
      <c r="AH48">
        <f t="shared" ca="1" si="13"/>
        <v>1.1400000000000001</v>
      </c>
    </row>
    <row r="49" spans="1:34" x14ac:dyDescent="0.25">
      <c r="A49" s="1" t="s">
        <v>52</v>
      </c>
      <c r="B49">
        <f t="shared" ca="1" si="8"/>
        <v>7.0000000000000007E-2</v>
      </c>
      <c r="C49">
        <f t="shared" ca="1" si="9"/>
        <v>0.11</v>
      </c>
      <c r="D49">
        <f t="shared" ca="1" si="10"/>
        <v>0.88</v>
      </c>
      <c r="E49">
        <f t="shared" ca="1" si="11"/>
        <v>0.98</v>
      </c>
      <c r="F49">
        <f t="shared" ca="1" si="12"/>
        <v>15.2</v>
      </c>
      <c r="G49">
        <f t="shared" ca="1" si="14"/>
        <v>-3.2</v>
      </c>
      <c r="H49">
        <f t="shared" ca="1" si="14"/>
        <v>2.4</v>
      </c>
      <c r="I49" s="2">
        <f ca="1">SQRT(SUMXMY2($G49:$H49,restaurants!$B$2:$C$2))</f>
        <v>2.9529646120466801</v>
      </c>
      <c r="J49" s="2">
        <f ca="1">SQRT(SUMXMY2($G49:$H49,restaurants!$B$3:$C$3))</f>
        <v>3.6124783736376886</v>
      </c>
      <c r="K49" s="2">
        <f ca="1">SQRT(SUMXMY2($G49:$H49,restaurants!$B$4:$C$4))</f>
        <v>6.4513564465157245</v>
      </c>
      <c r="L49" s="2">
        <f ca="1">SQRT(SUMXMY2($G49:$H49,restaurants!$B$5:$C$5))</f>
        <v>3.9395431207184419</v>
      </c>
      <c r="M49" s="2">
        <f ca="1">SQRT(SUMXMY2($G49:$H49,restaurants!$B$6:$C$6))</f>
        <v>5.8523499553598128</v>
      </c>
      <c r="AH49">
        <f t="shared" ca="1" si="13"/>
        <v>2.04</v>
      </c>
    </row>
    <row r="50" spans="1:34" x14ac:dyDescent="0.25">
      <c r="A50" s="1" t="s">
        <v>51</v>
      </c>
      <c r="B50">
        <f t="shared" ca="1" si="8"/>
        <v>0.61</v>
      </c>
      <c r="C50">
        <f t="shared" ca="1" si="9"/>
        <v>0.91</v>
      </c>
      <c r="D50">
        <f t="shared" ca="1" si="10"/>
        <v>0</v>
      </c>
      <c r="E50">
        <f t="shared" ca="1" si="11"/>
        <v>0.05</v>
      </c>
      <c r="F50">
        <f t="shared" ca="1" si="12"/>
        <v>12.6</v>
      </c>
      <c r="G50">
        <f t="shared" ca="1" si="14"/>
        <v>-1.4</v>
      </c>
      <c r="H50">
        <f t="shared" ca="1" si="14"/>
        <v>-2.6</v>
      </c>
      <c r="I50" s="2">
        <f ca="1">SQRT(SUMXMY2($G50:$H50,restaurants!$B$2:$C$2))</f>
        <v>2.4331050121192876</v>
      </c>
      <c r="J50" s="2">
        <f ca="1">SQRT(SUMXMY2($G50:$H50,restaurants!$B$3:$C$3))</f>
        <v>2.7513632984395211</v>
      </c>
      <c r="K50" s="2">
        <f ca="1">SQRT(SUMXMY2($G50:$H50,restaurants!$B$4:$C$4))</f>
        <v>5.1865209919559758</v>
      </c>
      <c r="L50" s="2">
        <f ca="1">SQRT(SUMXMY2($G50:$H50,restaurants!$B$5:$C$5))</f>
        <v>3.8470768123342691</v>
      </c>
      <c r="M50" s="2">
        <f ca="1">SQRT(SUMXMY2($G50:$H50,restaurants!$B$6:$C$6))</f>
        <v>3.5846896657869838</v>
      </c>
      <c r="AH50">
        <f t="shared" ca="1" si="13"/>
        <v>1.57</v>
      </c>
    </row>
    <row r="51" spans="1:34" x14ac:dyDescent="0.25">
      <c r="A51" s="1" t="s">
        <v>50</v>
      </c>
      <c r="B51">
        <f t="shared" ca="1" si="8"/>
        <v>0.04</v>
      </c>
      <c r="C51">
        <f t="shared" ca="1" si="9"/>
        <v>0.96</v>
      </c>
      <c r="D51">
        <f t="shared" ca="1" si="10"/>
        <v>0.04</v>
      </c>
      <c r="E51">
        <f t="shared" ca="1" si="11"/>
        <v>0.93</v>
      </c>
      <c r="F51">
        <f t="shared" ca="1" si="12"/>
        <v>14.8</v>
      </c>
      <c r="G51">
        <f t="shared" ca="1" si="14"/>
        <v>0.2</v>
      </c>
      <c r="H51">
        <f t="shared" ca="1" si="14"/>
        <v>0.1</v>
      </c>
      <c r="I51" s="2">
        <f ca="1">SQRT(SUMXMY2($G51:$H51,restaurants!$B$2:$C$2))</f>
        <v>2.0223748416156684</v>
      </c>
      <c r="J51" s="2">
        <f ca="1">SQRT(SUMXMY2($G51:$H51,restaurants!$B$3:$C$3))</f>
        <v>0.70710678118654746</v>
      </c>
      <c r="K51" s="2">
        <f ca="1">SQRT(SUMXMY2($G51:$H51,restaurants!$B$4:$C$4))</f>
        <v>2.7073972741361763</v>
      </c>
      <c r="L51" s="2">
        <f ca="1">SQRT(SUMXMY2($G51:$H51,restaurants!$B$5:$C$5))</f>
        <v>0.72801098892805194</v>
      </c>
      <c r="M51" s="2">
        <f ca="1">SQRT(SUMXMY2($G51:$H51,restaurants!$B$6:$C$6))</f>
        <v>1.7492855684535902</v>
      </c>
      <c r="AH51">
        <f t="shared" ca="1" si="13"/>
        <v>1.9700000000000002</v>
      </c>
    </row>
    <row r="52" spans="1:34" x14ac:dyDescent="0.25">
      <c r="A52" s="1" t="s">
        <v>49</v>
      </c>
      <c r="B52">
        <f t="shared" ca="1" si="8"/>
        <v>0</v>
      </c>
      <c r="C52">
        <f t="shared" ca="1" si="9"/>
        <v>0.31</v>
      </c>
      <c r="D52">
        <f t="shared" ca="1" si="10"/>
        <v>0.64</v>
      </c>
      <c r="E52">
        <f t="shared" ca="1" si="11"/>
        <v>0.8</v>
      </c>
      <c r="F52">
        <f t="shared" ca="1" si="12"/>
        <v>13.6</v>
      </c>
      <c r="G52">
        <f t="shared" ca="1" si="14"/>
        <v>-2.5</v>
      </c>
      <c r="H52">
        <f t="shared" ca="1" si="14"/>
        <v>-2.5</v>
      </c>
      <c r="I52" s="2">
        <f ca="1">SQRT(SUMXMY2($G52:$H52,restaurants!$B$2:$C$2))</f>
        <v>2.4041630560342613</v>
      </c>
      <c r="J52" s="2">
        <f ca="1">SQRT(SUMXMY2($G52:$H52,restaurants!$B$3:$C$3))</f>
        <v>3.2015621187164243</v>
      </c>
      <c r="K52" s="2">
        <f ca="1">SQRT(SUMXMY2($G52:$H52,restaurants!$B$4:$C$4))</f>
        <v>6.0827625302982193</v>
      </c>
      <c r="L52" s="2">
        <f ca="1">SQRT(SUMXMY2($G52:$H52,restaurants!$B$5:$C$5))</f>
        <v>4.3931765272977588</v>
      </c>
      <c r="M52" s="2">
        <f ca="1">SQRT(SUMXMY2($G52:$H52,restaurants!$B$6:$C$6))</f>
        <v>4.5310043036836767</v>
      </c>
      <c r="AH52">
        <f t="shared" ca="1" si="13"/>
        <v>1.75</v>
      </c>
    </row>
    <row r="53" spans="1:34" x14ac:dyDescent="0.25">
      <c r="A53" s="1" t="s">
        <v>48</v>
      </c>
      <c r="B53">
        <f t="shared" ca="1" si="8"/>
        <v>0</v>
      </c>
      <c r="C53">
        <f t="shared" ca="1" si="9"/>
        <v>0.92</v>
      </c>
      <c r="D53">
        <f t="shared" ca="1" si="10"/>
        <v>0.06</v>
      </c>
      <c r="E53">
        <f t="shared" ca="1" si="11"/>
        <v>0.15</v>
      </c>
      <c r="F53">
        <f t="shared" ca="1" si="12"/>
        <v>10.5</v>
      </c>
      <c r="G53">
        <f t="shared" ca="1" si="14"/>
        <v>-3.8</v>
      </c>
      <c r="H53">
        <f t="shared" ca="1" si="14"/>
        <v>0.2</v>
      </c>
      <c r="I53" s="2">
        <f ca="1">SQRT(SUMXMY2($G53:$H53,restaurants!$B$2:$C$2))</f>
        <v>2.0396078054371136</v>
      </c>
      <c r="J53" s="2">
        <f ca="1">SQRT(SUMXMY2($G53:$H53,restaurants!$B$3:$C$3))</f>
        <v>3.3060550509633075</v>
      </c>
      <c r="K53" s="2">
        <f ca="1">SQRT(SUMXMY2($G53:$H53,restaurants!$B$4:$C$4))</f>
        <v>6.7007462271003808</v>
      </c>
      <c r="L53" s="2">
        <f ca="1">SQRT(SUMXMY2($G53:$H53,restaurants!$B$5:$C$5))</f>
        <v>4.2426406871192848</v>
      </c>
      <c r="M53" s="2">
        <f ca="1">SQRT(SUMXMY2($G53:$H53,restaurants!$B$6:$C$6))</f>
        <v>5.5901699437494745</v>
      </c>
      <c r="AH53">
        <f t="shared" ca="1" si="13"/>
        <v>1.1299999999999999</v>
      </c>
    </row>
    <row r="54" spans="1:34" x14ac:dyDescent="0.25">
      <c r="A54" s="1" t="s">
        <v>47</v>
      </c>
      <c r="B54">
        <f t="shared" ca="1" si="8"/>
        <v>0</v>
      </c>
      <c r="C54">
        <f t="shared" ca="1" si="9"/>
        <v>0.67</v>
      </c>
      <c r="D54">
        <f t="shared" ca="1" si="10"/>
        <v>0.79</v>
      </c>
      <c r="E54">
        <f t="shared" ca="1" si="11"/>
        <v>0.17</v>
      </c>
      <c r="F54">
        <f t="shared" ca="1" si="12"/>
        <v>12.9</v>
      </c>
      <c r="G54">
        <f t="shared" ca="1" si="14"/>
        <v>1.8</v>
      </c>
      <c r="H54">
        <f t="shared" ca="1" si="14"/>
        <v>4.5</v>
      </c>
      <c r="I54" s="2">
        <f ca="1">SQRT(SUMXMY2($G54:$H54,restaurants!$B$2:$C$2))</f>
        <v>5.9203040462462742</v>
      </c>
      <c r="J54" s="2">
        <f ca="1">SQRT(SUMXMY2($G54:$H54,restaurants!$B$3:$C$3))</f>
        <v>5.0537115073973107</v>
      </c>
      <c r="K54" s="2">
        <f ca="1">SQRT(SUMXMY2($G54:$H54,restaurants!$B$4:$C$4))</f>
        <v>4.3416586692184822</v>
      </c>
      <c r="L54" s="2">
        <f ca="1">SQRT(SUMXMY2($G54:$H54,restaurants!$B$5:$C$5))</f>
        <v>3.9560080889704965</v>
      </c>
      <c r="M54" s="2">
        <f ca="1">SQRT(SUMXMY2($G54:$H54,restaurants!$B$6:$C$6))</f>
        <v>5.3009433122794292</v>
      </c>
      <c r="AH54">
        <f t="shared" ca="1" si="13"/>
        <v>1.63</v>
      </c>
    </row>
    <row r="55" spans="1:34" x14ac:dyDescent="0.25">
      <c r="A55" s="1" t="s">
        <v>46</v>
      </c>
      <c r="B55">
        <f t="shared" ca="1" si="8"/>
        <v>0.97</v>
      </c>
      <c r="C55">
        <f t="shared" ca="1" si="9"/>
        <v>0.83</v>
      </c>
      <c r="D55">
        <f t="shared" ca="1" si="10"/>
        <v>0.56000000000000005</v>
      </c>
      <c r="E55">
        <f t="shared" ca="1" si="11"/>
        <v>0.01</v>
      </c>
      <c r="F55">
        <f t="shared" ca="1" si="12"/>
        <v>17.399999999999999</v>
      </c>
      <c r="G55">
        <f t="shared" ca="1" si="14"/>
        <v>-0.4</v>
      </c>
      <c r="H55">
        <f t="shared" ca="1" si="14"/>
        <v>0.1</v>
      </c>
      <c r="I55" s="2">
        <f ca="1">SQRT(SUMXMY2($G55:$H55,restaurants!$B$2:$C$2))</f>
        <v>1.4317821063276353</v>
      </c>
      <c r="J55" s="2">
        <f ca="1">SQRT(SUMXMY2($G55:$H55,restaurants!$B$3:$C$3))</f>
        <v>0.1414213562373095</v>
      </c>
      <c r="K55" s="2">
        <f ca="1">SQRT(SUMXMY2($G55:$H55,restaurants!$B$4:$C$4))</f>
        <v>3.3060550509633075</v>
      </c>
      <c r="L55" s="2">
        <f ca="1">SQRT(SUMXMY2($G55:$H55,restaurants!$B$5:$C$5))</f>
        <v>1.063014581273465</v>
      </c>
      <c r="M55" s="2">
        <f ca="1">SQRT(SUMXMY2($G55:$H55,restaurants!$B$6:$C$6))</f>
        <v>2.2847319317591728</v>
      </c>
      <c r="AH55">
        <f t="shared" ca="1" si="13"/>
        <v>2.3699999999999997</v>
      </c>
    </row>
    <row r="56" spans="1:34" x14ac:dyDescent="0.25">
      <c r="A56" s="1" t="s">
        <v>45</v>
      </c>
      <c r="B56">
        <f t="shared" ca="1" si="8"/>
        <v>0</v>
      </c>
      <c r="C56">
        <f t="shared" ca="1" si="9"/>
        <v>0.12</v>
      </c>
      <c r="D56">
        <f t="shared" ca="1" si="10"/>
        <v>0.42</v>
      </c>
      <c r="E56">
        <f t="shared" ca="1" si="11"/>
        <v>0.99</v>
      </c>
      <c r="F56">
        <f t="shared" ca="1" si="12"/>
        <v>12.4</v>
      </c>
      <c r="G56">
        <f t="shared" ca="1" si="14"/>
        <v>-2.2999999999999998</v>
      </c>
      <c r="H56">
        <f t="shared" ca="1" si="14"/>
        <v>-3.9</v>
      </c>
      <c r="I56" s="2">
        <f ca="1">SQRT(SUMXMY2($G56:$H56,restaurants!$B$2:$C$2))</f>
        <v>3.7336309405188937</v>
      </c>
      <c r="J56" s="2">
        <f ca="1">SQRT(SUMXMY2($G56:$H56,restaurants!$B$3:$C$3))</f>
        <v>4.2953463189829062</v>
      </c>
      <c r="K56" s="2">
        <f ca="1">SQRT(SUMXMY2($G56:$H56,restaurants!$B$4:$C$4))</f>
        <v>6.684309986827361</v>
      </c>
      <c r="L56" s="2">
        <f ca="1">SQRT(SUMXMY2($G56:$H56,restaurants!$B$5:$C$5))</f>
        <v>5.4203320931470609</v>
      </c>
      <c r="M56" s="2">
        <f ca="1">SQRT(SUMXMY2($G56:$H56,restaurants!$B$6:$C$6))</f>
        <v>5.0606323715519981</v>
      </c>
      <c r="AH56">
        <f t="shared" ca="1" si="13"/>
        <v>1.53</v>
      </c>
    </row>
    <row r="57" spans="1:34" x14ac:dyDescent="0.25">
      <c r="A57" s="1" t="s">
        <v>44</v>
      </c>
      <c r="B57">
        <f t="shared" ca="1" si="8"/>
        <v>0</v>
      </c>
      <c r="C57">
        <f t="shared" ca="1" si="9"/>
        <v>0.91</v>
      </c>
      <c r="D57">
        <f t="shared" ca="1" si="10"/>
        <v>0.2</v>
      </c>
      <c r="E57">
        <f t="shared" ca="1" si="11"/>
        <v>0.9</v>
      </c>
      <c r="F57">
        <f t="shared" ca="1" si="12"/>
        <v>15.1</v>
      </c>
      <c r="G57">
        <f t="shared" ca="1" si="14"/>
        <v>-2.1</v>
      </c>
      <c r="H57">
        <f t="shared" ca="1" si="14"/>
        <v>3.2</v>
      </c>
      <c r="I57" s="2">
        <f ca="1">SQRT(SUMXMY2($G57:$H57,restaurants!$B$2:$C$2))</f>
        <v>3.4132096331752027</v>
      </c>
      <c r="J57" s="2">
        <f ca="1">SQRT(SUMXMY2($G57:$H57,restaurants!$B$3:$C$3))</f>
        <v>3.5777087639996639</v>
      </c>
      <c r="K57" s="2">
        <f ca="1">SQRT(SUMXMY2($G57:$H57,restaurants!$B$4:$C$4))</f>
        <v>5.7801384066473709</v>
      </c>
      <c r="L57" s="2">
        <f ca="1">SQRT(SUMXMY2($G57:$H57,restaurants!$B$5:$C$5))</f>
        <v>3.4655446902326914</v>
      </c>
      <c r="M57" s="2">
        <f ca="1">SQRT(SUMXMY2($G57:$H57,restaurants!$B$6:$C$6))</f>
        <v>5.517245689653488</v>
      </c>
      <c r="AH57">
        <f t="shared" ca="1" si="13"/>
        <v>2.0100000000000002</v>
      </c>
    </row>
    <row r="58" spans="1:34" x14ac:dyDescent="0.25">
      <c r="A58" s="1" t="s">
        <v>43</v>
      </c>
      <c r="B58">
        <f t="shared" ca="1" si="8"/>
        <v>0</v>
      </c>
      <c r="C58">
        <f t="shared" ca="1" si="9"/>
        <v>0.47</v>
      </c>
      <c r="D58">
        <f t="shared" ca="1" si="10"/>
        <v>0.01</v>
      </c>
      <c r="E58">
        <f t="shared" ca="1" si="11"/>
        <v>0.46</v>
      </c>
      <c r="F58">
        <f t="shared" ca="1" si="12"/>
        <v>9.8000000000000007</v>
      </c>
      <c r="G58">
        <f t="shared" ca="1" si="14"/>
        <v>-1.9</v>
      </c>
      <c r="H58">
        <f t="shared" ca="1" si="14"/>
        <v>-2.7</v>
      </c>
      <c r="I58" s="2">
        <f ca="1">SQRT(SUMXMY2($G58:$H58,restaurants!$B$2:$C$2))</f>
        <v>2.5019992006393608</v>
      </c>
      <c r="J58" s="2">
        <f ca="1">SQRT(SUMXMY2($G58:$H58,restaurants!$B$3:$C$3))</f>
        <v>3.0413812651491097</v>
      </c>
      <c r="K58" s="2">
        <f ca="1">SQRT(SUMXMY2($G58:$H58,restaurants!$B$4:$C$4))</f>
        <v>5.6603886792339626</v>
      </c>
      <c r="L58" s="2">
        <f ca="1">SQRT(SUMXMY2($G58:$H58,restaurants!$B$5:$C$5))</f>
        <v>4.1880783182743846</v>
      </c>
      <c r="M58" s="2">
        <f ca="1">SQRT(SUMXMY2($G58:$H58,restaurants!$B$6:$C$6))</f>
        <v>4.0706264874095233</v>
      </c>
      <c r="AH58">
        <f t="shared" ca="1" si="13"/>
        <v>0.94</v>
      </c>
    </row>
    <row r="59" spans="1:34" x14ac:dyDescent="0.25">
      <c r="A59" s="1" t="s">
        <v>42</v>
      </c>
      <c r="B59">
        <f t="shared" ca="1" si="8"/>
        <v>0</v>
      </c>
      <c r="C59">
        <f t="shared" ca="1" si="9"/>
        <v>0.04</v>
      </c>
      <c r="D59">
        <f t="shared" ca="1" si="10"/>
        <v>0.68</v>
      </c>
      <c r="E59">
        <f t="shared" ca="1" si="11"/>
        <v>0.19</v>
      </c>
      <c r="F59">
        <f t="shared" ca="1" si="12"/>
        <v>9.6</v>
      </c>
      <c r="G59">
        <f t="shared" ca="1" si="14"/>
        <v>-3</v>
      </c>
      <c r="H59">
        <f t="shared" ca="1" si="14"/>
        <v>0.9</v>
      </c>
      <c r="I59" s="2">
        <f ca="1">SQRT(SUMXMY2($G59:$H59,restaurants!$B$2:$C$2))</f>
        <v>1.6278820596099708</v>
      </c>
      <c r="J59" s="2">
        <f ca="1">SQRT(SUMXMY2($G59:$H59,restaurants!$B$3:$C$3))</f>
        <v>2.6570660511172846</v>
      </c>
      <c r="K59" s="2">
        <f ca="1">SQRT(SUMXMY2($G59:$H59,restaurants!$B$4:$C$4))</f>
        <v>5.9304300012730948</v>
      </c>
      <c r="L59" s="2">
        <f ca="1">SQRT(SUMXMY2($G59:$H59,restaurants!$B$5:$C$5))</f>
        <v>3.4014702703389896</v>
      </c>
      <c r="M59" s="2">
        <f ca="1">SQRT(SUMXMY2($G59:$H59,restaurants!$B$6:$C$6))</f>
        <v>4.99799959983992</v>
      </c>
      <c r="AH59">
        <f t="shared" ca="1" si="13"/>
        <v>0.91000000000000014</v>
      </c>
    </row>
    <row r="60" spans="1:34" x14ac:dyDescent="0.25">
      <c r="A60" s="1" t="s">
        <v>41</v>
      </c>
      <c r="B60">
        <f t="shared" ca="1" si="8"/>
        <v>0</v>
      </c>
      <c r="C60">
        <f t="shared" ca="1" si="9"/>
        <v>0.15</v>
      </c>
      <c r="D60">
        <f t="shared" ca="1" si="10"/>
        <v>0.95</v>
      </c>
      <c r="E60">
        <f t="shared" ca="1" si="11"/>
        <v>0.82</v>
      </c>
      <c r="F60">
        <f t="shared" ca="1" si="12"/>
        <v>14.5</v>
      </c>
      <c r="G60">
        <f t="shared" ca="1" si="14"/>
        <v>-0.4</v>
      </c>
      <c r="H60">
        <f t="shared" ca="1" si="14"/>
        <v>-2.2999999999999998</v>
      </c>
      <c r="I60" s="2">
        <f ca="1">SQRT(SUMXMY2($G60:$H60,restaurants!$B$2:$C$2))</f>
        <v>2.5238858928247923</v>
      </c>
      <c r="J60" s="2">
        <f ca="1">SQRT(SUMXMY2($G60:$H60,restaurants!$B$3:$C$3))</f>
        <v>2.3021728866442674</v>
      </c>
      <c r="K60" s="2">
        <f ca="1">SQRT(SUMXMY2($G60:$H60,restaurants!$B$4:$C$4))</f>
        <v>4.201190307520001</v>
      </c>
      <c r="L60" s="2">
        <f ca="1">SQRT(SUMXMY2($G60:$H60,restaurants!$B$5:$C$5))</f>
        <v>3.2015621187164243</v>
      </c>
      <c r="M60" s="2">
        <f ca="1">SQRT(SUMXMY2($G60:$H60,restaurants!$B$6:$C$6))</f>
        <v>2.5806975801127878</v>
      </c>
      <c r="AH60">
        <f t="shared" ca="1" si="13"/>
        <v>1.92</v>
      </c>
    </row>
    <row r="61" spans="1:34" x14ac:dyDescent="0.25">
      <c r="A61" s="1" t="s">
        <v>40</v>
      </c>
      <c r="B61">
        <f t="shared" ca="1" si="8"/>
        <v>0</v>
      </c>
      <c r="C61">
        <f t="shared" ca="1" si="9"/>
        <v>0.35</v>
      </c>
      <c r="D61">
        <f t="shared" ca="1" si="10"/>
        <v>0.26</v>
      </c>
      <c r="E61">
        <f t="shared" ca="1" si="11"/>
        <v>0.21</v>
      </c>
      <c r="F61">
        <f t="shared" ca="1" si="12"/>
        <v>9.3000000000000007</v>
      </c>
      <c r="G61">
        <f t="shared" ca="1" si="14"/>
        <v>-2.7</v>
      </c>
      <c r="H61">
        <f t="shared" ca="1" si="14"/>
        <v>1.8</v>
      </c>
      <c r="I61" s="2">
        <f ca="1">SQRT(SUMXMY2($G61:$H61,restaurants!$B$2:$C$2))</f>
        <v>2.1931712199461311</v>
      </c>
      <c r="J61" s="2">
        <f ca="1">SQRT(SUMXMY2($G61:$H61,restaurants!$B$3:$C$3))</f>
        <v>2.8425340807103794</v>
      </c>
      <c r="K61" s="2">
        <f ca="1">SQRT(SUMXMY2($G61:$H61,restaurants!$B$4:$C$4))</f>
        <v>5.7974132162542977</v>
      </c>
      <c r="L61" s="2">
        <f ca="1">SQRT(SUMXMY2($G61:$H61,restaurants!$B$5:$C$5))</f>
        <v>3.2572994949804666</v>
      </c>
      <c r="M61" s="2">
        <f ca="1">SQRT(SUMXMY2($G61:$H61,restaurants!$B$6:$C$6))</f>
        <v>5.1107729356722551</v>
      </c>
      <c r="AH61">
        <f t="shared" ca="1" si="13"/>
        <v>0.82</v>
      </c>
    </row>
    <row r="62" spans="1:34" x14ac:dyDescent="0.25">
      <c r="A62" s="1" t="s">
        <v>39</v>
      </c>
      <c r="B62">
        <f t="shared" ca="1" si="8"/>
        <v>0.93</v>
      </c>
      <c r="C62">
        <f t="shared" ca="1" si="9"/>
        <v>0.37</v>
      </c>
      <c r="D62">
        <f t="shared" ca="1" si="10"/>
        <v>0.56999999999999995</v>
      </c>
      <c r="E62">
        <f t="shared" ca="1" si="11"/>
        <v>0.06</v>
      </c>
      <c r="F62">
        <f t="shared" ca="1" si="12"/>
        <v>14.6</v>
      </c>
      <c r="G62">
        <f t="shared" ref="G62:H81" ca="1" si="15">ROUND(_xlfn.NORM.S.INV(RAND())*2, 1)</f>
        <v>3.5</v>
      </c>
      <c r="H62">
        <f t="shared" ca="1" si="15"/>
        <v>-1.2</v>
      </c>
      <c r="I62" s="2">
        <f ca="1">SQRT(SUMXMY2($G62:$H62,restaurants!$B$2:$C$2))</f>
        <v>5.3935146240647205</v>
      </c>
      <c r="J62" s="2">
        <f ca="1">SQRT(SUMXMY2($G62:$H62,restaurants!$B$3:$C$3))</f>
        <v>4.1761226035642203</v>
      </c>
      <c r="K62" s="2">
        <f ca="1">SQRT(SUMXMY2($G62:$H62,restaurants!$B$4:$C$4))</f>
        <v>1.6155494421403513</v>
      </c>
      <c r="L62" s="2">
        <f ca="1">SQRT(SUMXMY2($G62:$H62,restaurants!$B$5:$C$5))</f>
        <v>3.6891733491393435</v>
      </c>
      <c r="M62" s="2">
        <f ca="1">SQRT(SUMXMY2($G62:$H62,restaurants!$B$6:$C$6))</f>
        <v>1.8439088914585775</v>
      </c>
      <c r="AH62">
        <f t="shared" ca="1" si="13"/>
        <v>1.9300000000000002</v>
      </c>
    </row>
    <row r="63" spans="1:34" x14ac:dyDescent="0.25">
      <c r="A63" s="1" t="s">
        <v>38</v>
      </c>
      <c r="B63">
        <f t="shared" ca="1" si="8"/>
        <v>0.22</v>
      </c>
      <c r="C63">
        <f t="shared" ca="1" si="9"/>
        <v>0.67</v>
      </c>
      <c r="D63">
        <f t="shared" ca="1" si="10"/>
        <v>0.77</v>
      </c>
      <c r="E63">
        <f t="shared" ca="1" si="11"/>
        <v>0.08</v>
      </c>
      <c r="F63">
        <f t="shared" ca="1" si="12"/>
        <v>13.5</v>
      </c>
      <c r="G63">
        <f t="shared" ca="1" si="15"/>
        <v>3.1</v>
      </c>
      <c r="H63">
        <f t="shared" ca="1" si="15"/>
        <v>1</v>
      </c>
      <c r="I63" s="2">
        <f ca="1">SQRT(SUMXMY2($G63:$H63,restaurants!$B$2:$C$2))</f>
        <v>5.0447993022517759</v>
      </c>
      <c r="J63" s="2">
        <f ca="1">SQRT(SUMXMY2($G63:$H63,restaurants!$B$3:$C$3))</f>
        <v>3.7363083384538811</v>
      </c>
      <c r="K63" s="2">
        <f ca="1">SQRT(SUMXMY2($G63:$H63,restaurants!$B$4:$C$4))</f>
        <v>0.72801098892805183</v>
      </c>
      <c r="L63" s="2">
        <f ca="1">SQRT(SUMXMY2($G63:$H63,restaurants!$B$5:$C$5))</f>
        <v>2.7073972741361767</v>
      </c>
      <c r="M63" s="2">
        <f ca="1">SQRT(SUMXMY2($G63:$H63,restaurants!$B$6:$C$6))</f>
        <v>2.2803508501982761</v>
      </c>
      <c r="AH63">
        <f t="shared" ca="1" si="13"/>
        <v>1.7400000000000002</v>
      </c>
    </row>
    <row r="64" spans="1:34" x14ac:dyDescent="0.25">
      <c r="A64" s="1" t="s">
        <v>37</v>
      </c>
      <c r="B64">
        <f t="shared" ca="1" si="8"/>
        <v>0.94</v>
      </c>
      <c r="C64">
        <f t="shared" ca="1" si="9"/>
        <v>0.1</v>
      </c>
      <c r="D64">
        <f t="shared" ca="1" si="10"/>
        <v>0.42</v>
      </c>
      <c r="E64">
        <f t="shared" ca="1" si="11"/>
        <v>0.08</v>
      </c>
      <c r="F64">
        <f t="shared" ca="1" si="12"/>
        <v>12.5</v>
      </c>
      <c r="G64">
        <f t="shared" ca="1" si="15"/>
        <v>0.9</v>
      </c>
      <c r="H64">
        <f t="shared" ca="1" si="15"/>
        <v>1.5</v>
      </c>
      <c r="I64" s="2">
        <f ca="1">SQRT(SUMXMY2($G64:$H64,restaurants!$B$2:$C$2))</f>
        <v>3.1906112267087634</v>
      </c>
      <c r="J64" s="2">
        <f ca="1">SQRT(SUMXMY2($G64:$H64,restaurants!$B$3:$C$3))</f>
        <v>2.0518284528683193</v>
      </c>
      <c r="K64" s="2">
        <f ca="1">SQRT(SUMXMY2($G64:$H64,restaurants!$B$4:$C$4))</f>
        <v>2.3323807579381199</v>
      </c>
      <c r="L64" s="2">
        <f ca="1">SQRT(SUMXMY2($G64:$H64,restaurants!$B$5:$C$5))</f>
        <v>0.86023252670426265</v>
      </c>
      <c r="M64" s="2">
        <f ca="1">SQRT(SUMXMY2($G64:$H64,restaurants!$B$6:$C$6))</f>
        <v>2.435159132377184</v>
      </c>
      <c r="AH64">
        <f t="shared" ca="1" si="13"/>
        <v>1.54</v>
      </c>
    </row>
    <row r="65" spans="1:34" x14ac:dyDescent="0.25">
      <c r="A65" s="1" t="s">
        <v>36</v>
      </c>
      <c r="B65">
        <f t="shared" ca="1" si="8"/>
        <v>0</v>
      </c>
      <c r="C65">
        <f t="shared" ca="1" si="9"/>
        <v>0.78</v>
      </c>
      <c r="D65">
        <f t="shared" ca="1" si="10"/>
        <v>0.26</v>
      </c>
      <c r="E65">
        <f t="shared" ca="1" si="11"/>
        <v>7.0000000000000007E-2</v>
      </c>
      <c r="F65">
        <f t="shared" ca="1" si="12"/>
        <v>10.5</v>
      </c>
      <c r="G65">
        <f t="shared" ca="1" si="15"/>
        <v>-2.7</v>
      </c>
      <c r="H65">
        <f t="shared" ca="1" si="15"/>
        <v>0.9</v>
      </c>
      <c r="I65" s="2">
        <f ca="1">SQRT(SUMXMY2($G65:$H65,restaurants!$B$2:$C$2))</f>
        <v>1.4212670403551897</v>
      </c>
      <c r="J65" s="2">
        <f ca="1">SQRT(SUMXMY2($G65:$H65,restaurants!$B$3:$C$3))</f>
        <v>2.3769728648009427</v>
      </c>
      <c r="K65" s="2">
        <f ca="1">SQRT(SUMXMY2($G65:$H65,restaurants!$B$4:$C$4))</f>
        <v>5.6320511361314889</v>
      </c>
      <c r="L65" s="2">
        <f ca="1">SQRT(SUMXMY2($G65:$H65,restaurants!$B$5:$C$5))</f>
        <v>3.1016124838541645</v>
      </c>
      <c r="M65" s="2">
        <f ca="1">SQRT(SUMXMY2($G65:$H65,restaurants!$B$6:$C$6))</f>
        <v>4.7169905660283025</v>
      </c>
      <c r="AH65">
        <f t="shared" ca="1" si="13"/>
        <v>1.1100000000000001</v>
      </c>
    </row>
    <row r="66" spans="1:34" x14ac:dyDescent="0.25">
      <c r="A66" s="1" t="s">
        <v>35</v>
      </c>
      <c r="B66">
        <f t="shared" ref="B66:B101" ca="1" si="16">ROUND(_xlfn.NORM.DIST(RAND()*$Q$2, $Q$2-2*$Q$3, $Q$3, TRUE), 2)</f>
        <v>0</v>
      </c>
      <c r="C66">
        <f t="shared" ref="C66:C101" ca="1" si="17">ROUND(_xlfn.NORM.DIST(RAND()*$R$2, $R$2-2*$R$3, $R$3, TRUE), 2)</f>
        <v>0.51</v>
      </c>
      <c r="D66">
        <f t="shared" ref="D66:D101" ca="1" si="18">ROUND(_xlfn.NORM.DIST(RAND()*$S$2, $S$2-2*$S$3, $S$3, TRUE), 2)</f>
        <v>0</v>
      </c>
      <c r="E66">
        <f t="shared" ref="E66:E97" ca="1" si="19">ROUND(_xlfn.NORM.DIST((2-SUM(B66:D66))*(RAND()+0.1)*$T$2, $T$2-2*$T$3, $T$3, TRUE), 2)</f>
        <v>0.96</v>
      </c>
      <c r="F66">
        <f t="shared" ref="F66:F97" ca="1" si="20">ROUND($V$2+POWER(1+SUM(B66:E66), 2), 1)</f>
        <v>12.1</v>
      </c>
      <c r="G66">
        <f t="shared" ca="1" si="15"/>
        <v>3.1</v>
      </c>
      <c r="H66">
        <f t="shared" ca="1" si="15"/>
        <v>0.8</v>
      </c>
      <c r="I66" s="2">
        <f ca="1">SQRT(SUMXMY2($G66:$H66,restaurants!$B$2:$C$2))</f>
        <v>5.0009999000199956</v>
      </c>
      <c r="J66" s="2">
        <f ca="1">SQRT(SUMXMY2($G66:$H66,restaurants!$B$3:$C$3))</f>
        <v>3.687817782917155</v>
      </c>
      <c r="K66" s="2">
        <f ca="1">SQRT(SUMXMY2($G66:$H66,restaurants!$B$4:$C$4))</f>
        <v>0.53851648071345048</v>
      </c>
      <c r="L66" s="2">
        <f ca="1">SQRT(SUMXMY2($G66:$H66,restaurants!$B$5:$C$5))</f>
        <v>2.7</v>
      </c>
      <c r="M66" s="2">
        <f ca="1">SQRT(SUMXMY2($G66:$H66,restaurants!$B$6:$C$6))</f>
        <v>2.1260291625469301</v>
      </c>
      <c r="AH66">
        <f t="shared" ref="AH66:AH101" ca="1" si="21">SUM(B66:E66)</f>
        <v>1.47</v>
      </c>
    </row>
    <row r="67" spans="1:34" x14ac:dyDescent="0.25">
      <c r="A67" s="1" t="s">
        <v>34</v>
      </c>
      <c r="B67">
        <f t="shared" ca="1" si="16"/>
        <v>0</v>
      </c>
      <c r="C67">
        <f t="shared" ca="1" si="17"/>
        <v>0.85</v>
      </c>
      <c r="D67">
        <f t="shared" ca="1" si="18"/>
        <v>0.35</v>
      </c>
      <c r="E67">
        <f t="shared" ca="1" si="19"/>
        <v>0.06</v>
      </c>
      <c r="F67">
        <f t="shared" ca="1" si="20"/>
        <v>11.1</v>
      </c>
      <c r="G67">
        <f t="shared" ca="1" si="15"/>
        <v>-3.6</v>
      </c>
      <c r="H67">
        <f t="shared" ca="1" si="15"/>
        <v>0.8</v>
      </c>
      <c r="I67" s="2">
        <f ca="1">SQRT(SUMXMY2($G67:$H67,restaurants!$B$2:$C$2))</f>
        <v>2.0591260281974</v>
      </c>
      <c r="J67" s="2">
        <f ca="1">SQRT(SUMXMY2($G67:$H67,restaurants!$B$3:$C$3))</f>
        <v>3.2015621187164247</v>
      </c>
      <c r="K67" s="2">
        <f ca="1">SQRT(SUMXMY2($G67:$H67,restaurants!$B$4:$C$4))</f>
        <v>6.5192024052026492</v>
      </c>
      <c r="L67" s="2">
        <f ca="1">SQRT(SUMXMY2($G67:$H67,restaurants!$B$5:$C$5))</f>
        <v>4</v>
      </c>
      <c r="M67" s="2">
        <f ca="1">SQRT(SUMXMY2($G67:$H67,restaurants!$B$6:$C$6))</f>
        <v>5.5362442142665635</v>
      </c>
      <c r="AH67">
        <f t="shared" ca="1" si="21"/>
        <v>1.26</v>
      </c>
    </row>
    <row r="68" spans="1:34" x14ac:dyDescent="0.25">
      <c r="A68" s="1" t="s">
        <v>33</v>
      </c>
      <c r="B68">
        <f t="shared" ca="1" si="16"/>
        <v>0</v>
      </c>
      <c r="C68">
        <f t="shared" ca="1" si="17"/>
        <v>0.73</v>
      </c>
      <c r="D68">
        <f t="shared" ca="1" si="18"/>
        <v>0.66</v>
      </c>
      <c r="E68">
        <f t="shared" ca="1" si="19"/>
        <v>0.59</v>
      </c>
      <c r="F68">
        <f t="shared" ca="1" si="20"/>
        <v>14.9</v>
      </c>
      <c r="G68">
        <f t="shared" ca="1" si="15"/>
        <v>-0.5</v>
      </c>
      <c r="H68">
        <f t="shared" ca="1" si="15"/>
        <v>1.8</v>
      </c>
      <c r="I68" s="2">
        <f ca="1">SQRT(SUMXMY2($G68:$H68,restaurants!$B$2:$C$2))</f>
        <v>2.3853720883753127</v>
      </c>
      <c r="J68" s="2">
        <f ca="1">SQRT(SUMXMY2($G68:$H68,restaurants!$B$3:$C$3))</f>
        <v>1.8</v>
      </c>
      <c r="K68" s="2">
        <f ca="1">SQRT(SUMXMY2($G68:$H68,restaurants!$B$4:$C$4))</f>
        <v>3.7161808352124091</v>
      </c>
      <c r="L68" s="2">
        <f ca="1">SQRT(SUMXMY2($G68:$H68,restaurants!$B$5:$C$5))</f>
        <v>1.3453624047073711</v>
      </c>
      <c r="M68" s="2">
        <f ca="1">SQRT(SUMXMY2($G68:$H68,restaurants!$B$6:$C$6))</f>
        <v>3.4058772731852804</v>
      </c>
      <c r="AH68">
        <f t="shared" ca="1" si="21"/>
        <v>1.98</v>
      </c>
    </row>
    <row r="69" spans="1:34" x14ac:dyDescent="0.25">
      <c r="A69" s="1" t="s">
        <v>32</v>
      </c>
      <c r="B69">
        <f t="shared" ca="1" si="16"/>
        <v>0</v>
      </c>
      <c r="C69">
        <f t="shared" ca="1" si="17"/>
        <v>0.09</v>
      </c>
      <c r="D69">
        <f t="shared" ca="1" si="18"/>
        <v>0.01</v>
      </c>
      <c r="E69">
        <f t="shared" ca="1" si="19"/>
        <v>0.85</v>
      </c>
      <c r="F69">
        <f t="shared" ca="1" si="20"/>
        <v>9.8000000000000007</v>
      </c>
      <c r="G69">
        <f t="shared" ca="1" si="15"/>
        <v>0.8</v>
      </c>
      <c r="H69">
        <f t="shared" ca="1" si="15"/>
        <v>-3.4</v>
      </c>
      <c r="I69" s="2">
        <f ca="1">SQRT(SUMXMY2($G69:$H69,restaurants!$B$2:$C$2))</f>
        <v>4.1231056256176606</v>
      </c>
      <c r="J69" s="2">
        <f ca="1">SQRT(SUMXMY2($G69:$H69,restaurants!$B$3:$C$3))</f>
        <v>3.640054944640259</v>
      </c>
      <c r="K69" s="2">
        <f ca="1">SQRT(SUMXMY2($G69:$H69,restaurants!$B$4:$C$4))</f>
        <v>4.2544094772365284</v>
      </c>
      <c r="L69" s="2">
        <f ca="1">SQRT(SUMXMY2($G69:$H69,restaurants!$B$5:$C$5))</f>
        <v>4.2190046219457971</v>
      </c>
      <c r="M69" s="2">
        <f ca="1">SQRT(SUMXMY2($G69:$H69,restaurants!$B$6:$C$6))</f>
        <v>2.7513632984395207</v>
      </c>
      <c r="AH69">
        <f t="shared" ca="1" si="21"/>
        <v>0.95</v>
      </c>
    </row>
    <row r="70" spans="1:34" x14ac:dyDescent="0.25">
      <c r="A70" s="1" t="s">
        <v>31</v>
      </c>
      <c r="B70">
        <f t="shared" ca="1" si="16"/>
        <v>0.06</v>
      </c>
      <c r="C70">
        <f t="shared" ca="1" si="17"/>
        <v>0.1</v>
      </c>
      <c r="D70">
        <f t="shared" ca="1" si="18"/>
        <v>0.01</v>
      </c>
      <c r="E70">
        <f t="shared" ca="1" si="19"/>
        <v>0.99</v>
      </c>
      <c r="F70">
        <f t="shared" ca="1" si="20"/>
        <v>10.7</v>
      </c>
      <c r="G70">
        <f t="shared" ca="1" si="15"/>
        <v>1.1000000000000001</v>
      </c>
      <c r="H70">
        <f t="shared" ca="1" si="15"/>
        <v>-3.4</v>
      </c>
      <c r="I70" s="2">
        <f ca="1">SQRT(SUMXMY2($G70:$H70,restaurants!$B$2:$C$2))</f>
        <v>4.3185645763378364</v>
      </c>
      <c r="J70" s="2">
        <f ca="1">SQRT(SUMXMY2($G70:$H70,restaurants!$B$3:$C$3))</f>
        <v>3.757658845611187</v>
      </c>
      <c r="K70" s="2">
        <f ca="1">SQRT(SUMXMY2($G70:$H70,restaurants!$B$4:$C$4))</f>
        <v>4.1146081222881961</v>
      </c>
      <c r="L70" s="2">
        <f ca="1">SQRT(SUMXMY2($G70:$H70,restaurants!$B$5:$C$5))</f>
        <v>4.2579337712087533</v>
      </c>
      <c r="M70" s="2">
        <f ca="1">SQRT(SUMXMY2($G70:$H70,restaurants!$B$6:$C$6))</f>
        <v>2.6683328128252661</v>
      </c>
      <c r="AH70">
        <f t="shared" ca="1" si="21"/>
        <v>1.1599999999999999</v>
      </c>
    </row>
    <row r="71" spans="1:34" x14ac:dyDescent="0.25">
      <c r="A71" s="1" t="s">
        <v>30</v>
      </c>
      <c r="B71">
        <f t="shared" ca="1" si="16"/>
        <v>0</v>
      </c>
      <c r="C71">
        <f t="shared" ca="1" si="17"/>
        <v>0.6</v>
      </c>
      <c r="D71">
        <f t="shared" ca="1" si="18"/>
        <v>0.82</v>
      </c>
      <c r="E71">
        <f t="shared" ca="1" si="19"/>
        <v>0.41</v>
      </c>
      <c r="F71">
        <f t="shared" ca="1" si="20"/>
        <v>14</v>
      </c>
      <c r="G71">
        <f t="shared" ca="1" si="15"/>
        <v>2.4</v>
      </c>
      <c r="H71">
        <f t="shared" ca="1" si="15"/>
        <v>-2.2999999999999998</v>
      </c>
      <c r="I71" s="2">
        <f ca="1">SQRT(SUMXMY2($G71:$H71,restaurants!$B$2:$C$2))</f>
        <v>4.6957427527495579</v>
      </c>
      <c r="J71" s="2">
        <f ca="1">SQRT(SUMXMY2($G71:$H71,restaurants!$B$3:$C$3))</f>
        <v>3.7013511046643495</v>
      </c>
      <c r="K71" s="2">
        <f ca="1">SQRT(SUMXMY2($G71:$H71,restaurants!$B$4:$C$4))</f>
        <v>2.6476404589747449</v>
      </c>
      <c r="L71" s="2">
        <f ca="1">SQRT(SUMXMY2($G71:$H71,restaurants!$B$5:$C$5))</f>
        <v>3.689173349139343</v>
      </c>
      <c r="M71" s="2">
        <f ca="1">SQRT(SUMXMY2($G71:$H71,restaurants!$B$6:$C$6))</f>
        <v>1.6552945357246844</v>
      </c>
      <c r="AH71">
        <f t="shared" ca="1" si="21"/>
        <v>1.8299999999999998</v>
      </c>
    </row>
    <row r="72" spans="1:34" x14ac:dyDescent="0.25">
      <c r="A72" s="1" t="s">
        <v>29</v>
      </c>
      <c r="B72">
        <f t="shared" ca="1" si="16"/>
        <v>0</v>
      </c>
      <c r="C72">
        <f t="shared" ca="1" si="17"/>
        <v>0.52</v>
      </c>
      <c r="D72">
        <f t="shared" ca="1" si="18"/>
        <v>0.86</v>
      </c>
      <c r="E72">
        <f t="shared" ca="1" si="19"/>
        <v>0.61</v>
      </c>
      <c r="F72">
        <f t="shared" ca="1" si="20"/>
        <v>14.9</v>
      </c>
      <c r="G72">
        <f t="shared" ca="1" si="15"/>
        <v>-0.2</v>
      </c>
      <c r="H72">
        <f t="shared" ca="1" si="15"/>
        <v>-1.8</v>
      </c>
      <c r="I72" s="2">
        <f ca="1">SQRT(SUMXMY2($G72:$H72,restaurants!$B$2:$C$2))</f>
        <v>2.2627416997969525</v>
      </c>
      <c r="J72" s="2">
        <f ca="1">SQRT(SUMXMY2($G72:$H72,restaurants!$B$3:$C$3))</f>
        <v>1.8248287590894658</v>
      </c>
      <c r="K72" s="2">
        <f ca="1">SQRT(SUMXMY2($G72:$H72,restaurants!$B$4:$C$4))</f>
        <v>3.744329045369811</v>
      </c>
      <c r="L72" s="2">
        <f ca="1">SQRT(SUMXMY2($G72:$H72,restaurants!$B$5:$C$5))</f>
        <v>2.668332812825267</v>
      </c>
      <c r="M72" s="2">
        <f ca="1">SQRT(SUMXMY2($G72:$H72,restaurants!$B$6:$C$6))</f>
        <v>2.1470910553583886</v>
      </c>
      <c r="AH72">
        <f t="shared" ca="1" si="21"/>
        <v>1.9899999999999998</v>
      </c>
    </row>
    <row r="73" spans="1:34" x14ac:dyDescent="0.25">
      <c r="A73" s="1" t="s">
        <v>28</v>
      </c>
      <c r="B73">
        <f t="shared" ca="1" si="16"/>
        <v>0</v>
      </c>
      <c r="C73">
        <f t="shared" ca="1" si="17"/>
        <v>0.38</v>
      </c>
      <c r="D73">
        <f t="shared" ca="1" si="18"/>
        <v>0.01</v>
      </c>
      <c r="E73">
        <f t="shared" ca="1" si="19"/>
        <v>0.28000000000000003</v>
      </c>
      <c r="F73">
        <f t="shared" ca="1" si="20"/>
        <v>8.8000000000000007</v>
      </c>
      <c r="G73">
        <f t="shared" ca="1" si="15"/>
        <v>-1.3</v>
      </c>
      <c r="H73">
        <f t="shared" ca="1" si="15"/>
        <v>0.2</v>
      </c>
      <c r="I73" s="2">
        <f ca="1">SQRT(SUMXMY2($G73:$H73,restaurants!$B$2:$C$2))</f>
        <v>0.6403124237432849</v>
      </c>
      <c r="J73" s="2">
        <f ca="1">SQRT(SUMXMY2($G73:$H73,restaurants!$B$3:$C$3))</f>
        <v>0.82462112512353225</v>
      </c>
      <c r="K73" s="2">
        <f ca="1">SQRT(SUMXMY2($G73:$H73,restaurants!$B$4:$C$4))</f>
        <v>4.201190307520001</v>
      </c>
      <c r="L73" s="2">
        <f ca="1">SQRT(SUMXMY2($G73:$H73,restaurants!$B$5:$C$5))</f>
        <v>1.8027756377319948</v>
      </c>
      <c r="M73" s="2">
        <f ca="1">SQRT(SUMXMY2($G73:$H73,restaurants!$B$6:$C$6))</f>
        <v>3.1622776601683795</v>
      </c>
      <c r="AH73">
        <f t="shared" ca="1" si="21"/>
        <v>0.67</v>
      </c>
    </row>
    <row r="74" spans="1:34" x14ac:dyDescent="0.25">
      <c r="A74" s="1" t="s">
        <v>27</v>
      </c>
      <c r="B74">
        <f t="shared" ca="1" si="16"/>
        <v>0</v>
      </c>
      <c r="C74">
        <f t="shared" ca="1" si="17"/>
        <v>0.36</v>
      </c>
      <c r="D74">
        <f t="shared" ca="1" si="18"/>
        <v>0.59</v>
      </c>
      <c r="E74">
        <f t="shared" ca="1" si="19"/>
        <v>0.09</v>
      </c>
      <c r="F74">
        <f t="shared" ca="1" si="20"/>
        <v>10.199999999999999</v>
      </c>
      <c r="G74">
        <f t="shared" ca="1" si="15"/>
        <v>0.8</v>
      </c>
      <c r="H74">
        <f t="shared" ca="1" si="15"/>
        <v>-2.4</v>
      </c>
      <c r="I74" s="2">
        <f ca="1">SQRT(SUMXMY2($G74:$H74,restaurants!$B$2:$C$2))</f>
        <v>3.40587727318528</v>
      </c>
      <c r="J74" s="2">
        <f ca="1">SQRT(SUMXMY2($G74:$H74,restaurants!$B$3:$C$3))</f>
        <v>2.7294688127912363</v>
      </c>
      <c r="K74" s="2">
        <f ca="1">SQRT(SUMXMY2($G74:$H74,restaurants!$B$4:$C$4))</f>
        <v>3.4205262752974135</v>
      </c>
      <c r="L74" s="2">
        <f ca="1">SQRT(SUMXMY2($G74:$H74,restaurants!$B$5:$C$5))</f>
        <v>3.2249030993194201</v>
      </c>
      <c r="M74" s="2">
        <f ca="1">SQRT(SUMXMY2($G74:$H74,restaurants!$B$6:$C$6))</f>
        <v>1.8357559750685817</v>
      </c>
      <c r="AH74">
        <f t="shared" ca="1" si="21"/>
        <v>1.04</v>
      </c>
    </row>
    <row r="75" spans="1:34" x14ac:dyDescent="0.25">
      <c r="A75" s="1" t="s">
        <v>26</v>
      </c>
      <c r="B75">
        <f t="shared" ca="1" si="16"/>
        <v>0</v>
      </c>
      <c r="C75">
        <f t="shared" ca="1" si="17"/>
        <v>0.72</v>
      </c>
      <c r="D75">
        <f t="shared" ca="1" si="18"/>
        <v>0.02</v>
      </c>
      <c r="E75">
        <f t="shared" ca="1" si="19"/>
        <v>0.96</v>
      </c>
      <c r="F75">
        <f t="shared" ca="1" si="20"/>
        <v>13.3</v>
      </c>
      <c r="G75">
        <f t="shared" ca="1" si="15"/>
        <v>-2.8</v>
      </c>
      <c r="H75">
        <f t="shared" ca="1" si="15"/>
        <v>1.8</v>
      </c>
      <c r="I75" s="2">
        <f ca="1">SQRT(SUMXMY2($G75:$H75,restaurants!$B$2:$C$2))</f>
        <v>2.2360679774997898</v>
      </c>
      <c r="J75" s="2">
        <f ca="1">SQRT(SUMXMY2($G75:$H75,restaurants!$B$3:$C$3))</f>
        <v>2.9206163733020465</v>
      </c>
      <c r="K75" s="2">
        <f ca="1">SQRT(SUMXMY2($G75:$H75,restaurants!$B$4:$C$4))</f>
        <v>5.8940648113165501</v>
      </c>
      <c r="L75" s="2">
        <f ca="1">SQRT(SUMXMY2($G75:$H75,restaurants!$B$5:$C$5))</f>
        <v>3.3526109228480419</v>
      </c>
      <c r="M75" s="2">
        <f ca="1">SQRT(SUMXMY2($G75:$H75,restaurants!$B$6:$C$6))</f>
        <v>5.1971145840745132</v>
      </c>
      <c r="AH75">
        <f t="shared" ca="1" si="21"/>
        <v>1.7</v>
      </c>
    </row>
    <row r="76" spans="1:34" x14ac:dyDescent="0.25">
      <c r="A76" s="1" t="s">
        <v>25</v>
      </c>
      <c r="B76">
        <f t="shared" ca="1" si="16"/>
        <v>0</v>
      </c>
      <c r="C76">
        <f t="shared" ca="1" si="17"/>
        <v>0.06</v>
      </c>
      <c r="D76">
        <f t="shared" ca="1" si="18"/>
        <v>0.71</v>
      </c>
      <c r="E76">
        <f t="shared" ca="1" si="19"/>
        <v>0.1</v>
      </c>
      <c r="F76">
        <f t="shared" ca="1" si="20"/>
        <v>9.5</v>
      </c>
      <c r="G76">
        <f t="shared" ca="1" si="15"/>
        <v>-1</v>
      </c>
      <c r="H76">
        <f t="shared" ca="1" si="15"/>
        <v>-1.5</v>
      </c>
      <c r="I76" s="2">
        <f ca="1">SQRT(SUMXMY2($G76:$H76,restaurants!$B$2:$C$2))</f>
        <v>1.5264337522473748</v>
      </c>
      <c r="J76" s="2">
        <f ca="1">SQRT(SUMXMY2($G76:$H76,restaurants!$B$3:$C$3))</f>
        <v>1.5811388300841898</v>
      </c>
      <c r="K76" s="2">
        <f ca="1">SQRT(SUMXMY2($G76:$H76,restaurants!$B$4:$C$4))</f>
        <v>4.2953463189829062</v>
      </c>
      <c r="L76" s="2">
        <f ca="1">SQRT(SUMXMY2($G76:$H76,restaurants!$B$5:$C$5))</f>
        <v>2.6925824035672519</v>
      </c>
      <c r="M76" s="2">
        <f ca="1">SQRT(SUMXMY2($G76:$H76,restaurants!$B$6:$C$6))</f>
        <v>2.7892651361962706</v>
      </c>
      <c r="AH76">
        <f t="shared" ca="1" si="21"/>
        <v>0.87</v>
      </c>
    </row>
    <row r="77" spans="1:34" x14ac:dyDescent="0.25">
      <c r="A77" s="1" t="s">
        <v>24</v>
      </c>
      <c r="B77">
        <f t="shared" ca="1" si="16"/>
        <v>0</v>
      </c>
      <c r="C77">
        <f t="shared" ca="1" si="17"/>
        <v>0.24</v>
      </c>
      <c r="D77">
        <f t="shared" ca="1" si="18"/>
        <v>0.5</v>
      </c>
      <c r="E77">
        <f t="shared" ca="1" si="19"/>
        <v>0.16</v>
      </c>
      <c r="F77">
        <f t="shared" ca="1" si="20"/>
        <v>9.6</v>
      </c>
      <c r="G77">
        <f t="shared" ca="1" si="15"/>
        <v>-0.1</v>
      </c>
      <c r="H77">
        <f t="shared" ca="1" si="15"/>
        <v>-0.3</v>
      </c>
      <c r="I77" s="2">
        <f ca="1">SQRT(SUMXMY2($G77:$H77,restaurants!$B$2:$C$2))</f>
        <v>1.70293863659264</v>
      </c>
      <c r="J77" s="2">
        <f ca="1">SQRT(SUMXMY2($G77:$H77,restaurants!$B$3:$C$3))</f>
        <v>0.5</v>
      </c>
      <c r="K77" s="2">
        <f ca="1">SQRT(SUMXMY2($G77:$H77,restaurants!$B$4:$C$4))</f>
        <v>3.0594117081556709</v>
      </c>
      <c r="L77" s="2">
        <f ca="1">SQRT(SUMXMY2($G77:$H77,restaurants!$B$5:$C$5))</f>
        <v>1.2083045973594573</v>
      </c>
      <c r="M77" s="2">
        <f ca="1">SQRT(SUMXMY2($G77:$H77,restaurants!$B$6:$C$6))</f>
        <v>1.8681541692269406</v>
      </c>
      <c r="AH77">
        <f t="shared" ca="1" si="21"/>
        <v>0.9</v>
      </c>
    </row>
    <row r="78" spans="1:34" x14ac:dyDescent="0.25">
      <c r="A78" s="1" t="s">
        <v>23</v>
      </c>
      <c r="B78">
        <f t="shared" ca="1" si="16"/>
        <v>0</v>
      </c>
      <c r="C78">
        <f t="shared" ca="1" si="17"/>
        <v>0.05</v>
      </c>
      <c r="D78">
        <f t="shared" ca="1" si="18"/>
        <v>0.02</v>
      </c>
      <c r="E78">
        <f t="shared" ca="1" si="19"/>
        <v>1</v>
      </c>
      <c r="F78">
        <f t="shared" ca="1" si="20"/>
        <v>10.3</v>
      </c>
      <c r="G78">
        <f t="shared" ca="1" si="15"/>
        <v>-3.3</v>
      </c>
      <c r="H78">
        <f t="shared" ca="1" si="15"/>
        <v>-0.2</v>
      </c>
      <c r="I78" s="2">
        <f ca="1">SQRT(SUMXMY2($G78:$H78,restaurants!$B$2:$C$2))</f>
        <v>1.4999999999999998</v>
      </c>
      <c r="J78" s="2">
        <f ca="1">SQRT(SUMXMY2($G78:$H78,restaurants!$B$3:$C$3))</f>
        <v>2.8071337695236398</v>
      </c>
      <c r="K78" s="2">
        <f ca="1">SQRT(SUMXMY2($G78:$H78,restaurants!$B$4:$C$4))</f>
        <v>6.2201286160335938</v>
      </c>
      <c r="L78" s="2">
        <f ca="1">SQRT(SUMXMY2($G78:$H78,restaurants!$B$5:$C$5))</f>
        <v>3.8327535793473597</v>
      </c>
      <c r="M78" s="2">
        <f ca="1">SQRT(SUMXMY2($G78:$H78,restaurants!$B$6:$C$6))</f>
        <v>5.0358713248056688</v>
      </c>
      <c r="AH78">
        <f t="shared" ca="1" si="21"/>
        <v>1.07</v>
      </c>
    </row>
    <row r="79" spans="1:34" x14ac:dyDescent="0.25">
      <c r="A79" s="1" t="s">
        <v>22</v>
      </c>
      <c r="B79">
        <f t="shared" ca="1" si="16"/>
        <v>0</v>
      </c>
      <c r="C79">
        <f t="shared" ca="1" si="17"/>
        <v>0.71</v>
      </c>
      <c r="D79">
        <f t="shared" ca="1" si="18"/>
        <v>0</v>
      </c>
      <c r="E79">
        <f t="shared" ca="1" si="19"/>
        <v>0.99</v>
      </c>
      <c r="F79">
        <f t="shared" ca="1" si="20"/>
        <v>13.3</v>
      </c>
      <c r="G79">
        <f t="shared" ca="1" si="15"/>
        <v>-1.6</v>
      </c>
      <c r="H79">
        <f t="shared" ca="1" si="15"/>
        <v>-1.9</v>
      </c>
      <c r="I79" s="2">
        <f ca="1">SQRT(SUMXMY2($G79:$H79,restaurants!$B$2:$C$2))</f>
        <v>1.7117242768623688</v>
      </c>
      <c r="J79" s="2">
        <f ca="1">SQRT(SUMXMY2($G79:$H79,restaurants!$B$3:$C$3))</f>
        <v>2.1954498400100149</v>
      </c>
      <c r="K79" s="2">
        <f ca="1">SQRT(SUMXMY2($G79:$H79,restaurants!$B$4:$C$4))</f>
        <v>5.008991914547277</v>
      </c>
      <c r="L79" s="2">
        <f ca="1">SQRT(SUMXMY2($G79:$H79,restaurants!$B$5:$C$5))</f>
        <v>3.3600595232822887</v>
      </c>
      <c r="M79" s="2">
        <f ca="1">SQRT(SUMXMY2($G79:$H79,restaurants!$B$6:$C$6))</f>
        <v>3.4785054261852171</v>
      </c>
      <c r="AH79">
        <f t="shared" ca="1" si="21"/>
        <v>1.7</v>
      </c>
    </row>
    <row r="80" spans="1:34" x14ac:dyDescent="0.25">
      <c r="A80" s="1" t="s">
        <v>21</v>
      </c>
      <c r="B80">
        <f t="shared" ca="1" si="16"/>
        <v>0</v>
      </c>
      <c r="C80">
        <f t="shared" ca="1" si="17"/>
        <v>0.96</v>
      </c>
      <c r="D80">
        <f t="shared" ca="1" si="18"/>
        <v>0.72</v>
      </c>
      <c r="E80">
        <f t="shared" ca="1" si="19"/>
        <v>0.14000000000000001</v>
      </c>
      <c r="F80">
        <f t="shared" ca="1" si="20"/>
        <v>14</v>
      </c>
      <c r="G80">
        <f t="shared" ca="1" si="15"/>
        <v>-0.9</v>
      </c>
      <c r="H80">
        <f t="shared" ca="1" si="15"/>
        <v>3.4</v>
      </c>
      <c r="I80" s="2">
        <f ca="1">SQRT(SUMXMY2($G80:$H80,restaurants!$B$2:$C$2))</f>
        <v>3.7107950630558948</v>
      </c>
      <c r="J80" s="2">
        <f ca="1">SQRT(SUMXMY2($G80:$H80,restaurants!$B$3:$C$3))</f>
        <v>3.4234485537247377</v>
      </c>
      <c r="K80" s="2">
        <f ca="1">SQRT(SUMXMY2($G80:$H80,restaurants!$B$4:$C$4))</f>
        <v>4.9040799340956918</v>
      </c>
      <c r="L80" s="2">
        <f ca="1">SQRT(SUMXMY2($G80:$H80,restaurants!$B$5:$C$5))</f>
        <v>2.9068883707497264</v>
      </c>
      <c r="M80" s="2">
        <f ca="1">SQRT(SUMXMY2($G80:$H80,restaurants!$B$6:$C$6))</f>
        <v>4.9396356140913875</v>
      </c>
      <c r="AH80">
        <f t="shared" ca="1" si="21"/>
        <v>1.8199999999999998</v>
      </c>
    </row>
    <row r="81" spans="1:34" x14ac:dyDescent="0.25">
      <c r="A81" s="1" t="s">
        <v>20</v>
      </c>
      <c r="B81">
        <f t="shared" ca="1" si="16"/>
        <v>0</v>
      </c>
      <c r="C81">
        <f t="shared" ca="1" si="17"/>
        <v>0.89</v>
      </c>
      <c r="D81">
        <f t="shared" ca="1" si="18"/>
        <v>0.35</v>
      </c>
      <c r="E81">
        <f t="shared" ca="1" si="19"/>
        <v>0.79</v>
      </c>
      <c r="F81">
        <f t="shared" ca="1" si="20"/>
        <v>15.2</v>
      </c>
      <c r="G81">
        <f t="shared" ca="1" si="15"/>
        <v>-0.7</v>
      </c>
      <c r="H81">
        <f t="shared" ca="1" si="15"/>
        <v>3.4</v>
      </c>
      <c r="I81" s="2">
        <f ca="1">SQRT(SUMXMY2($G81:$H81,restaurants!$B$2:$C$2))</f>
        <v>3.7643060449437424</v>
      </c>
      <c r="J81" s="2">
        <f ca="1">SQRT(SUMXMY2($G81:$H81,restaurants!$B$3:$C$3))</f>
        <v>3.40587727318528</v>
      </c>
      <c r="K81" s="2">
        <f ca="1">SQRT(SUMXMY2($G81:$H81,restaurants!$B$4:$C$4))</f>
        <v>4.750789408087881</v>
      </c>
      <c r="L81" s="2">
        <f ca="1">SQRT(SUMXMY2($G81:$H81,restaurants!$B$5:$C$5))</f>
        <v>2.8231188426986202</v>
      </c>
      <c r="M81" s="2">
        <f ca="1">SQRT(SUMXMY2($G81:$H81,restaurants!$B$6:$C$6))</f>
        <v>4.8373546489791295</v>
      </c>
      <c r="AH81">
        <f t="shared" ca="1" si="21"/>
        <v>2.0300000000000002</v>
      </c>
    </row>
    <row r="82" spans="1:34" x14ac:dyDescent="0.25">
      <c r="A82" s="1" t="s">
        <v>19</v>
      </c>
      <c r="B82">
        <f t="shared" ca="1" si="16"/>
        <v>0</v>
      </c>
      <c r="C82">
        <f t="shared" ca="1" si="17"/>
        <v>0.96</v>
      </c>
      <c r="D82">
        <f t="shared" ca="1" si="18"/>
        <v>0.02</v>
      </c>
      <c r="E82">
        <f t="shared" ca="1" si="19"/>
        <v>0.4</v>
      </c>
      <c r="F82">
        <f t="shared" ca="1" si="20"/>
        <v>11.7</v>
      </c>
      <c r="G82">
        <f t="shared" ref="G82:H101" ca="1" si="22">ROUND(_xlfn.NORM.S.INV(RAND())*2, 1)</f>
        <v>0.2</v>
      </c>
      <c r="H82">
        <f t="shared" ca="1" si="22"/>
        <v>1</v>
      </c>
      <c r="I82" s="2">
        <f ca="1">SQRT(SUMXMY2($G82:$H82,restaurants!$B$2:$C$2))</f>
        <v>2.3323807579381199</v>
      </c>
      <c r="J82" s="2">
        <f ca="1">SQRT(SUMXMY2($G82:$H82,restaurants!$B$3:$C$3))</f>
        <v>1.2206555615733703</v>
      </c>
      <c r="K82" s="2">
        <f ca="1">SQRT(SUMXMY2($G82:$H82,restaurants!$B$4:$C$4))</f>
        <v>2.7892651361962701</v>
      </c>
      <c r="L82" s="2">
        <f ca="1">SQRT(SUMXMY2($G82:$H82,restaurants!$B$5:$C$5))</f>
        <v>0.28284271247461901</v>
      </c>
      <c r="M82" s="2">
        <f ca="1">SQRT(SUMXMY2($G82:$H82,restaurants!$B$6:$C$6))</f>
        <v>2.3430749027719964</v>
      </c>
      <c r="AH82">
        <f t="shared" ca="1" si="21"/>
        <v>1.38</v>
      </c>
    </row>
    <row r="83" spans="1:34" x14ac:dyDescent="0.25">
      <c r="A83" s="1" t="s">
        <v>18</v>
      </c>
      <c r="B83">
        <f t="shared" ca="1" si="16"/>
        <v>0</v>
      </c>
      <c r="C83">
        <f t="shared" ca="1" si="17"/>
        <v>0.05</v>
      </c>
      <c r="D83">
        <f t="shared" ca="1" si="18"/>
        <v>0</v>
      </c>
      <c r="E83">
        <f t="shared" ca="1" si="19"/>
        <v>1</v>
      </c>
      <c r="F83">
        <f t="shared" ca="1" si="20"/>
        <v>10.199999999999999</v>
      </c>
      <c r="G83">
        <f t="shared" ca="1" si="22"/>
        <v>1.3</v>
      </c>
      <c r="H83">
        <f t="shared" ca="1" si="22"/>
        <v>-3.8</v>
      </c>
      <c r="I83" s="2">
        <f ca="1">SQRT(SUMXMY2($G83:$H83,restaurants!$B$2:$C$2))</f>
        <v>4.750789408087881</v>
      </c>
      <c r="J83" s="2">
        <f ca="1">SQRT(SUMXMY2($G83:$H83,restaurants!$B$3:$C$3))</f>
        <v>4.2047592083257275</v>
      </c>
      <c r="K83" s="2">
        <f ca="1">SQRT(SUMXMY2($G83:$H83,restaurants!$B$4:$C$4))</f>
        <v>4.401136216933077</v>
      </c>
      <c r="L83" s="2">
        <f ca="1">SQRT(SUMXMY2($G83:$H83,restaurants!$B$5:$C$5))</f>
        <v>4.6872166581031856</v>
      </c>
      <c r="M83" s="2">
        <f ca="1">SQRT(SUMXMY2($G83:$H83,restaurants!$B$6:$C$6))</f>
        <v>3.0265491900843111</v>
      </c>
      <c r="AH83">
        <f t="shared" ca="1" si="21"/>
        <v>1.05</v>
      </c>
    </row>
    <row r="84" spans="1:34" x14ac:dyDescent="0.25">
      <c r="A84" s="1" t="s">
        <v>17</v>
      </c>
      <c r="B84">
        <f t="shared" ca="1" si="16"/>
        <v>0</v>
      </c>
      <c r="C84">
        <f t="shared" ca="1" si="17"/>
        <v>0.92</v>
      </c>
      <c r="D84">
        <f t="shared" ca="1" si="18"/>
        <v>0.14000000000000001</v>
      </c>
      <c r="E84">
        <f t="shared" ca="1" si="19"/>
        <v>0.18</v>
      </c>
      <c r="F84">
        <f t="shared" ca="1" si="20"/>
        <v>11</v>
      </c>
      <c r="G84">
        <f t="shared" ca="1" si="22"/>
        <v>-0.8</v>
      </c>
      <c r="H84">
        <f t="shared" ca="1" si="22"/>
        <v>-2</v>
      </c>
      <c r="I84" s="2">
        <f ca="1">SQRT(SUMXMY2($G84:$H84,restaurants!$B$2:$C$2))</f>
        <v>2.0591260281974</v>
      </c>
      <c r="J84" s="2">
        <f ca="1">SQRT(SUMXMY2($G84:$H84,restaurants!$B$3:$C$3))</f>
        <v>2.0223748416156684</v>
      </c>
      <c r="K84" s="2">
        <f ca="1">SQRT(SUMXMY2($G84:$H84,restaurants!$B$4:$C$4))</f>
        <v>4.3566041821583932</v>
      </c>
      <c r="L84" s="2">
        <f ca="1">SQRT(SUMXMY2($G84:$H84,restaurants!$B$5:$C$5))</f>
        <v>3.0463092423455631</v>
      </c>
      <c r="M84" s="2">
        <f ca="1">SQRT(SUMXMY2($G84:$H84,restaurants!$B$6:$C$6))</f>
        <v>2.7730849247724092</v>
      </c>
      <c r="AH84">
        <f t="shared" ca="1" si="21"/>
        <v>1.24</v>
      </c>
    </row>
    <row r="85" spans="1:34" x14ac:dyDescent="0.25">
      <c r="A85" s="1" t="s">
        <v>16</v>
      </c>
      <c r="B85">
        <f t="shared" ca="1" si="16"/>
        <v>0</v>
      </c>
      <c r="C85">
        <f t="shared" ca="1" si="17"/>
        <v>0.03</v>
      </c>
      <c r="D85">
        <f t="shared" ca="1" si="18"/>
        <v>0.19</v>
      </c>
      <c r="E85">
        <f t="shared" ca="1" si="19"/>
        <v>1</v>
      </c>
      <c r="F85">
        <f t="shared" ca="1" si="20"/>
        <v>10.9</v>
      </c>
      <c r="G85">
        <f t="shared" ca="1" si="22"/>
        <v>-5.3</v>
      </c>
      <c r="H85">
        <f t="shared" ca="1" si="22"/>
        <v>5</v>
      </c>
      <c r="I85" s="2">
        <f ca="1">SQRT(SUMXMY2($G85:$H85,restaurants!$B$2:$C$2))</f>
        <v>6.2681735776859284</v>
      </c>
      <c r="J85" s="2">
        <f ca="1">SQRT(SUMXMY2($G85:$H85,restaurants!$B$3:$C$3))</f>
        <v>6.9310893804653828</v>
      </c>
      <c r="K85" s="2">
        <f ca="1">SQRT(SUMXMY2($G85:$H85,restaurants!$B$4:$C$4))</f>
        <v>9.451454914456292</v>
      </c>
      <c r="L85" s="2">
        <f ca="1">SQRT(SUMXMY2($G85:$H85,restaurants!$B$5:$C$5))</f>
        <v>7.0802542327235685</v>
      </c>
      <c r="M85" s="2">
        <f ca="1">SQRT(SUMXMY2($G85:$H85,restaurants!$B$6:$C$6))</f>
        <v>9.0906545418908085</v>
      </c>
      <c r="AH85">
        <f t="shared" ca="1" si="21"/>
        <v>1.22</v>
      </c>
    </row>
    <row r="86" spans="1:34" x14ac:dyDescent="0.25">
      <c r="A86" s="1" t="s">
        <v>15</v>
      </c>
      <c r="B86">
        <f t="shared" ca="1" si="16"/>
        <v>0</v>
      </c>
      <c r="C86">
        <f t="shared" ca="1" si="17"/>
        <v>0.95</v>
      </c>
      <c r="D86">
        <f t="shared" ca="1" si="18"/>
        <v>0.98</v>
      </c>
      <c r="E86">
        <f t="shared" ca="1" si="19"/>
        <v>0.03</v>
      </c>
      <c r="F86">
        <f t="shared" ca="1" si="20"/>
        <v>14.8</v>
      </c>
      <c r="G86">
        <f t="shared" ca="1" si="22"/>
        <v>-0.5</v>
      </c>
      <c r="H86">
        <f t="shared" ca="1" si="22"/>
        <v>0.2</v>
      </c>
      <c r="I86" s="2">
        <f ca="1">SQRT(SUMXMY2($G86:$H86,restaurants!$B$2:$C$2))</f>
        <v>1.3601470508735443</v>
      </c>
      <c r="J86" s="2">
        <f ca="1">SQRT(SUMXMY2($G86:$H86,restaurants!$B$3:$C$3))</f>
        <v>0.2</v>
      </c>
      <c r="K86" s="2">
        <f ca="1">SQRT(SUMXMY2($G86:$H86,restaurants!$B$4:$C$4))</f>
        <v>3.4014702703389896</v>
      </c>
      <c r="L86" s="2">
        <f ca="1">SQRT(SUMXMY2($G86:$H86,restaurants!$B$5:$C$5))</f>
        <v>1.0816653826391969</v>
      </c>
      <c r="M86" s="2">
        <f ca="1">SQRT(SUMXMY2($G86:$H86,restaurants!$B$6:$C$6))</f>
        <v>2.4166091947189146</v>
      </c>
      <c r="AH86">
        <f t="shared" ca="1" si="21"/>
        <v>1.96</v>
      </c>
    </row>
    <row r="87" spans="1:34" x14ac:dyDescent="0.25">
      <c r="A87" s="1" t="s">
        <v>14</v>
      </c>
      <c r="B87">
        <f t="shared" ca="1" si="16"/>
        <v>0</v>
      </c>
      <c r="C87">
        <f t="shared" ca="1" si="17"/>
        <v>0.89</v>
      </c>
      <c r="D87">
        <f t="shared" ca="1" si="18"/>
        <v>0.51</v>
      </c>
      <c r="E87">
        <f t="shared" ca="1" si="19"/>
        <v>0.12</v>
      </c>
      <c r="F87">
        <f t="shared" ca="1" si="20"/>
        <v>12.4</v>
      </c>
      <c r="G87">
        <f t="shared" ca="1" si="22"/>
        <v>-4</v>
      </c>
      <c r="H87">
        <f t="shared" ca="1" si="22"/>
        <v>2.5</v>
      </c>
      <c r="I87" s="2">
        <f ca="1">SQRT(SUMXMY2($G87:$H87,restaurants!$B$2:$C$2))</f>
        <v>3.4828149534535999</v>
      </c>
      <c r="J87" s="2">
        <f ca="1">SQRT(SUMXMY2($G87:$H87,restaurants!$B$3:$C$3))</f>
        <v>4.3011626335213133</v>
      </c>
      <c r="K87" s="2">
        <f ca="1">SQRT(SUMXMY2($G87:$H87,restaurants!$B$4:$C$4))</f>
        <v>7.2422372233999637</v>
      </c>
      <c r="L87" s="2">
        <f ca="1">SQRT(SUMXMY2($G87:$H87,restaurants!$B$5:$C$5))</f>
        <v>4.7169905660283025</v>
      </c>
      <c r="M87" s="2">
        <f ca="1">SQRT(SUMXMY2($G87:$H87,restaurants!$B$6:$C$6))</f>
        <v>6.586349520030045</v>
      </c>
      <c r="AH87">
        <f t="shared" ca="1" si="21"/>
        <v>1.52</v>
      </c>
    </row>
    <row r="88" spans="1:34" x14ac:dyDescent="0.25">
      <c r="A88" s="1" t="s">
        <v>13</v>
      </c>
      <c r="B88">
        <f t="shared" ca="1" si="16"/>
        <v>0</v>
      </c>
      <c r="C88">
        <f t="shared" ca="1" si="17"/>
        <v>0.03</v>
      </c>
      <c r="D88">
        <f t="shared" ca="1" si="18"/>
        <v>0.46</v>
      </c>
      <c r="E88">
        <f t="shared" ca="1" si="19"/>
        <v>0.98</v>
      </c>
      <c r="F88">
        <f t="shared" ca="1" si="20"/>
        <v>12.1</v>
      </c>
      <c r="G88">
        <f t="shared" ca="1" si="22"/>
        <v>-2.2000000000000002</v>
      </c>
      <c r="H88">
        <f t="shared" ca="1" si="22"/>
        <v>-1.9</v>
      </c>
      <c r="I88" s="2">
        <f ca="1">SQRT(SUMXMY2($G88:$H88,restaurants!$B$2:$C$2))</f>
        <v>1.7464249196572981</v>
      </c>
      <c r="J88" s="2">
        <f ca="1">SQRT(SUMXMY2($G88:$H88,restaurants!$B$3:$C$3))</f>
        <v>2.5495097567963922</v>
      </c>
      <c r="K88" s="2">
        <f ca="1">SQRT(SUMXMY2($G88:$H88,restaurants!$B$4:$C$4))</f>
        <v>5.5542776307995263</v>
      </c>
      <c r="L88" s="2">
        <f ca="1">SQRT(SUMXMY2($G88:$H88,restaurants!$B$5:$C$5))</f>
        <v>3.7483329627982624</v>
      </c>
      <c r="M88" s="2">
        <f ca="1">SQRT(SUMXMY2($G88:$H88,restaurants!$B$6:$C$6))</f>
        <v>4.052159917870962</v>
      </c>
      <c r="AH88">
        <f t="shared" ca="1" si="21"/>
        <v>1.47</v>
      </c>
    </row>
    <row r="89" spans="1:34" x14ac:dyDescent="0.25">
      <c r="A89" s="1" t="s">
        <v>12</v>
      </c>
      <c r="B89">
        <f t="shared" ca="1" si="16"/>
        <v>0</v>
      </c>
      <c r="C89">
        <f t="shared" ca="1" si="17"/>
        <v>0.67</v>
      </c>
      <c r="D89">
        <f t="shared" ca="1" si="18"/>
        <v>0.88</v>
      </c>
      <c r="E89">
        <f t="shared" ca="1" si="19"/>
        <v>0.23</v>
      </c>
      <c r="F89">
        <f t="shared" ca="1" si="20"/>
        <v>13.7</v>
      </c>
      <c r="G89">
        <f t="shared" ca="1" si="22"/>
        <v>4.3</v>
      </c>
      <c r="H89">
        <f t="shared" ca="1" si="22"/>
        <v>1.9</v>
      </c>
      <c r="I89" s="2">
        <f ca="1">SQRT(SUMXMY2($G89:$H89,restaurants!$B$2:$C$2))</f>
        <v>6.4513564465157245</v>
      </c>
      <c r="J89" s="2">
        <f ca="1">SQRT(SUMXMY2($G89:$H89,restaurants!$B$3:$C$3))</f>
        <v>5.1623637996561227</v>
      </c>
      <c r="K89" s="2">
        <f ca="1">SQRT(SUMXMY2($G89:$H89,restaurants!$B$4:$C$4))</f>
        <v>2.1260291625469296</v>
      </c>
      <c r="L89" s="2">
        <f ca="1">SQRT(SUMXMY2($G89:$H89,restaurants!$B$5:$C$5))</f>
        <v>4.052159917870962</v>
      </c>
      <c r="M89" s="2">
        <f ca="1">SQRT(SUMXMY2($G89:$H89,restaurants!$B$6:$C$6))</f>
        <v>3.7483329627982624</v>
      </c>
      <c r="AH89">
        <f t="shared" ca="1" si="21"/>
        <v>1.78</v>
      </c>
    </row>
    <row r="90" spans="1:34" x14ac:dyDescent="0.25">
      <c r="A90" s="1" t="s">
        <v>11</v>
      </c>
      <c r="B90">
        <f t="shared" ca="1" si="16"/>
        <v>0</v>
      </c>
      <c r="C90">
        <f t="shared" ca="1" si="17"/>
        <v>0.05</v>
      </c>
      <c r="D90">
        <f t="shared" ca="1" si="18"/>
        <v>0</v>
      </c>
      <c r="E90">
        <f t="shared" ca="1" si="19"/>
        <v>0.99</v>
      </c>
      <c r="F90">
        <f t="shared" ca="1" si="20"/>
        <v>10.199999999999999</v>
      </c>
      <c r="G90">
        <f t="shared" ca="1" si="22"/>
        <v>-0.7</v>
      </c>
      <c r="H90">
        <f t="shared" ca="1" si="22"/>
        <v>-0.3</v>
      </c>
      <c r="I90" s="2">
        <f ca="1">SQRT(SUMXMY2($G90:$H90,restaurants!$B$2:$C$2))</f>
        <v>1.1045361017187261</v>
      </c>
      <c r="J90" s="2">
        <f ca="1">SQRT(SUMXMY2($G90:$H90,restaurants!$B$3:$C$3))</f>
        <v>0.3605551275463989</v>
      </c>
      <c r="K90" s="2">
        <f ca="1">SQRT(SUMXMY2($G90:$H90,restaurants!$B$4:$C$4))</f>
        <v>3.6496575181789312</v>
      </c>
      <c r="L90" s="2">
        <f ca="1">SQRT(SUMXMY2($G90:$H90,restaurants!$B$5:$C$5))</f>
        <v>1.5556349186104046</v>
      </c>
      <c r="M90" s="2">
        <f ca="1">SQRT(SUMXMY2($G90:$H90,restaurants!$B$6:$C$6))</f>
        <v>2.4515301344262523</v>
      </c>
      <c r="AH90">
        <f t="shared" ca="1" si="21"/>
        <v>1.04</v>
      </c>
    </row>
    <row r="91" spans="1:34" x14ac:dyDescent="0.25">
      <c r="A91" s="1" t="s">
        <v>10</v>
      </c>
      <c r="B91">
        <f t="shared" ca="1" si="16"/>
        <v>0</v>
      </c>
      <c r="C91">
        <f t="shared" ca="1" si="17"/>
        <v>0.64</v>
      </c>
      <c r="D91">
        <f t="shared" ca="1" si="18"/>
        <v>0.96</v>
      </c>
      <c r="E91">
        <f t="shared" ca="1" si="19"/>
        <v>0.08</v>
      </c>
      <c r="F91">
        <f t="shared" ca="1" si="20"/>
        <v>13.2</v>
      </c>
      <c r="G91">
        <f t="shared" ca="1" si="22"/>
        <v>3.6</v>
      </c>
      <c r="H91">
        <f t="shared" ca="1" si="22"/>
        <v>-3.8</v>
      </c>
      <c r="I91" s="2">
        <f ca="1">SQRT(SUMXMY2($G91:$H91,restaurants!$B$2:$C$2))</f>
        <v>6.4899922958351812</v>
      </c>
      <c r="J91" s="2">
        <f ca="1">SQRT(SUMXMY2($G91:$H91,restaurants!$B$3:$C$3))</f>
        <v>5.5901699437494745</v>
      </c>
      <c r="K91" s="2">
        <f ca="1">SQRT(SUMXMY2($G91:$H91,restaurants!$B$4:$C$4))</f>
        <v>4.1593268686170841</v>
      </c>
      <c r="L91" s="2">
        <f ca="1">SQRT(SUMXMY2($G91:$H91,restaurants!$B$5:$C$5))</f>
        <v>5.6035702904487596</v>
      </c>
      <c r="M91" s="2">
        <f ca="1">SQRT(SUMXMY2($G91:$H91,restaurants!$B$6:$C$6))</f>
        <v>3.5510561809129406</v>
      </c>
      <c r="AH91">
        <f t="shared" ca="1" si="21"/>
        <v>1.6800000000000002</v>
      </c>
    </row>
    <row r="92" spans="1:34" x14ac:dyDescent="0.25">
      <c r="A92" s="1" t="s">
        <v>9</v>
      </c>
      <c r="B92">
        <f t="shared" ca="1" si="16"/>
        <v>0</v>
      </c>
      <c r="C92">
        <f t="shared" ca="1" si="17"/>
        <v>0.06</v>
      </c>
      <c r="D92">
        <f t="shared" ca="1" si="18"/>
        <v>0.59</v>
      </c>
      <c r="E92">
        <f t="shared" ca="1" si="19"/>
        <v>1</v>
      </c>
      <c r="F92">
        <f t="shared" ca="1" si="20"/>
        <v>13</v>
      </c>
      <c r="G92">
        <f t="shared" ca="1" si="22"/>
        <v>-1.9</v>
      </c>
      <c r="H92">
        <f t="shared" ca="1" si="22"/>
        <v>1.3</v>
      </c>
      <c r="I92" s="2">
        <f ca="1">SQRT(SUMXMY2($G92:$H92,restaurants!$B$2:$C$2))</f>
        <v>1.5033296378372907</v>
      </c>
      <c r="J92" s="2">
        <f ca="1">SQRT(SUMXMY2($G92:$H92,restaurants!$B$3:$C$3))</f>
        <v>1.9104973174542801</v>
      </c>
      <c r="K92" s="2">
        <f ca="1">SQRT(SUMXMY2($G92:$H92,restaurants!$B$4:$C$4))</f>
        <v>4.9030602688525047</v>
      </c>
      <c r="L92" s="2">
        <f ca="1">SQRT(SUMXMY2($G92:$H92,restaurants!$B$5:$C$5))</f>
        <v>2.3537204591879637</v>
      </c>
      <c r="M92" s="2">
        <f ca="1">SQRT(SUMXMY2($G92:$H92,restaurants!$B$6:$C$6))</f>
        <v>4.1677331968349414</v>
      </c>
      <c r="AH92">
        <f t="shared" ca="1" si="21"/>
        <v>1.65</v>
      </c>
    </row>
    <row r="93" spans="1:34" x14ac:dyDescent="0.25">
      <c r="A93" s="1" t="s">
        <v>8</v>
      </c>
      <c r="B93">
        <f t="shared" ca="1" si="16"/>
        <v>0</v>
      </c>
      <c r="C93">
        <f t="shared" ca="1" si="17"/>
        <v>0.21</v>
      </c>
      <c r="D93">
        <f t="shared" ca="1" si="18"/>
        <v>0.34</v>
      </c>
      <c r="E93">
        <f t="shared" ca="1" si="19"/>
        <v>1</v>
      </c>
      <c r="F93">
        <f t="shared" ca="1" si="20"/>
        <v>12.5</v>
      </c>
      <c r="G93">
        <f t="shared" ca="1" si="22"/>
        <v>2.2999999999999998</v>
      </c>
      <c r="H93">
        <f t="shared" ca="1" si="22"/>
        <v>2.9</v>
      </c>
      <c r="I93" s="2">
        <f ca="1">SQRT(SUMXMY2($G93:$H93,restaurants!$B$2:$C$2))</f>
        <v>5.1400389103585589</v>
      </c>
      <c r="J93" s="2">
        <f ca="1">SQRT(SUMXMY2($G93:$H93,restaurants!$B$3:$C$3))</f>
        <v>4.0311288741492746</v>
      </c>
      <c r="K93" s="2">
        <f ca="1">SQRT(SUMXMY2($G93:$H93,restaurants!$B$4:$C$4))</f>
        <v>2.668332812825267</v>
      </c>
      <c r="L93" s="2">
        <f ca="1">SQRT(SUMXMY2($G93:$H93,restaurants!$B$5:$C$5))</f>
        <v>2.8319604517012587</v>
      </c>
      <c r="M93" s="2">
        <f ca="1">SQRT(SUMXMY2($G93:$H93,restaurants!$B$6:$C$6))</f>
        <v>3.7483329627982624</v>
      </c>
      <c r="AH93">
        <f t="shared" ca="1" si="21"/>
        <v>1.55</v>
      </c>
    </row>
    <row r="94" spans="1:34" x14ac:dyDescent="0.25">
      <c r="A94" s="1" t="s">
        <v>7</v>
      </c>
      <c r="B94">
        <f t="shared" ca="1" si="16"/>
        <v>0</v>
      </c>
      <c r="C94">
        <f t="shared" ca="1" si="17"/>
        <v>0.72</v>
      </c>
      <c r="D94">
        <f t="shared" ca="1" si="18"/>
        <v>0.09</v>
      </c>
      <c r="E94">
        <f t="shared" ca="1" si="19"/>
        <v>0.2</v>
      </c>
      <c r="F94">
        <f t="shared" ca="1" si="20"/>
        <v>10</v>
      </c>
      <c r="G94">
        <f t="shared" ca="1" si="22"/>
        <v>0</v>
      </c>
      <c r="H94">
        <f t="shared" ca="1" si="22"/>
        <v>1</v>
      </c>
      <c r="I94" s="2">
        <f ca="1">SQRT(SUMXMY2($G94:$H94,restaurants!$B$2:$C$2))</f>
        <v>2.1633307652783933</v>
      </c>
      <c r="J94" s="2">
        <f ca="1">SQRT(SUMXMY2($G94:$H94,restaurants!$B$3:$C$3))</f>
        <v>1.1180339887498949</v>
      </c>
      <c r="K94" s="2">
        <f ca="1">SQRT(SUMXMY2($G94:$H94,restaurants!$B$4:$C$4))</f>
        <v>2.9832867780352594</v>
      </c>
      <c r="L94" s="2">
        <f ca="1">SQRT(SUMXMY2($G94:$H94,restaurants!$B$5:$C$5))</f>
        <v>0.44721359549995793</v>
      </c>
      <c r="M94" s="2">
        <f ca="1">SQRT(SUMXMY2($G94:$H94,restaurants!$B$6:$C$6))</f>
        <v>2.4758836806279896</v>
      </c>
      <c r="AH94">
        <f t="shared" ca="1" si="21"/>
        <v>1.01</v>
      </c>
    </row>
    <row r="95" spans="1:34" x14ac:dyDescent="0.25">
      <c r="A95" s="1" t="s">
        <v>6</v>
      </c>
      <c r="B95">
        <f t="shared" ca="1" si="16"/>
        <v>0</v>
      </c>
      <c r="C95">
        <f t="shared" ca="1" si="17"/>
        <v>0.31</v>
      </c>
      <c r="D95">
        <f t="shared" ca="1" si="18"/>
        <v>0.01</v>
      </c>
      <c r="E95">
        <f t="shared" ca="1" si="19"/>
        <v>1</v>
      </c>
      <c r="F95">
        <f t="shared" ca="1" si="20"/>
        <v>11.4</v>
      </c>
      <c r="G95">
        <f t="shared" ca="1" si="22"/>
        <v>0.8</v>
      </c>
      <c r="H95">
        <f t="shared" ca="1" si="22"/>
        <v>-2.8</v>
      </c>
      <c r="I95" s="2">
        <f ca="1">SQRT(SUMXMY2($G95:$H95,restaurants!$B$2:$C$2))</f>
        <v>3.676955262170047</v>
      </c>
      <c r="J95" s="2">
        <f ca="1">SQRT(SUMXMY2($G95:$H95,restaurants!$B$3:$C$3))</f>
        <v>3.0870698080866261</v>
      </c>
      <c r="K95" s="2">
        <f ca="1">SQRT(SUMXMY2($G95:$H95,restaurants!$B$4:$C$4))</f>
        <v>3.7443290453698106</v>
      </c>
      <c r="L95" s="2">
        <f ca="1">SQRT(SUMXMY2($G95:$H95,restaurants!$B$5:$C$5))</f>
        <v>3.6221540552549665</v>
      </c>
      <c r="M95" s="2">
        <f ca="1">SQRT(SUMXMY2($G95:$H95,restaurants!$B$6:$C$6))</f>
        <v>2.1931712199461306</v>
      </c>
      <c r="AH95">
        <f t="shared" ca="1" si="21"/>
        <v>1.32</v>
      </c>
    </row>
    <row r="96" spans="1:34" x14ac:dyDescent="0.25">
      <c r="A96" s="1" t="s">
        <v>5</v>
      </c>
      <c r="B96">
        <f t="shared" ca="1" si="16"/>
        <v>0</v>
      </c>
      <c r="C96">
        <f t="shared" ca="1" si="17"/>
        <v>0.84</v>
      </c>
      <c r="D96">
        <f t="shared" ca="1" si="18"/>
        <v>0.93</v>
      </c>
      <c r="E96">
        <f t="shared" ca="1" si="19"/>
        <v>0.1</v>
      </c>
      <c r="F96">
        <f t="shared" ca="1" si="20"/>
        <v>14.2</v>
      </c>
      <c r="G96">
        <f t="shared" ca="1" si="22"/>
        <v>1.4</v>
      </c>
      <c r="H96">
        <f t="shared" ca="1" si="22"/>
        <v>-1.1000000000000001</v>
      </c>
      <c r="I96" s="2">
        <f ca="1">SQRT(SUMXMY2($G96:$H96,restaurants!$B$2:$C$2))</f>
        <v>3.3241540277189325</v>
      </c>
      <c r="J96" s="2">
        <f ca="1">SQRT(SUMXMY2($G96:$H96,restaurants!$B$3:$C$3))</f>
        <v>2.1954498400100149</v>
      </c>
      <c r="K96" s="2">
        <f ca="1">SQRT(SUMXMY2($G96:$H96,restaurants!$B$4:$C$4))</f>
        <v>2.0518284528683193</v>
      </c>
      <c r="L96" s="2">
        <f ca="1">SQRT(SUMXMY2($G96:$H96,restaurants!$B$5:$C$5))</f>
        <v>2.1470910553583891</v>
      </c>
      <c r="M96" s="2">
        <f ca="1">SQRT(SUMXMY2($G96:$H96,restaurants!$B$6:$C$6))</f>
        <v>0.42426406871192857</v>
      </c>
      <c r="AH96">
        <f t="shared" ca="1" si="21"/>
        <v>1.87</v>
      </c>
    </row>
    <row r="97" spans="1:34" x14ac:dyDescent="0.25">
      <c r="A97" s="1" t="s">
        <v>4</v>
      </c>
      <c r="B97">
        <f t="shared" ca="1" si="16"/>
        <v>0</v>
      </c>
      <c r="C97">
        <f t="shared" ca="1" si="17"/>
        <v>0.85</v>
      </c>
      <c r="D97">
        <f t="shared" ca="1" si="18"/>
        <v>0.43</v>
      </c>
      <c r="E97">
        <f t="shared" ca="1" si="19"/>
        <v>0.05</v>
      </c>
      <c r="F97">
        <f t="shared" ca="1" si="20"/>
        <v>11.4</v>
      </c>
      <c r="G97">
        <f t="shared" ca="1" si="22"/>
        <v>0.2</v>
      </c>
      <c r="H97">
        <f t="shared" ca="1" si="22"/>
        <v>-2.7</v>
      </c>
      <c r="I97" s="2">
        <f ca="1">SQRT(SUMXMY2($G97:$H97,restaurants!$B$2:$C$2))</f>
        <v>3.2015621187164243</v>
      </c>
      <c r="J97" s="2">
        <f ca="1">SQRT(SUMXMY2($G97:$H97,restaurants!$B$3:$C$3))</f>
        <v>2.7892651361962706</v>
      </c>
      <c r="K97" s="2">
        <f ca="1">SQRT(SUMXMY2($G97:$H97,restaurants!$B$4:$C$4))</f>
        <v>4.0360872141221131</v>
      </c>
      <c r="L97" s="2">
        <f ca="1">SQRT(SUMXMY2($G97:$H97,restaurants!$B$5:$C$5))</f>
        <v>3.5057096285916205</v>
      </c>
      <c r="M97" s="2">
        <f ca="1">SQRT(SUMXMY2($G97:$H97,restaurants!$B$6:$C$6))</f>
        <v>2.4207436873820409</v>
      </c>
      <c r="AH97">
        <f t="shared" ca="1" si="21"/>
        <v>1.33</v>
      </c>
    </row>
    <row r="98" spans="1:34" x14ac:dyDescent="0.25">
      <c r="A98" s="1" t="s">
        <v>3</v>
      </c>
      <c r="B98">
        <f t="shared" ca="1" si="16"/>
        <v>0</v>
      </c>
      <c r="C98">
        <f t="shared" ca="1" si="17"/>
        <v>0.04</v>
      </c>
      <c r="D98">
        <f t="shared" ca="1" si="18"/>
        <v>0.87</v>
      </c>
      <c r="E98">
        <f t="shared" ref="E98:E101" ca="1" si="23">ROUND(_xlfn.NORM.DIST((2-SUM(B98:D98))*(RAND()+0.1)*$T$2, $T$2-2*$T$3, $T$3, TRUE), 2)</f>
        <v>0.23</v>
      </c>
      <c r="F98">
        <f t="shared" ref="F98:F101" ca="1" si="24">ROUND($V$2+POWER(1+SUM(B98:E98), 2), 1)</f>
        <v>10.6</v>
      </c>
      <c r="G98">
        <f t="shared" ca="1" si="22"/>
        <v>-4.0999999999999996</v>
      </c>
      <c r="H98">
        <f t="shared" ca="1" si="22"/>
        <v>0.1</v>
      </c>
      <c r="I98" s="2">
        <f ca="1">SQRT(SUMXMY2($G98:$H98,restaurants!$B$2:$C$2))</f>
        <v>2.3194827009486403</v>
      </c>
      <c r="J98" s="2">
        <f ca="1">SQRT(SUMXMY2($G98:$H98,restaurants!$B$3:$C$3))</f>
        <v>3.6013886210738209</v>
      </c>
      <c r="K98" s="2">
        <f ca="1">SQRT(SUMXMY2($G98:$H98,restaurants!$B$4:$C$4))</f>
        <v>7.0028565600046386</v>
      </c>
      <c r="L98" s="2">
        <f ca="1">SQRT(SUMXMY2($G98:$H98,restaurants!$B$5:$C$5))</f>
        <v>4.5541190146942796</v>
      </c>
      <c r="M98" s="2">
        <f ca="1">SQRT(SUMXMY2($G98:$H98,restaurants!$B$6:$C$6))</f>
        <v>5.8694122363316756</v>
      </c>
      <c r="AH98">
        <f t="shared" ca="1" si="21"/>
        <v>1.1400000000000001</v>
      </c>
    </row>
    <row r="99" spans="1:34" x14ac:dyDescent="0.25">
      <c r="A99" s="1" t="s">
        <v>2</v>
      </c>
      <c r="B99">
        <f t="shared" ca="1" si="16"/>
        <v>0</v>
      </c>
      <c r="C99">
        <f t="shared" ca="1" si="17"/>
        <v>0.25</v>
      </c>
      <c r="D99">
        <f t="shared" ca="1" si="18"/>
        <v>0.13</v>
      </c>
      <c r="E99">
        <f t="shared" ca="1" si="23"/>
        <v>1</v>
      </c>
      <c r="F99">
        <f t="shared" ca="1" si="24"/>
        <v>11.7</v>
      </c>
      <c r="G99">
        <f t="shared" ca="1" si="22"/>
        <v>-0.9</v>
      </c>
      <c r="H99">
        <f t="shared" ca="1" si="22"/>
        <v>-1.9</v>
      </c>
      <c r="I99" s="2">
        <f ca="1">SQRT(SUMXMY2($G99:$H99,restaurants!$B$2:$C$2))</f>
        <v>1.9235384061671343</v>
      </c>
      <c r="J99" s="2">
        <f ca="1">SQRT(SUMXMY2($G99:$H99,restaurants!$B$3:$C$3))</f>
        <v>1.9416487838947598</v>
      </c>
      <c r="K99" s="2">
        <f ca="1">SQRT(SUMXMY2($G99:$H99,restaurants!$B$4:$C$4))</f>
        <v>4.3908996800200297</v>
      </c>
      <c r="L99" s="2">
        <f ca="1">SQRT(SUMXMY2($G99:$H99,restaurants!$B$5:$C$5))</f>
        <v>2.9966648127543394</v>
      </c>
      <c r="M99" s="2">
        <f ca="1">SQRT(SUMXMY2($G99:$H99,restaurants!$B$6:$C$6))</f>
        <v>2.8231188426986211</v>
      </c>
      <c r="AH99">
        <f t="shared" ca="1" si="21"/>
        <v>1.38</v>
      </c>
    </row>
    <row r="100" spans="1:34" x14ac:dyDescent="0.25">
      <c r="A100" s="1" t="s">
        <v>1</v>
      </c>
      <c r="B100">
        <f t="shared" ca="1" si="16"/>
        <v>0</v>
      </c>
      <c r="C100">
        <f t="shared" ca="1" si="17"/>
        <v>0.77</v>
      </c>
      <c r="D100">
        <f t="shared" ca="1" si="18"/>
        <v>0.01</v>
      </c>
      <c r="E100">
        <f t="shared" ca="1" si="23"/>
        <v>0.87</v>
      </c>
      <c r="F100">
        <f t="shared" ca="1" si="24"/>
        <v>13</v>
      </c>
      <c r="G100">
        <f t="shared" ca="1" si="22"/>
        <v>-0.3</v>
      </c>
      <c r="H100">
        <f t="shared" ca="1" si="22"/>
        <v>0</v>
      </c>
      <c r="I100" s="2">
        <f ca="1">SQRT(SUMXMY2($G100:$H100,restaurants!$B$2:$C$2))</f>
        <v>1.5132745950421556</v>
      </c>
      <c r="J100" s="2">
        <f ca="1">SQRT(SUMXMY2($G100:$H100,restaurants!$B$3:$C$3))</f>
        <v>0.2</v>
      </c>
      <c r="K100" s="2">
        <f ca="1">SQRT(SUMXMY2($G100:$H100,restaurants!$B$4:$C$4))</f>
        <v>3.2140317359976391</v>
      </c>
      <c r="L100" s="2">
        <f ca="1">SQRT(SUMXMY2($G100:$H100,restaurants!$B$5:$C$5))</f>
        <v>1.063014581273465</v>
      </c>
      <c r="M100" s="2">
        <f ca="1">SQRT(SUMXMY2($G100:$H100,restaurants!$B$6:$C$6))</f>
        <v>2.1540659228538019</v>
      </c>
      <c r="AH100">
        <f t="shared" ca="1" si="21"/>
        <v>1.65</v>
      </c>
    </row>
    <row r="101" spans="1:34" x14ac:dyDescent="0.25">
      <c r="A101" s="1" t="s">
        <v>0</v>
      </c>
      <c r="B101">
        <f t="shared" ca="1" si="16"/>
        <v>0</v>
      </c>
      <c r="C101">
        <f t="shared" ca="1" si="17"/>
        <v>0.93</v>
      </c>
      <c r="D101">
        <f t="shared" ca="1" si="18"/>
        <v>0.17</v>
      </c>
      <c r="E101">
        <f t="shared" ca="1" si="23"/>
        <v>0.53</v>
      </c>
      <c r="F101">
        <f t="shared" ca="1" si="24"/>
        <v>12.9</v>
      </c>
      <c r="G101">
        <f t="shared" ca="1" si="22"/>
        <v>1.8</v>
      </c>
      <c r="H101">
        <f t="shared" ca="1" si="22"/>
        <v>-0.2</v>
      </c>
      <c r="I101" s="2">
        <f ca="1">SQRT(SUMXMY2($G101:$H101,restaurants!$B$2:$C$2))</f>
        <v>3.6</v>
      </c>
      <c r="J101" s="2">
        <f ca="1">SQRT(SUMXMY2($G101:$H101,restaurants!$B$3:$C$3))</f>
        <v>2.3086792761230388</v>
      </c>
      <c r="K101" s="2">
        <f ca="1">SQRT(SUMXMY2($G101:$H101,restaurants!$B$4:$C$4))</f>
        <v>1.2083045973594571</v>
      </c>
      <c r="L101" s="2">
        <f ca="1">SQRT(SUMXMY2($G101:$H101,restaurants!$B$5:$C$5))</f>
        <v>1.7204650534085253</v>
      </c>
      <c r="M101" s="2">
        <f ca="1">SQRT(SUMXMY2($G101:$H101,restaurants!$B$6:$C$6))</f>
        <v>0.60827625302982202</v>
      </c>
      <c r="AH101">
        <f t="shared" ca="1" si="21"/>
        <v>1.6300000000000001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2" sqref="D2:D6"/>
    </sheetView>
  </sheetViews>
  <sheetFormatPr defaultRowHeight="15" x14ac:dyDescent="0.25"/>
  <cols>
    <col min="1" max="1" width="19.85546875" bestFit="1" customWidth="1"/>
    <col min="4" max="4" width="17.7109375" bestFit="1" customWidth="1"/>
  </cols>
  <sheetData>
    <row r="1" spans="1:4" x14ac:dyDescent="0.25">
      <c r="A1" t="s">
        <v>104</v>
      </c>
      <c r="B1" t="s">
        <v>117</v>
      </c>
      <c r="C1" t="s">
        <v>118</v>
      </c>
      <c r="D1" t="s">
        <v>119</v>
      </c>
    </row>
    <row r="2" spans="1:4" x14ac:dyDescent="0.25">
      <c r="A2" t="s">
        <v>125</v>
      </c>
      <c r="B2">
        <f t="shared" ref="B2:C6" ca="1" si="0">ROUND(_xlfn.NORM.S.INV(RAND()), 1)</f>
        <v>-0.3</v>
      </c>
      <c r="C2">
        <f t="shared" ca="1" si="0"/>
        <v>-0.3</v>
      </c>
      <c r="D2">
        <f t="shared" ref="D2:D6" ca="1" si="1">ROUND(_xlfn.NORM.S.INV(RAND())/3, 2)+0.5</f>
        <v>0.16999999999999998</v>
      </c>
    </row>
    <row r="3" spans="1:4" x14ac:dyDescent="0.25">
      <c r="A3" t="s">
        <v>126</v>
      </c>
      <c r="B3">
        <f t="shared" ca="1" si="0"/>
        <v>0.2</v>
      </c>
      <c r="C3">
        <f t="shared" ca="1" si="0"/>
        <v>-0.2</v>
      </c>
      <c r="D3">
        <f t="shared" ca="1" si="1"/>
        <v>-5.0000000000000044E-2</v>
      </c>
    </row>
    <row r="4" spans="1:4" x14ac:dyDescent="0.25">
      <c r="A4" t="s">
        <v>127</v>
      </c>
      <c r="B4">
        <f t="shared" ca="1" si="0"/>
        <v>-0.5</v>
      </c>
      <c r="C4">
        <f t="shared" ca="1" si="0"/>
        <v>-0.4</v>
      </c>
      <c r="D4">
        <f t="shared" ca="1" si="1"/>
        <v>1.2</v>
      </c>
    </row>
    <row r="5" spans="1:4" x14ac:dyDescent="0.25">
      <c r="A5" t="s">
        <v>128</v>
      </c>
      <c r="B5">
        <f t="shared" ca="1" si="0"/>
        <v>1.3</v>
      </c>
      <c r="C5">
        <f t="shared" ca="1" si="0"/>
        <v>-0.5</v>
      </c>
      <c r="D5">
        <f t="shared" ca="1" si="1"/>
        <v>0.12</v>
      </c>
    </row>
    <row r="6" spans="1:4" x14ac:dyDescent="0.25">
      <c r="A6" t="s">
        <v>129</v>
      </c>
      <c r="B6">
        <f t="shared" ca="1" si="0"/>
        <v>2.8</v>
      </c>
      <c r="C6">
        <f t="shared" ca="1" si="0"/>
        <v>0.2</v>
      </c>
      <c r="D6">
        <f t="shared" ca="1" si="1"/>
        <v>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employees</vt:lpstr>
      <vt:lpstr>restaurants</vt:lpstr>
      <vt:lpstr>popularity</vt:lpstr>
      <vt:lpstr>employeeGenerator</vt:lpstr>
      <vt:lpstr>restaurantsGenerator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Barnabas Forgo</dc:creator>
  <cp:lastModifiedBy>Barnabas Forgo</cp:lastModifiedBy>
  <dcterms:created xsi:type="dcterms:W3CDTF">2018-03-30T16:44:07Z</dcterms:created>
  <dcterms:modified xsi:type="dcterms:W3CDTF">2018-04-03T17:44:53Z</dcterms:modified>
</cp:coreProperties>
</file>