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5c35402ec641340/Documents/Analytics Projects/EER project/1st Benchmark/Performance/"/>
    </mc:Choice>
  </mc:AlternateContent>
  <xr:revisionPtr revIDLastSave="1094" documentId="13_ncr:1_{932425C6-33D3-4218-8036-04CFE621EFFF}" xr6:coauthVersionLast="47" xr6:coauthVersionMax="47" xr10:uidLastSave="{640B0B6C-9639-4175-9E5D-F491D7360051}"/>
  <bookViews>
    <workbookView xWindow="-270" yWindow="-270" windowWidth="24540" windowHeight="13320" firstSheet="1" activeTab="3" xr2:uid="{3CE5768C-800C-48C0-8017-154ED30E26CE}"/>
  </bookViews>
  <sheets>
    <sheet name="headers" sheetId="4" r:id="rId1"/>
    <sheet name="lars with predict(s = 0.2)" sheetId="14" r:id="rId2"/>
    <sheet name="c.vglmnet &amp; s = lambda.1se" sheetId="10" r:id="rId3"/>
    <sheet name="lars with predict(s = 0.5)" sheetId="15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4" i="14" l="1"/>
  <c r="K45" i="14"/>
  <c r="K46" i="14"/>
  <c r="K47" i="14"/>
  <c r="P39" i="15"/>
  <c r="O39" i="15"/>
  <c r="N39" i="15"/>
  <c r="M39" i="15"/>
  <c r="L39" i="15"/>
  <c r="K39" i="15"/>
  <c r="I39" i="15"/>
  <c r="H39" i="15"/>
  <c r="G39" i="15"/>
  <c r="E39" i="15"/>
  <c r="D39" i="15"/>
  <c r="C39" i="15"/>
  <c r="B39" i="15"/>
  <c r="O42" i="14" l="1"/>
  <c r="N42" i="14"/>
  <c r="M42" i="14"/>
  <c r="L42" i="14"/>
  <c r="K42" i="14"/>
  <c r="J42" i="14"/>
  <c r="I42" i="14"/>
  <c r="H42" i="14"/>
  <c r="G42" i="14"/>
  <c r="F42" i="14"/>
  <c r="E42" i="14"/>
  <c r="C42" i="14"/>
  <c r="B42" i="14"/>
  <c r="K46" i="10" l="1"/>
  <c r="K45" i="10"/>
  <c r="K44" i="10"/>
  <c r="K43" i="10"/>
  <c r="K41" i="10"/>
  <c r="L41" i="10"/>
  <c r="M41" i="10"/>
  <c r="N41" i="10"/>
  <c r="O41" i="10"/>
  <c r="J41" i="10"/>
  <c r="F41" i="10"/>
  <c r="G41" i="10"/>
  <c r="H41" i="10"/>
  <c r="I41" i="10"/>
  <c r="E41" i="10"/>
  <c r="C41" i="10"/>
  <c r="B41" i="10"/>
</calcChain>
</file>

<file path=xl/sharedStrings.xml><?xml version="1.0" encoding="utf-8"?>
<sst xmlns="http://schemas.openxmlformats.org/spreadsheetml/2006/main" count="284" uniqueCount="72">
  <si>
    <t>Dataset Range</t>
  </si>
  <si>
    <t>Number of Datasets</t>
  </si>
  <si>
    <t>True Positive Rate</t>
  </si>
  <si>
    <t>True Negative Rate</t>
  </si>
  <si>
    <t>False Positive Rate</t>
  </si>
  <si>
    <t>Underspecified Models Selected</t>
  </si>
  <si>
    <t>Correctly Specified Models Selected</t>
  </si>
  <si>
    <t>Overspecified Models Selected</t>
  </si>
  <si>
    <t>Models with at least one Omitted Variable</t>
  </si>
  <si>
    <t>Models with at least one Extra Variable</t>
  </si>
  <si>
    <t>0-5-1-1 to 0-6-10-500</t>
  </si>
  <si>
    <t>0-7-1-1 to 0-8-10-500</t>
  </si>
  <si>
    <t>0-11-1-1 to 0-11-10-500</t>
  </si>
  <si>
    <t>0-12-1-1 to 0-12-10-500</t>
  </si>
  <si>
    <t>0-15-1-1 to 0-15-10-500</t>
  </si>
  <si>
    <t>0.25-3-1-1 to 0.25-4-10-500</t>
  </si>
  <si>
    <t>0.25-5-1-1 to 0.25-5-10-500</t>
  </si>
  <si>
    <t>0.25-9-1-1 to 0.25-9-10-500</t>
  </si>
  <si>
    <t>0.25-14-1-1 to 0.25-14-10-500</t>
  </si>
  <si>
    <t>0.25-15-1-1 to 0.25-15-10-500</t>
  </si>
  <si>
    <t>0.5-3-1-1 to 0.5-4-10-500</t>
  </si>
  <si>
    <t>0.5-5-1-1 to 0.5-6-10-500</t>
  </si>
  <si>
    <t>0.5-7-1-1 to 0.5-7-10-500</t>
  </si>
  <si>
    <t>0.5-8-1-1 to 0.5-8-10-500</t>
  </si>
  <si>
    <t>0.5-9-1-1 to 0.5-9-10-500</t>
  </si>
  <si>
    <t>0.5-10-1-1 to 0.5-11-10-500</t>
  </si>
  <si>
    <t>0.5-12-1-1 to 0.5-13-10-500</t>
  </si>
  <si>
    <t>0.5-14-1-1 to 0.5-15-10-500</t>
  </si>
  <si>
    <t>0.75-3-1-1 to 0.75-4-10-500</t>
  </si>
  <si>
    <t>0.75-11-1-1 to 0.75-11-10-500</t>
  </si>
  <si>
    <t>0.75-12-1-1 to 0.75-12-10-500</t>
  </si>
  <si>
    <t>0.75-15-1-1 to 0.75-15-10-500</t>
  </si>
  <si>
    <t>0-3-1-1 to 0-4-10-500</t>
  </si>
  <si>
    <t>0-9-1-1 to 0-9-10-500</t>
  </si>
  <si>
    <t>0.25-10-1-1 to 0.25-10-10-500</t>
  </si>
  <si>
    <t>0.25-11-1-1 to 0.25-12-10-500</t>
  </si>
  <si>
    <t>0.75-7-1-1 to 0.75-7-10-500</t>
  </si>
  <si>
    <t>0.75-8-1-1 to 0.75-8-10-500</t>
  </si>
  <si>
    <t>0.75-9-1-1 to 0.75-9-10-500</t>
  </si>
  <si>
    <t>0.75-10-1-1 to 0.75-10-10-500</t>
  </si>
  <si>
    <t>0.75-13-1-1 to 0.75-14-10-500</t>
  </si>
  <si>
    <t>0-14-1-1 to 0-14-10-500</t>
  </si>
  <si>
    <t>0.25-6-1-1 to 0.25-7-10-500</t>
  </si>
  <si>
    <t>0.25-8-1-1 to 0.25-8-10-500</t>
  </si>
  <si>
    <t>0.25-13-1-1 to 0.25-13-10-500</t>
  </si>
  <si>
    <t>All Correct, Over, and Underspecified Models</t>
  </si>
  <si>
    <t>0-13-1-1 to 0-13-10-500</t>
  </si>
  <si>
    <t>0-10-1-1 to 0-10-10-500</t>
  </si>
  <si>
    <t>0.75-5-1-1 to 0.75-5-10-500</t>
  </si>
  <si>
    <t>0.75-6-1-1 to 0.75-6-10-500</t>
  </si>
  <si>
    <t>Runtime</t>
  </si>
  <si>
    <t>Mean Accuracy</t>
  </si>
  <si>
    <t>Mean F1 Score</t>
  </si>
  <si>
    <t>Mean True Positive Rate</t>
  </si>
  <si>
    <t>Mean True Negative Rate</t>
  </si>
  <si>
    <t>Mean False Positive Rate</t>
  </si>
  <si>
    <t>NA</t>
  </si>
  <si>
    <t>minutes</t>
  </si>
  <si>
    <t>secs/mins</t>
  </si>
  <si>
    <t>seconds</t>
  </si>
  <si>
    <t>secs or mins</t>
  </si>
  <si>
    <t>Col J +  Col K + Col L</t>
  </si>
  <si>
    <t>0.25-3-1-1 to 0.25-5-10-500</t>
  </si>
  <si>
    <t>0.75-3-1-1 to 0.75-3-10-500</t>
  </si>
  <si>
    <t>0.75-4-1-1 to 0.75-4-10-500</t>
  </si>
  <si>
    <t>0.75-14-1-1 to 0.75-14-10-500</t>
  </si>
  <si>
    <t>0.75-13-1-1 to 0.75-13-10-500</t>
  </si>
  <si>
    <t>0.75-12-1-1 to 0.75-14-10-500</t>
  </si>
  <si>
    <t>Runtime (secs)</t>
  </si>
  <si>
    <t>Mean Positive Predictive Value</t>
  </si>
  <si>
    <t>Mean False Negative Rate</t>
  </si>
  <si>
    <t>Col K +  Col L + Col 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</si>
</sst>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0.000"/>
    <numFmt numFmtId="166" formatCode="_(* #,##0_);_(* \(#,##0\);_(* &quot;-&quot;??_);_(@_)"/>
    <numFmt numFmtId="167" formatCode="_(* #,##0.0_);_(* \(#,##0.0\);_(* &quot;-&quot;??_);_(@_)"/>
    <numFmt numFmtId="168" formatCode="_(* #,##0.000_);_(* \(#,##0.000\);_(* &quot;-&quot;??_);_(@_)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3">
    <xf numFmtId="0" fontId="0" fillId="0" borderId="0"/>
    <xf numFmtId="164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12" applyNumberFormat="0" applyFill="0" applyAlignment="0" applyProtection="0"/>
    <xf numFmtId="0" fontId="7" fillId="0" borderId="13" applyNumberFormat="0" applyFill="0" applyAlignment="0" applyProtection="0"/>
    <xf numFmtId="0" fontId="8" fillId="0" borderId="14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12" fillId="5" borderId="15" applyNumberFormat="0" applyAlignment="0" applyProtection="0"/>
    <xf numFmtId="0" fontId="13" fillId="6" borderId="16" applyNumberFormat="0" applyAlignment="0" applyProtection="0"/>
    <xf numFmtId="0" fontId="14" fillId="6" borderId="15" applyNumberFormat="0" applyAlignment="0" applyProtection="0"/>
    <xf numFmtId="0" fontId="15" fillId="0" borderId="17" applyNumberFormat="0" applyFill="0" applyAlignment="0" applyProtection="0"/>
    <xf numFmtId="0" fontId="16" fillId="7" borderId="18" applyNumberFormat="0" applyAlignment="0" applyProtection="0"/>
    <xf numFmtId="0" fontId="2" fillId="0" borderId="0" applyNumberFormat="0" applyFill="0" applyBorder="0" applyAlignment="0" applyProtection="0"/>
    <xf numFmtId="0" fontId="4" fillId="8" borderId="19" applyNumberFormat="0" applyFont="0" applyAlignment="0" applyProtection="0"/>
    <xf numFmtId="0" fontId="17" fillId="0" borderId="0" applyNumberFormat="0" applyFill="0" applyBorder="0" applyAlignment="0" applyProtection="0"/>
    <xf numFmtId="0" fontId="1" fillId="0" borderId="20" applyNumberFormat="0" applyFill="0" applyAlignment="0" applyProtection="0"/>
    <xf numFmtId="0" fontId="18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18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18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18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18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18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</cellStyleXfs>
  <cellXfs count="34">
    <xf numFmtId="0" fontId="0" fillId="0" borderId="0" xfId="0"/>
    <xf numFmtId="0" fontId="3" fillId="0" borderId="0" xfId="0" applyFont="1"/>
    <xf numFmtId="166" fontId="1" fillId="0" borderId="1" xfId="1" applyNumberFormat="1" applyFont="1" applyBorder="1"/>
    <xf numFmtId="166" fontId="1" fillId="0" borderId="2" xfId="1" applyNumberFormat="1" applyFont="1" applyBorder="1"/>
    <xf numFmtId="166" fontId="1" fillId="0" borderId="3" xfId="1" applyNumberFormat="1" applyFont="1" applyBorder="1"/>
    <xf numFmtId="0" fontId="0" fillId="0" borderId="4" xfId="0" applyBorder="1"/>
    <xf numFmtId="0" fontId="1" fillId="0" borderId="4" xfId="0" applyFont="1" applyBorder="1" applyAlignment="1">
      <alignment wrapText="1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3" fillId="0" borderId="8" xfId="0" applyFont="1" applyBorder="1"/>
    <xf numFmtId="0" fontId="0" fillId="0" borderId="10" xfId="0" applyBorder="1"/>
    <xf numFmtId="0" fontId="1" fillId="0" borderId="11" xfId="0" applyFont="1" applyBorder="1" applyAlignment="1">
      <alignment wrapText="1"/>
    </xf>
    <xf numFmtId="0" fontId="0" fillId="0" borderId="11" xfId="0" applyBorder="1"/>
    <xf numFmtId="0" fontId="0" fillId="0" borderId="21" xfId="0" applyBorder="1"/>
    <xf numFmtId="0" fontId="0" fillId="0" borderId="22" xfId="0" applyBorder="1"/>
    <xf numFmtId="0" fontId="3" fillId="0" borderId="9" xfId="0" applyFont="1" applyBorder="1"/>
    <xf numFmtId="0" fontId="1" fillId="0" borderId="11" xfId="0" applyFont="1" applyBorder="1"/>
    <xf numFmtId="0" fontId="1" fillId="0" borderId="9" xfId="0" applyFont="1" applyBorder="1"/>
    <xf numFmtId="165" fontId="0" fillId="0" borderId="0" xfId="0" applyNumberFormat="1"/>
    <xf numFmtId="0" fontId="0" fillId="0" borderId="0" xfId="0" applyAlignment="1">
      <alignment wrapText="1"/>
    </xf>
    <xf numFmtId="0" fontId="1" fillId="0" borderId="4" xfId="0" applyFont="1" applyBorder="1"/>
    <xf numFmtId="165" fontId="0" fillId="0" borderId="6" xfId="0" applyNumberFormat="1" applyBorder="1"/>
    <xf numFmtId="165" fontId="0" fillId="0" borderId="4" xfId="0" applyNumberFormat="1" applyBorder="1"/>
    <xf numFmtId="167" fontId="1" fillId="0" borderId="2" xfId="1" applyNumberFormat="1" applyFont="1" applyBorder="1"/>
    <xf numFmtId="164" fontId="1" fillId="0" borderId="2" xfId="1" applyFont="1" applyBorder="1"/>
    <xf numFmtId="168" fontId="1" fillId="0" borderId="2" xfId="1" applyNumberFormat="1" applyFont="1" applyBorder="1"/>
    <xf numFmtId="165" fontId="0" fillId="0" borderId="23" xfId="0" applyNumberFormat="1" applyBorder="1"/>
    <xf numFmtId="0" fontId="0" fillId="0" borderId="23" xfId="0" applyBorder="1"/>
    <xf numFmtId="166" fontId="0" fillId="0" borderId="0" xfId="1" applyNumberFormat="1" applyFont="1"/>
    <xf numFmtId="166" fontId="0" fillId="0" borderId="0" xfId="0" applyNumberFormat="1"/>
    <xf numFmtId="0" fontId="1" fillId="0" borderId="0" xfId="0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FF32B-12B2-446F-B379-0C77DD69B6A0}">
  <sheetPr codeName="Sheet3"/>
  <dimension ref="A1:K4"/>
  <sheetViews>
    <sheetView topLeftCell="F1" workbookViewId="0">
      <selection activeCell="A4" sqref="A4:J4"/>
    </sheetView>
  </sheetViews>
  <sheetFormatPr defaultRowHeight="15" x14ac:dyDescent="0.25"/>
  <cols>
    <col min="1" max="1" width="17.28515625" bestFit="1" customWidth="1"/>
    <col min="2" max="2" width="18.140625" bestFit="1" customWidth="1"/>
    <col min="3" max="3" width="17.85546875" bestFit="1" customWidth="1"/>
    <col min="4" max="4" width="30.42578125" bestFit="1" customWidth="1"/>
    <col min="5" max="5" width="33.5703125" bestFit="1" customWidth="1"/>
    <col min="6" max="6" width="30.42578125" bestFit="1" customWidth="1"/>
    <col min="7" max="7" width="45.28515625" customWidth="1"/>
    <col min="8" max="8" width="39.42578125" bestFit="1" customWidth="1"/>
    <col min="9" max="9" width="41.85546875" bestFit="1" customWidth="1"/>
    <col min="10" max="10" width="39.42578125" bestFit="1" customWidth="1"/>
    <col min="11" max="11" width="36.28515625" bestFit="1" customWidth="1"/>
  </cols>
  <sheetData>
    <row r="1" spans="1:11" x14ac:dyDescent="0.2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</row>
    <row r="2" spans="1:11" x14ac:dyDescent="0.25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45</v>
      </c>
      <c r="H2" t="s">
        <v>8</v>
      </c>
      <c r="I2" t="s">
        <v>9</v>
      </c>
    </row>
    <row r="3" spans="1:11" x14ac:dyDescent="0.25">
      <c r="A3" s="22" t="s">
        <v>51</v>
      </c>
      <c r="B3" s="22" t="s">
        <v>52</v>
      </c>
      <c r="C3" t="s">
        <v>53</v>
      </c>
      <c r="D3" t="s">
        <v>54</v>
      </c>
      <c r="E3" t="s">
        <v>55</v>
      </c>
      <c r="F3" t="s">
        <v>5</v>
      </c>
      <c r="G3" t="s">
        <v>6</v>
      </c>
      <c r="H3" t="s">
        <v>7</v>
      </c>
      <c r="I3" t="s">
        <v>45</v>
      </c>
      <c r="J3" t="s">
        <v>8</v>
      </c>
      <c r="K3" t="s">
        <v>9</v>
      </c>
    </row>
    <row r="4" spans="1:11" x14ac:dyDescent="0.25">
      <c r="A4" s="22" t="s">
        <v>51</v>
      </c>
      <c r="B4" s="22" t="s">
        <v>52</v>
      </c>
      <c r="C4" t="s">
        <v>53</v>
      </c>
      <c r="D4" t="s">
        <v>54</v>
      </c>
      <c r="E4" t="s">
        <v>55</v>
      </c>
      <c r="F4" t="s">
        <v>5</v>
      </c>
      <c r="G4" t="s">
        <v>6</v>
      </c>
      <c r="H4" t="s">
        <v>7</v>
      </c>
      <c r="I4" t="s">
        <v>8</v>
      </c>
      <c r="J4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A4D61-5077-49FD-AAD5-50B244BFB9FC}">
  <dimension ref="A1:P47"/>
  <sheetViews>
    <sheetView zoomScale="90" zoomScaleNormal="90" workbookViewId="0">
      <pane ySplit="1" topLeftCell="A23" activePane="bottomLeft" state="frozen"/>
      <selection pane="bottomLeft" activeCell="J44" sqref="J44:J47"/>
    </sheetView>
  </sheetViews>
  <sheetFormatPr defaultRowHeight="15" x14ac:dyDescent="0.25"/>
  <cols>
    <col min="1" max="1" width="27.85546875" customWidth="1"/>
    <col min="2" max="2" width="11.5703125" customWidth="1"/>
    <col min="3" max="3" width="12" bestFit="1" customWidth="1"/>
    <col min="4" max="4" width="12" customWidth="1"/>
    <col min="5" max="6" width="11.5703125" customWidth="1"/>
    <col min="7" max="7" width="12.42578125" customWidth="1"/>
    <col min="8" max="8" width="13.85546875" customWidth="1"/>
    <col min="9" max="9" width="13" customWidth="1"/>
    <col min="10" max="10" width="17.140625" customWidth="1"/>
    <col min="11" max="11" width="18.42578125" customWidth="1"/>
    <col min="12" max="12" width="16.5703125" customWidth="1"/>
    <col min="13" max="13" width="14.7109375" customWidth="1"/>
    <col min="14" max="14" width="23.5703125" customWidth="1"/>
    <col min="15" max="15" width="20" customWidth="1"/>
  </cols>
  <sheetData>
    <row r="1" spans="1:15" ht="32.25" customHeight="1" x14ac:dyDescent="0.25">
      <c r="A1" s="20" t="s">
        <v>0</v>
      </c>
      <c r="B1" s="6" t="s">
        <v>1</v>
      </c>
      <c r="C1" s="23" t="s">
        <v>50</v>
      </c>
      <c r="D1" s="23" t="s">
        <v>60</v>
      </c>
      <c r="E1" s="6" t="s">
        <v>51</v>
      </c>
      <c r="F1" s="6" t="s">
        <v>52</v>
      </c>
      <c r="G1" s="6" t="s">
        <v>53</v>
      </c>
      <c r="H1" s="6" t="s">
        <v>54</v>
      </c>
      <c r="I1" s="6" t="s">
        <v>55</v>
      </c>
      <c r="J1" s="6" t="s">
        <v>5</v>
      </c>
      <c r="K1" s="6" t="s">
        <v>6</v>
      </c>
      <c r="L1" s="6" t="s">
        <v>7</v>
      </c>
      <c r="M1" s="6" t="s">
        <v>61</v>
      </c>
      <c r="N1" s="6" t="s">
        <v>8</v>
      </c>
      <c r="O1" s="14" t="s">
        <v>9</v>
      </c>
    </row>
    <row r="2" spans="1:15" x14ac:dyDescent="0.25">
      <c r="A2" s="9" t="s">
        <v>32</v>
      </c>
      <c r="B2" s="7">
        <v>10000</v>
      </c>
      <c r="C2">
        <v>64</v>
      </c>
      <c r="D2" t="s">
        <v>59</v>
      </c>
      <c r="E2" s="24">
        <v>0.99997999999999998</v>
      </c>
      <c r="F2" s="24">
        <v>0.99991428571428598</v>
      </c>
      <c r="G2" s="8">
        <v>1</v>
      </c>
      <c r="H2" s="8">
        <v>1</v>
      </c>
      <c r="I2" s="8">
        <v>0</v>
      </c>
      <c r="J2" s="8">
        <v>6</v>
      </c>
      <c r="K2" s="8">
        <v>9994</v>
      </c>
      <c r="L2" s="8">
        <v>0</v>
      </c>
      <c r="M2" s="8">
        <v>10000</v>
      </c>
      <c r="N2" s="8">
        <v>6</v>
      </c>
      <c r="O2" s="9">
        <v>0</v>
      </c>
    </row>
    <row r="3" spans="1:15" x14ac:dyDescent="0.25">
      <c r="A3" s="11" t="s">
        <v>10</v>
      </c>
      <c r="B3" s="10">
        <v>10000</v>
      </c>
      <c r="C3">
        <v>71</v>
      </c>
      <c r="D3" t="s">
        <v>59</v>
      </c>
      <c r="E3" s="21">
        <v>0.99934000000000001</v>
      </c>
      <c r="F3" s="21">
        <v>0.99810727272727295</v>
      </c>
      <c r="G3">
        <v>0.997</v>
      </c>
      <c r="H3">
        <v>1</v>
      </c>
      <c r="I3">
        <v>0</v>
      </c>
      <c r="J3">
        <v>197</v>
      </c>
      <c r="K3">
        <v>9803</v>
      </c>
      <c r="L3">
        <v>0</v>
      </c>
      <c r="M3">
        <v>10000</v>
      </c>
      <c r="N3">
        <v>197</v>
      </c>
      <c r="O3" s="11">
        <v>0</v>
      </c>
    </row>
    <row r="4" spans="1:15" x14ac:dyDescent="0.25">
      <c r="A4" s="11" t="s">
        <v>11</v>
      </c>
      <c r="B4" s="10">
        <v>10000</v>
      </c>
      <c r="C4">
        <v>138</v>
      </c>
      <c r="D4" t="s">
        <v>59</v>
      </c>
      <c r="E4" s="21">
        <v>0.99673666666666705</v>
      </c>
      <c r="F4" s="21">
        <v>0.99310549450549401</v>
      </c>
      <c r="G4">
        <v>0.98699999999999999</v>
      </c>
      <c r="H4">
        <v>1</v>
      </c>
      <c r="I4">
        <v>0</v>
      </c>
      <c r="J4">
        <v>956</v>
      </c>
      <c r="K4">
        <v>9044</v>
      </c>
      <c r="L4">
        <v>0</v>
      </c>
      <c r="M4">
        <v>10000</v>
      </c>
      <c r="N4">
        <v>956</v>
      </c>
      <c r="O4" s="11">
        <v>0</v>
      </c>
    </row>
    <row r="5" spans="1:15" x14ac:dyDescent="0.25">
      <c r="A5" s="11" t="s">
        <v>33</v>
      </c>
      <c r="B5" s="10">
        <v>5000</v>
      </c>
      <c r="C5">
        <v>33</v>
      </c>
      <c r="D5" t="s">
        <v>59</v>
      </c>
      <c r="E5" s="21">
        <v>0.99309333333333305</v>
      </c>
      <c r="F5" s="21">
        <v>0.98772176470588202</v>
      </c>
      <c r="G5">
        <v>0.97699999999999998</v>
      </c>
      <c r="H5">
        <v>1</v>
      </c>
      <c r="I5">
        <v>0</v>
      </c>
      <c r="J5">
        <v>976</v>
      </c>
      <c r="K5">
        <v>4024</v>
      </c>
      <c r="L5">
        <v>0</v>
      </c>
      <c r="M5">
        <v>5000</v>
      </c>
      <c r="N5">
        <v>976</v>
      </c>
      <c r="O5" s="11">
        <v>0</v>
      </c>
    </row>
    <row r="6" spans="1:15" x14ac:dyDescent="0.25">
      <c r="A6" s="11" t="s">
        <v>47</v>
      </c>
      <c r="B6" s="10">
        <v>5000</v>
      </c>
      <c r="C6">
        <v>36</v>
      </c>
      <c r="D6" t="s">
        <v>59</v>
      </c>
      <c r="E6" s="21">
        <v>0.98987999999999998</v>
      </c>
      <c r="F6" s="21">
        <v>0.98385786033711697</v>
      </c>
      <c r="G6">
        <v>0.97</v>
      </c>
      <c r="H6">
        <v>1</v>
      </c>
      <c r="I6">
        <v>0</v>
      </c>
      <c r="J6">
        <v>1382</v>
      </c>
      <c r="K6">
        <v>3618</v>
      </c>
      <c r="L6">
        <v>0</v>
      </c>
      <c r="M6">
        <v>5000</v>
      </c>
      <c r="N6">
        <v>1382</v>
      </c>
      <c r="O6" s="11">
        <v>0</v>
      </c>
    </row>
    <row r="7" spans="1:15" x14ac:dyDescent="0.25">
      <c r="A7" s="11" t="s">
        <v>12</v>
      </c>
      <c r="B7" s="10">
        <v>5000</v>
      </c>
      <c r="C7">
        <v>39</v>
      </c>
      <c r="D7" t="s">
        <v>59</v>
      </c>
      <c r="E7" s="21">
        <v>0.98538000000000003</v>
      </c>
      <c r="F7" s="21">
        <v>0.97884501253132805</v>
      </c>
      <c r="G7">
        <v>0.96</v>
      </c>
      <c r="H7">
        <v>1</v>
      </c>
      <c r="I7">
        <v>0</v>
      </c>
      <c r="J7">
        <v>1923</v>
      </c>
      <c r="K7">
        <v>3077</v>
      </c>
      <c r="L7">
        <v>0</v>
      </c>
      <c r="M7">
        <v>5000</v>
      </c>
      <c r="N7">
        <v>1923</v>
      </c>
      <c r="O7" s="11">
        <v>0</v>
      </c>
    </row>
    <row r="8" spans="1:15" x14ac:dyDescent="0.25">
      <c r="A8" s="11" t="s">
        <v>13</v>
      </c>
      <c r="B8" s="10">
        <v>5000</v>
      </c>
      <c r="C8">
        <v>38</v>
      </c>
      <c r="D8" t="s">
        <v>59</v>
      </c>
      <c r="E8" s="21">
        <v>0.98040666666666698</v>
      </c>
      <c r="F8" s="21">
        <v>0.97397693958215703</v>
      </c>
      <c r="G8">
        <v>0.95099999999999996</v>
      </c>
      <c r="H8">
        <v>1</v>
      </c>
      <c r="I8">
        <v>0</v>
      </c>
      <c r="J8">
        <v>2413</v>
      </c>
      <c r="K8">
        <v>2587</v>
      </c>
      <c r="L8">
        <v>0</v>
      </c>
      <c r="M8">
        <v>5000</v>
      </c>
      <c r="N8">
        <v>2413</v>
      </c>
      <c r="O8" s="11">
        <v>0</v>
      </c>
    </row>
    <row r="9" spans="1:15" x14ac:dyDescent="0.25">
      <c r="A9" s="11" t="s">
        <v>46</v>
      </c>
      <c r="B9" s="10">
        <v>5000</v>
      </c>
      <c r="C9">
        <v>39</v>
      </c>
      <c r="D9" t="s">
        <v>59</v>
      </c>
      <c r="E9" s="21">
        <v>0.97526666666666695</v>
      </c>
      <c r="F9" s="21">
        <v>0.96958550724637704</v>
      </c>
      <c r="G9">
        <v>0.94299999999999995</v>
      </c>
      <c r="H9">
        <v>1</v>
      </c>
      <c r="I9">
        <v>0</v>
      </c>
      <c r="J9">
        <v>2775</v>
      </c>
      <c r="K9">
        <v>2225</v>
      </c>
      <c r="L9">
        <v>0</v>
      </c>
      <c r="M9">
        <v>5000</v>
      </c>
      <c r="N9">
        <v>2775</v>
      </c>
      <c r="O9" s="11">
        <v>0</v>
      </c>
    </row>
    <row r="10" spans="1:15" x14ac:dyDescent="0.25">
      <c r="A10" s="11" t="s">
        <v>41</v>
      </c>
      <c r="B10" s="10">
        <v>5000</v>
      </c>
      <c r="C10">
        <v>60</v>
      </c>
      <c r="D10" t="s">
        <v>59</v>
      </c>
      <c r="E10" s="21">
        <v>0.96889999999999998</v>
      </c>
      <c r="F10" s="21">
        <v>0.96447058441719302</v>
      </c>
      <c r="G10">
        <v>0.93300000000000005</v>
      </c>
      <c r="H10">
        <v>1</v>
      </c>
      <c r="I10">
        <v>0</v>
      </c>
      <c r="J10">
        <v>3252</v>
      </c>
      <c r="K10">
        <v>1748</v>
      </c>
      <c r="L10">
        <v>0</v>
      </c>
      <c r="M10">
        <v>5000</v>
      </c>
      <c r="N10">
        <v>3252</v>
      </c>
      <c r="O10" s="11">
        <v>0</v>
      </c>
    </row>
    <row r="11" spans="1:15" x14ac:dyDescent="0.25">
      <c r="A11" s="11" t="s">
        <v>14</v>
      </c>
      <c r="B11" s="16">
        <v>5000</v>
      </c>
      <c r="C11" s="5">
        <v>36</v>
      </c>
      <c r="D11" t="s">
        <v>59</v>
      </c>
      <c r="E11" s="25">
        <v>0.96204000000000001</v>
      </c>
      <c r="F11" s="25">
        <v>0.95944931160793201</v>
      </c>
      <c r="G11" s="5">
        <v>0.92400000000000004</v>
      </c>
      <c r="H11" s="5">
        <v>1</v>
      </c>
      <c r="I11" s="5">
        <v>0</v>
      </c>
      <c r="J11" s="5">
        <v>3674</v>
      </c>
      <c r="K11" s="5">
        <v>1326</v>
      </c>
      <c r="L11" s="5">
        <v>0</v>
      </c>
      <c r="M11" s="5">
        <v>5000</v>
      </c>
      <c r="N11" s="5">
        <v>3674</v>
      </c>
      <c r="O11" s="15">
        <v>0</v>
      </c>
    </row>
    <row r="12" spans="1:15" x14ac:dyDescent="0.25">
      <c r="A12" s="9" t="s">
        <v>62</v>
      </c>
      <c r="B12" s="10">
        <v>15000</v>
      </c>
      <c r="C12">
        <v>123</v>
      </c>
      <c r="D12" s="8" t="s">
        <v>59</v>
      </c>
      <c r="E12" s="24">
        <v>0.99888444444444402</v>
      </c>
      <c r="F12" s="24">
        <v>0.99590539682539703</v>
      </c>
      <c r="G12" s="8">
        <v>0.99299999999999999</v>
      </c>
      <c r="H12" s="8">
        <v>1</v>
      </c>
      <c r="I12" s="8">
        <v>0</v>
      </c>
      <c r="J12" s="8">
        <v>493</v>
      </c>
      <c r="K12" s="8">
        <v>14507</v>
      </c>
      <c r="L12" s="8">
        <v>0</v>
      </c>
      <c r="M12" s="8">
        <v>15000</v>
      </c>
      <c r="N12" s="8">
        <v>493</v>
      </c>
      <c r="O12" s="9">
        <v>0</v>
      </c>
    </row>
    <row r="13" spans="1:15" x14ac:dyDescent="0.25">
      <c r="A13" s="11" t="s">
        <v>42</v>
      </c>
      <c r="B13" s="10">
        <v>10000</v>
      </c>
      <c r="C13">
        <v>76</v>
      </c>
      <c r="D13" t="s">
        <v>59</v>
      </c>
      <c r="E13" s="21">
        <v>0.99141000000000001</v>
      </c>
      <c r="F13" s="21">
        <v>0.97855291375291398</v>
      </c>
      <c r="G13">
        <v>0.96099999999999997</v>
      </c>
      <c r="H13">
        <v>1</v>
      </c>
      <c r="I13">
        <v>0</v>
      </c>
      <c r="J13">
        <v>2320</v>
      </c>
      <c r="K13">
        <v>7680</v>
      </c>
      <c r="L13">
        <v>0</v>
      </c>
      <c r="M13">
        <v>10000</v>
      </c>
      <c r="N13">
        <v>2320</v>
      </c>
      <c r="O13" s="11">
        <v>0</v>
      </c>
    </row>
    <row r="14" spans="1:15" x14ac:dyDescent="0.25">
      <c r="A14" s="11" t="s">
        <v>43</v>
      </c>
      <c r="B14" s="10">
        <v>5000</v>
      </c>
      <c r="C14">
        <v>33</v>
      </c>
      <c r="D14" t="s">
        <v>59</v>
      </c>
      <c r="E14" s="21">
        <v>0.98180666666666705</v>
      </c>
      <c r="F14" s="21">
        <v>0.96250842490842503</v>
      </c>
      <c r="G14">
        <v>0.93200000000000005</v>
      </c>
      <c r="H14">
        <v>1</v>
      </c>
      <c r="I14">
        <v>0</v>
      </c>
      <c r="J14">
        <v>2216</v>
      </c>
      <c r="K14">
        <v>2784</v>
      </c>
      <c r="L14">
        <v>0</v>
      </c>
      <c r="M14">
        <v>5000</v>
      </c>
      <c r="N14">
        <v>2216</v>
      </c>
      <c r="O14" s="11">
        <v>0</v>
      </c>
    </row>
    <row r="15" spans="1:15" x14ac:dyDescent="0.25">
      <c r="A15" s="18" t="s">
        <v>17</v>
      </c>
      <c r="B15" s="12">
        <v>5000</v>
      </c>
      <c r="C15">
        <v>34</v>
      </c>
      <c r="D15" t="s">
        <v>59</v>
      </c>
      <c r="E15" s="21">
        <v>0.973833333333333</v>
      </c>
      <c r="F15" s="21">
        <v>0.95208903361344499</v>
      </c>
      <c r="G15">
        <v>0.91300000000000003</v>
      </c>
      <c r="H15">
        <v>1</v>
      </c>
      <c r="I15">
        <v>0</v>
      </c>
      <c r="J15">
        <v>2930</v>
      </c>
      <c r="K15">
        <v>2070</v>
      </c>
      <c r="L15">
        <v>0</v>
      </c>
      <c r="M15">
        <v>5000</v>
      </c>
      <c r="N15">
        <v>2930</v>
      </c>
      <c r="O15" s="11">
        <v>0</v>
      </c>
    </row>
    <row r="16" spans="1:15" s="1" customFormat="1" x14ac:dyDescent="0.25">
      <c r="A16" s="11" t="s">
        <v>34</v>
      </c>
      <c r="B16" s="12">
        <v>5000</v>
      </c>
      <c r="C16" s="1">
        <v>32</v>
      </c>
      <c r="D16" t="s">
        <v>59</v>
      </c>
      <c r="E16" s="21">
        <v>0.96338000000000001</v>
      </c>
      <c r="F16" s="21">
        <v>0.93932716349697798</v>
      </c>
      <c r="G16">
        <v>0.89</v>
      </c>
      <c r="H16">
        <v>1</v>
      </c>
      <c r="I16">
        <v>0</v>
      </c>
      <c r="J16">
        <v>3578</v>
      </c>
      <c r="K16">
        <v>1421</v>
      </c>
      <c r="L16">
        <v>1</v>
      </c>
      <c r="M16">
        <v>5000</v>
      </c>
      <c r="N16">
        <v>3578</v>
      </c>
      <c r="O16" s="11">
        <v>1</v>
      </c>
    </row>
    <row r="17" spans="1:16" s="1" customFormat="1" x14ac:dyDescent="0.25">
      <c r="A17" s="11" t="s">
        <v>35</v>
      </c>
      <c r="B17" s="10">
        <v>10000</v>
      </c>
      <c r="C17" s="1">
        <v>75</v>
      </c>
      <c r="D17" t="s">
        <v>59</v>
      </c>
      <c r="E17" s="21">
        <v>0.94812333333333298</v>
      </c>
      <c r="F17" s="21">
        <v>0.92508114778925898</v>
      </c>
      <c r="G17">
        <v>0.86499999999999999</v>
      </c>
      <c r="H17">
        <v>1</v>
      </c>
      <c r="I17">
        <v>0</v>
      </c>
      <c r="J17">
        <v>8430</v>
      </c>
      <c r="K17">
        <v>1568</v>
      </c>
      <c r="L17">
        <v>0</v>
      </c>
      <c r="M17">
        <v>9998</v>
      </c>
      <c r="N17">
        <v>8432</v>
      </c>
      <c r="O17" s="11">
        <v>2</v>
      </c>
    </row>
    <row r="18" spans="1:16" s="1" customFormat="1" x14ac:dyDescent="0.25">
      <c r="A18" s="11" t="s">
        <v>44</v>
      </c>
      <c r="B18" s="10">
        <v>5000</v>
      </c>
      <c r="C18">
        <v>36</v>
      </c>
      <c r="D18" t="s">
        <v>59</v>
      </c>
      <c r="E18" s="21">
        <v>0.93135999999999997</v>
      </c>
      <c r="F18" s="21">
        <v>0.91138493619102301</v>
      </c>
      <c r="G18">
        <v>0.84199999999999997</v>
      </c>
      <c r="H18">
        <v>1</v>
      </c>
      <c r="I18">
        <v>0</v>
      </c>
      <c r="J18">
        <v>4596</v>
      </c>
      <c r="K18">
        <v>400</v>
      </c>
      <c r="L18">
        <v>1</v>
      </c>
      <c r="M18">
        <v>4997</v>
      </c>
      <c r="N18">
        <v>4599</v>
      </c>
      <c r="O18" s="11">
        <v>4</v>
      </c>
    </row>
    <row r="19" spans="1:16" s="1" customFormat="1" x14ac:dyDescent="0.25">
      <c r="A19" s="11" t="s">
        <v>18</v>
      </c>
      <c r="B19" s="10">
        <v>5000</v>
      </c>
      <c r="C19">
        <v>35</v>
      </c>
      <c r="D19" t="s">
        <v>59</v>
      </c>
      <c r="E19" s="21">
        <v>0.91881333333333304</v>
      </c>
      <c r="F19" s="21">
        <v>0.90226349395532002</v>
      </c>
      <c r="G19">
        <v>0.82599999999999996</v>
      </c>
      <c r="H19">
        <v>1</v>
      </c>
      <c r="I19">
        <v>0</v>
      </c>
      <c r="J19">
        <v>4786</v>
      </c>
      <c r="K19">
        <v>212</v>
      </c>
      <c r="L19">
        <v>0</v>
      </c>
      <c r="M19">
        <v>4998</v>
      </c>
      <c r="N19">
        <v>4788</v>
      </c>
      <c r="O19" s="11">
        <v>2</v>
      </c>
    </row>
    <row r="20" spans="1:16" s="1" customFormat="1" x14ac:dyDescent="0.25">
      <c r="A20" s="11" t="s">
        <v>19</v>
      </c>
      <c r="B20" s="16">
        <v>5000</v>
      </c>
      <c r="C20" s="5">
        <v>48</v>
      </c>
      <c r="D20" s="5" t="s">
        <v>59</v>
      </c>
      <c r="E20" s="21">
        <v>0.90883333333333305</v>
      </c>
      <c r="F20" s="21">
        <v>0.89728276114301597</v>
      </c>
      <c r="G20">
        <v>0.81799999999999995</v>
      </c>
      <c r="H20">
        <v>1</v>
      </c>
      <c r="I20">
        <v>0</v>
      </c>
      <c r="J20">
        <v>4857</v>
      </c>
      <c r="K20" s="5">
        <v>135</v>
      </c>
      <c r="L20" s="5">
        <v>0</v>
      </c>
      <c r="M20" s="5">
        <v>4992</v>
      </c>
      <c r="N20" s="5">
        <v>4865</v>
      </c>
      <c r="O20" s="15">
        <v>8</v>
      </c>
      <c r="P20"/>
    </row>
    <row r="21" spans="1:16" x14ac:dyDescent="0.25">
      <c r="A21" s="9" t="s">
        <v>20</v>
      </c>
      <c r="B21" s="10">
        <v>10000</v>
      </c>
      <c r="C21">
        <v>69</v>
      </c>
      <c r="D21" t="s">
        <v>59</v>
      </c>
      <c r="E21" s="24">
        <v>0.99247333333333299</v>
      </c>
      <c r="F21" s="24">
        <v>0.96571746031745997</v>
      </c>
      <c r="G21" s="8">
        <v>0.96</v>
      </c>
      <c r="H21" s="8">
        <v>0.997</v>
      </c>
      <c r="I21" s="8">
        <v>3.0000000000000001E-3</v>
      </c>
      <c r="J21" s="8">
        <v>1196</v>
      </c>
      <c r="K21" s="8">
        <v>8004</v>
      </c>
      <c r="L21" s="8">
        <v>737</v>
      </c>
      <c r="M21" s="8">
        <v>9937</v>
      </c>
      <c r="N21" s="8">
        <v>1259</v>
      </c>
      <c r="O21" s="9">
        <v>800</v>
      </c>
    </row>
    <row r="22" spans="1:16" x14ac:dyDescent="0.25">
      <c r="A22" s="11" t="s">
        <v>21</v>
      </c>
      <c r="B22" s="10">
        <v>10000</v>
      </c>
      <c r="C22">
        <v>64</v>
      </c>
      <c r="D22" t="s">
        <v>59</v>
      </c>
      <c r="E22" s="21">
        <v>0.97541999999999995</v>
      </c>
      <c r="F22" s="21">
        <v>0.92490760628260604</v>
      </c>
      <c r="G22">
        <v>0.88700000000000001</v>
      </c>
      <c r="H22">
        <v>0.996</v>
      </c>
      <c r="I22">
        <v>4.0000000000000001E-3</v>
      </c>
      <c r="J22">
        <v>4192</v>
      </c>
      <c r="K22">
        <v>4790</v>
      </c>
      <c r="L22">
        <v>564</v>
      </c>
      <c r="M22">
        <v>9546</v>
      </c>
      <c r="N22">
        <v>4646</v>
      </c>
      <c r="O22" s="11">
        <v>1018</v>
      </c>
    </row>
    <row r="23" spans="1:16" x14ac:dyDescent="0.25">
      <c r="A23" s="11" t="s">
        <v>22</v>
      </c>
      <c r="B23" s="10">
        <v>5000</v>
      </c>
      <c r="C23">
        <v>44</v>
      </c>
      <c r="D23" t="s">
        <v>59</v>
      </c>
      <c r="E23" s="21">
        <v>0.95495333333333299</v>
      </c>
      <c r="F23" s="21">
        <v>0.88867615551115497</v>
      </c>
      <c r="G23">
        <v>0.82399999999999995</v>
      </c>
      <c r="H23">
        <v>0.995</v>
      </c>
      <c r="I23">
        <v>5.0000000000000001E-3</v>
      </c>
      <c r="J23">
        <v>3293</v>
      </c>
      <c r="K23">
        <v>1116</v>
      </c>
      <c r="L23">
        <v>171</v>
      </c>
      <c r="M23">
        <v>4580</v>
      </c>
      <c r="N23">
        <v>3713</v>
      </c>
      <c r="O23" s="11">
        <v>591</v>
      </c>
    </row>
    <row r="24" spans="1:16" x14ac:dyDescent="0.25">
      <c r="A24" s="11" t="s">
        <v>23</v>
      </c>
      <c r="B24" s="10">
        <v>5000</v>
      </c>
      <c r="C24">
        <v>45</v>
      </c>
      <c r="D24" t="s">
        <v>59</v>
      </c>
      <c r="E24" s="21">
        <v>0.94004666666666703</v>
      </c>
      <c r="F24" s="21">
        <v>0.86937454992719698</v>
      </c>
      <c r="G24">
        <v>0.79100000000000004</v>
      </c>
      <c r="H24">
        <v>0.99399999999999999</v>
      </c>
      <c r="I24">
        <v>6.0000000000000001E-3</v>
      </c>
      <c r="J24">
        <v>3773</v>
      </c>
      <c r="K24">
        <v>597</v>
      </c>
      <c r="L24">
        <v>113</v>
      </c>
      <c r="M24">
        <v>4483</v>
      </c>
      <c r="N24">
        <v>4290</v>
      </c>
      <c r="O24" s="11">
        <v>630</v>
      </c>
    </row>
    <row r="25" spans="1:16" x14ac:dyDescent="0.25">
      <c r="A25" s="11" t="s">
        <v>24</v>
      </c>
      <c r="B25" s="10">
        <v>5000</v>
      </c>
      <c r="C25">
        <v>53</v>
      </c>
      <c r="D25" t="s">
        <v>59</v>
      </c>
      <c r="E25" s="21">
        <v>0.92335333333333303</v>
      </c>
      <c r="F25" s="21">
        <v>0.84988579416111898</v>
      </c>
      <c r="G25">
        <v>0.76100000000000001</v>
      </c>
      <c r="H25">
        <v>0.99299999999999999</v>
      </c>
      <c r="I25">
        <v>7.0000000000000001E-3</v>
      </c>
      <c r="J25">
        <v>3978</v>
      </c>
      <c r="K25">
        <v>304</v>
      </c>
      <c r="L25">
        <v>80</v>
      </c>
      <c r="M25">
        <v>4362</v>
      </c>
      <c r="N25">
        <v>4616</v>
      </c>
      <c r="O25" s="11">
        <v>718</v>
      </c>
    </row>
    <row r="26" spans="1:16" x14ac:dyDescent="0.25">
      <c r="A26" s="11" t="s">
        <v>25</v>
      </c>
      <c r="B26" s="10">
        <v>10000</v>
      </c>
      <c r="C26">
        <v>122</v>
      </c>
      <c r="D26" t="s">
        <v>59</v>
      </c>
      <c r="E26" s="21">
        <v>0.89805999999999997</v>
      </c>
      <c r="F26" s="21">
        <v>0.82707190798156505</v>
      </c>
      <c r="G26">
        <v>0.72399999999999998</v>
      </c>
      <c r="H26">
        <v>0.99199999999999999</v>
      </c>
      <c r="I26">
        <v>8.0000000000000002E-3</v>
      </c>
      <c r="J26">
        <v>8336</v>
      </c>
      <c r="K26">
        <v>188</v>
      </c>
      <c r="L26">
        <v>52</v>
      </c>
      <c r="M26">
        <v>8576</v>
      </c>
      <c r="N26">
        <v>9760</v>
      </c>
      <c r="O26" s="11">
        <v>1476</v>
      </c>
    </row>
    <row r="27" spans="1:16" x14ac:dyDescent="0.25">
      <c r="A27" s="11" t="s">
        <v>26</v>
      </c>
      <c r="B27" s="10">
        <v>10000</v>
      </c>
      <c r="C27">
        <v>91</v>
      </c>
      <c r="D27" t="s">
        <v>59</v>
      </c>
      <c r="E27" s="21">
        <v>0.86317666666666704</v>
      </c>
      <c r="F27" s="21">
        <v>0.80175609703197703</v>
      </c>
      <c r="G27">
        <v>0.68500000000000005</v>
      </c>
      <c r="H27">
        <v>0.99</v>
      </c>
      <c r="I27">
        <v>0.01</v>
      </c>
      <c r="J27">
        <v>8354</v>
      </c>
      <c r="K27">
        <v>30</v>
      </c>
      <c r="L27">
        <v>6</v>
      </c>
      <c r="M27">
        <v>8390</v>
      </c>
      <c r="N27">
        <v>9964</v>
      </c>
      <c r="O27" s="11">
        <v>1616</v>
      </c>
    </row>
    <row r="28" spans="1:16" x14ac:dyDescent="0.25">
      <c r="A28" s="11" t="s">
        <v>27</v>
      </c>
      <c r="B28" s="16">
        <v>10000</v>
      </c>
      <c r="C28" s="5">
        <v>318</v>
      </c>
      <c r="D28" s="5" t="s">
        <v>59</v>
      </c>
      <c r="E28" s="25">
        <v>0.82932333333333297</v>
      </c>
      <c r="F28" s="25">
        <v>0.78426244147845703</v>
      </c>
      <c r="G28" s="5">
        <v>0.65900000000000003</v>
      </c>
      <c r="H28" s="5">
        <v>0.98899999999999999</v>
      </c>
      <c r="I28" s="5">
        <v>1.0999999999999999E-2</v>
      </c>
      <c r="J28" s="5">
        <v>8328</v>
      </c>
      <c r="K28" s="5">
        <v>3</v>
      </c>
      <c r="L28" s="5">
        <v>4</v>
      </c>
      <c r="M28" s="5">
        <v>8335</v>
      </c>
      <c r="N28" s="5">
        <v>9993</v>
      </c>
      <c r="O28" s="15">
        <v>1669</v>
      </c>
    </row>
    <row r="29" spans="1:16" x14ac:dyDescent="0.25">
      <c r="A29" s="9" t="s">
        <v>63</v>
      </c>
      <c r="B29">
        <v>5000</v>
      </c>
      <c r="C29">
        <v>125</v>
      </c>
      <c r="D29" t="s">
        <v>59</v>
      </c>
      <c r="E29" s="21">
        <v>0.96277333333333304</v>
      </c>
      <c r="F29" t="s">
        <v>56</v>
      </c>
      <c r="G29">
        <v>0.874</v>
      </c>
      <c r="H29">
        <v>0.97299999999999998</v>
      </c>
      <c r="I29">
        <v>2.7E-2</v>
      </c>
      <c r="J29">
        <v>702</v>
      </c>
      <c r="K29">
        <v>1253</v>
      </c>
      <c r="L29">
        <v>2204</v>
      </c>
      <c r="M29">
        <v>4159</v>
      </c>
      <c r="N29">
        <v>1543</v>
      </c>
      <c r="O29" s="11">
        <v>3045</v>
      </c>
    </row>
    <row r="30" spans="1:16" x14ac:dyDescent="0.25">
      <c r="A30" s="11" t="s">
        <v>64</v>
      </c>
      <c r="B30" s="10">
        <v>5000</v>
      </c>
      <c r="C30">
        <v>128</v>
      </c>
      <c r="D30" t="s">
        <v>59</v>
      </c>
      <c r="E30" s="21">
        <v>0.94589333333333303</v>
      </c>
      <c r="F30" t="s">
        <v>56</v>
      </c>
      <c r="G30">
        <v>0.78400000000000003</v>
      </c>
      <c r="H30">
        <v>0.97099999999999997</v>
      </c>
      <c r="I30">
        <v>2.9000000000000001E-2</v>
      </c>
      <c r="J30">
        <v>1264</v>
      </c>
      <c r="K30">
        <v>670</v>
      </c>
      <c r="L30">
        <v>1339</v>
      </c>
      <c r="M30">
        <v>3273</v>
      </c>
      <c r="N30">
        <v>2991</v>
      </c>
      <c r="O30" s="11">
        <v>3066</v>
      </c>
    </row>
    <row r="31" spans="1:16" x14ac:dyDescent="0.25">
      <c r="A31" s="11" t="s">
        <v>48</v>
      </c>
      <c r="B31" s="10">
        <v>5000</v>
      </c>
      <c r="C31">
        <v>129</v>
      </c>
      <c r="D31" t="s">
        <v>59</v>
      </c>
      <c r="E31" s="21">
        <v>0.923146666666667</v>
      </c>
      <c r="F31" t="s">
        <v>56</v>
      </c>
      <c r="G31">
        <v>0.69799999999999995</v>
      </c>
      <c r="H31">
        <v>0.96799999999999997</v>
      </c>
      <c r="I31">
        <v>3.2000000000000001E-2</v>
      </c>
      <c r="J31">
        <v>1491</v>
      </c>
      <c r="K31">
        <v>248</v>
      </c>
      <c r="L31">
        <v>669</v>
      </c>
      <c r="M31">
        <v>2408</v>
      </c>
      <c r="N31">
        <v>4083</v>
      </c>
      <c r="O31" s="11">
        <v>3261</v>
      </c>
    </row>
    <row r="32" spans="1:16" x14ac:dyDescent="0.25">
      <c r="A32" s="11" t="s">
        <v>49</v>
      </c>
      <c r="B32" s="10">
        <v>5000</v>
      </c>
      <c r="C32">
        <v>124</v>
      </c>
      <c r="D32" t="s">
        <v>59</v>
      </c>
      <c r="E32" s="21">
        <v>0.90077333333333298</v>
      </c>
      <c r="F32" s="21">
        <v>0.70588261072261105</v>
      </c>
      <c r="G32">
        <v>0.64300000000000002</v>
      </c>
      <c r="H32">
        <v>0.96499999999999997</v>
      </c>
      <c r="I32">
        <v>3.5000000000000003E-2</v>
      </c>
      <c r="J32">
        <v>1548</v>
      </c>
      <c r="K32">
        <v>97</v>
      </c>
      <c r="L32">
        <v>279</v>
      </c>
      <c r="M32">
        <v>1924</v>
      </c>
      <c r="N32">
        <v>4624</v>
      </c>
      <c r="O32" s="11">
        <v>3355</v>
      </c>
    </row>
    <row r="33" spans="1:15" x14ac:dyDescent="0.25">
      <c r="A33" s="11" t="s">
        <v>36</v>
      </c>
      <c r="B33" s="10">
        <v>5000</v>
      </c>
      <c r="C33">
        <v>120</v>
      </c>
      <c r="D33" t="s">
        <v>59</v>
      </c>
      <c r="E33" s="21">
        <v>0.87672666666666699</v>
      </c>
      <c r="F33" s="21">
        <v>0.677464094532918</v>
      </c>
      <c r="G33">
        <v>0.59399999999999997</v>
      </c>
      <c r="H33">
        <v>0.96299999999999997</v>
      </c>
      <c r="I33">
        <v>3.6999999999999998E-2</v>
      </c>
      <c r="J33">
        <v>1637</v>
      </c>
      <c r="K33">
        <v>27</v>
      </c>
      <c r="L33">
        <v>83</v>
      </c>
      <c r="M33">
        <v>1747</v>
      </c>
      <c r="N33">
        <v>4890</v>
      </c>
      <c r="O33" s="11">
        <v>3336</v>
      </c>
    </row>
    <row r="34" spans="1:15" x14ac:dyDescent="0.25">
      <c r="A34" s="11" t="s">
        <v>37</v>
      </c>
      <c r="B34" s="10">
        <v>5000</v>
      </c>
      <c r="C34">
        <v>82</v>
      </c>
      <c r="D34" t="s">
        <v>59</v>
      </c>
      <c r="E34" s="21">
        <v>0.85078666666666702</v>
      </c>
      <c r="F34" s="21">
        <v>0.649761346653003</v>
      </c>
      <c r="G34">
        <v>0.55200000000000005</v>
      </c>
      <c r="H34">
        <v>0.96</v>
      </c>
      <c r="I34">
        <v>0.04</v>
      </c>
      <c r="J34">
        <v>1590</v>
      </c>
      <c r="K34">
        <v>4</v>
      </c>
      <c r="L34">
        <v>28</v>
      </c>
      <c r="M34">
        <v>1622</v>
      </c>
      <c r="N34">
        <v>4968</v>
      </c>
      <c r="O34" s="11">
        <v>3406</v>
      </c>
    </row>
    <row r="35" spans="1:15" x14ac:dyDescent="0.25">
      <c r="A35" s="11" t="s">
        <v>38</v>
      </c>
      <c r="B35" s="10">
        <v>5000</v>
      </c>
      <c r="C35">
        <v>134</v>
      </c>
      <c r="D35" t="s">
        <v>59</v>
      </c>
      <c r="E35" s="21">
        <v>0.82723999999999998</v>
      </c>
      <c r="F35" s="21">
        <v>0.63371327015605605</v>
      </c>
      <c r="G35">
        <v>0.52500000000000002</v>
      </c>
      <c r="H35">
        <v>0.95699999999999996</v>
      </c>
      <c r="I35">
        <v>4.2999999999999997E-2</v>
      </c>
      <c r="J35">
        <v>1579</v>
      </c>
      <c r="K35">
        <v>0</v>
      </c>
      <c r="L35">
        <v>7</v>
      </c>
      <c r="M35">
        <v>1586</v>
      </c>
      <c r="N35">
        <v>4993</v>
      </c>
      <c r="O35" s="11">
        <v>3421</v>
      </c>
    </row>
    <row r="36" spans="1:15" x14ac:dyDescent="0.25">
      <c r="A36" s="11" t="s">
        <v>39</v>
      </c>
      <c r="B36" s="10">
        <v>5000</v>
      </c>
      <c r="C36">
        <v>131</v>
      </c>
      <c r="D36" t="s">
        <v>59</v>
      </c>
      <c r="E36" s="21">
        <v>0.80132000000000003</v>
      </c>
      <c r="F36" s="21">
        <v>0.61213419779947797</v>
      </c>
      <c r="G36">
        <v>0.49399999999999999</v>
      </c>
      <c r="H36">
        <v>0.95499999999999996</v>
      </c>
      <c r="I36">
        <v>4.4999999999999998E-2</v>
      </c>
      <c r="J36">
        <v>1666</v>
      </c>
      <c r="K36">
        <v>0</v>
      </c>
      <c r="L36">
        <v>2</v>
      </c>
      <c r="M36">
        <v>1668</v>
      </c>
      <c r="N36">
        <v>4998</v>
      </c>
      <c r="O36" s="11">
        <v>3334</v>
      </c>
    </row>
    <row r="37" spans="1:15" x14ac:dyDescent="0.25">
      <c r="A37" s="11" t="s">
        <v>29</v>
      </c>
      <c r="B37" s="10">
        <v>5000</v>
      </c>
      <c r="C37">
        <v>93</v>
      </c>
      <c r="D37" t="s">
        <v>59</v>
      </c>
      <c r="E37" s="21">
        <v>0.77699333333333298</v>
      </c>
      <c r="F37" s="21">
        <v>0.59817717441261098</v>
      </c>
      <c r="G37">
        <v>0.47299999999999998</v>
      </c>
      <c r="H37">
        <v>0.95299999999999996</v>
      </c>
      <c r="I37">
        <v>4.7E-2</v>
      </c>
      <c r="J37">
        <v>1674</v>
      </c>
      <c r="K37">
        <v>0</v>
      </c>
      <c r="L37">
        <v>0</v>
      </c>
      <c r="M37">
        <v>1674</v>
      </c>
      <c r="N37">
        <v>5000</v>
      </c>
      <c r="O37" s="11">
        <v>3326</v>
      </c>
    </row>
    <row r="38" spans="1:15" x14ac:dyDescent="0.25">
      <c r="A38" s="11" t="s">
        <v>30</v>
      </c>
      <c r="B38" s="10">
        <v>5000</v>
      </c>
      <c r="C38">
        <v>89</v>
      </c>
      <c r="D38" t="s">
        <v>59</v>
      </c>
      <c r="E38" s="21">
        <v>0.75016000000000005</v>
      </c>
      <c r="F38" s="21">
        <v>0.58095502451738301</v>
      </c>
      <c r="G38">
        <v>0.45</v>
      </c>
      <c r="H38">
        <v>0.95099999999999996</v>
      </c>
      <c r="I38">
        <v>4.9000000000000002E-2</v>
      </c>
      <c r="J38">
        <v>1759</v>
      </c>
      <c r="K38">
        <v>0</v>
      </c>
      <c r="L38">
        <v>1</v>
      </c>
      <c r="M38">
        <v>1760</v>
      </c>
      <c r="N38">
        <v>4999</v>
      </c>
      <c r="O38" s="11">
        <v>3241</v>
      </c>
    </row>
    <row r="39" spans="1:15" x14ac:dyDescent="0.25">
      <c r="A39" s="11" t="s">
        <v>66</v>
      </c>
      <c r="B39" s="10">
        <v>5000</v>
      </c>
      <c r="C39">
        <v>33</v>
      </c>
      <c r="D39" t="s">
        <v>59</v>
      </c>
      <c r="E39" s="21">
        <v>0.72493333333333299</v>
      </c>
      <c r="F39" s="21">
        <v>0.56814665179880797</v>
      </c>
      <c r="G39">
        <v>0.432</v>
      </c>
      <c r="H39">
        <v>0.94899999999999995</v>
      </c>
      <c r="I39">
        <v>5.0999999999999997E-2</v>
      </c>
      <c r="J39">
        <v>1818</v>
      </c>
      <c r="K39">
        <v>0</v>
      </c>
      <c r="L39">
        <v>0</v>
      </c>
      <c r="M39">
        <v>1818</v>
      </c>
      <c r="N39">
        <v>5000</v>
      </c>
      <c r="O39" s="11">
        <v>3182</v>
      </c>
    </row>
    <row r="40" spans="1:15" x14ac:dyDescent="0.25">
      <c r="A40" s="11" t="s">
        <v>65</v>
      </c>
      <c r="B40" s="10">
        <v>5000</v>
      </c>
      <c r="C40">
        <v>125</v>
      </c>
      <c r="D40" t="s">
        <v>59</v>
      </c>
      <c r="E40" s="21">
        <v>0.69962666666666695</v>
      </c>
      <c r="F40" s="21">
        <v>0.55656012416124701</v>
      </c>
      <c r="G40">
        <v>0.41599999999999998</v>
      </c>
      <c r="H40">
        <v>0.94699999999999995</v>
      </c>
      <c r="I40">
        <v>5.2999999999999999E-2</v>
      </c>
      <c r="J40">
        <v>1910</v>
      </c>
      <c r="K40">
        <v>0</v>
      </c>
      <c r="L40">
        <v>0</v>
      </c>
      <c r="M40">
        <v>1910</v>
      </c>
      <c r="N40">
        <v>5000</v>
      </c>
      <c r="O40" s="11">
        <v>3090</v>
      </c>
    </row>
    <row r="41" spans="1:15" ht="15.75" thickBot="1" x14ac:dyDescent="0.3">
      <c r="A41" s="15" t="s">
        <v>31</v>
      </c>
      <c r="B41" s="17">
        <v>5000</v>
      </c>
      <c r="C41">
        <v>121</v>
      </c>
      <c r="D41" t="s">
        <v>59</v>
      </c>
      <c r="E41" s="29">
        <v>0.67510666666666697</v>
      </c>
      <c r="F41" s="29">
        <v>0.54814396979495195</v>
      </c>
      <c r="G41" s="30">
        <v>0.40500000000000003</v>
      </c>
      <c r="H41" s="30">
        <v>0.94499999999999995</v>
      </c>
      <c r="I41" s="30">
        <v>5.5E-2</v>
      </c>
      <c r="J41" s="30">
        <v>1927</v>
      </c>
      <c r="K41" s="30">
        <v>0</v>
      </c>
      <c r="L41" s="30">
        <v>0</v>
      </c>
      <c r="M41" s="30">
        <v>1927</v>
      </c>
      <c r="N41" s="30">
        <v>5000</v>
      </c>
      <c r="O41" s="13">
        <v>3073</v>
      </c>
    </row>
    <row r="42" spans="1:15" ht="15.75" thickBot="1" x14ac:dyDescent="0.3">
      <c r="B42" s="2">
        <f>SUM(B2:B41)</f>
        <v>260000</v>
      </c>
      <c r="C42" s="3">
        <f>SUM(C2:C41)</f>
        <v>3286</v>
      </c>
      <c r="D42" s="3" t="s">
        <v>59</v>
      </c>
      <c r="E42" s="28">
        <f>AVERAGE(E2:E41)</f>
        <v>0.91399386111111125</v>
      </c>
      <c r="F42" s="28">
        <f>AVERAGE(F2:F41)</f>
        <v>0.84637891303490342</v>
      </c>
      <c r="G42" s="26">
        <f>AVERAGE(G2:G41)</f>
        <v>0.78282499999999999</v>
      </c>
      <c r="H42" s="27">
        <f>AVERAGE(H2:H41)</f>
        <v>0.98507499999999992</v>
      </c>
      <c r="I42" s="27">
        <f>AVERAGE(I2:I41)</f>
        <v>1.4924999999999999E-2</v>
      </c>
      <c r="J42" s="3">
        <f>SUM(J2:J41)</f>
        <v>113775</v>
      </c>
      <c r="K42" s="3">
        <f t="shared" ref="K42:O42" si="0">SUM(K2:K41)</f>
        <v>95554</v>
      </c>
      <c r="L42" s="3">
        <f t="shared" si="0"/>
        <v>6341</v>
      </c>
      <c r="M42" s="3">
        <f t="shared" si="0"/>
        <v>215670</v>
      </c>
      <c r="N42" s="3">
        <f t="shared" si="0"/>
        <v>158105</v>
      </c>
      <c r="O42" s="4">
        <f t="shared" si="0"/>
        <v>50671</v>
      </c>
    </row>
    <row r="44" spans="1:15" x14ac:dyDescent="0.25">
      <c r="J44">
        <v>0</v>
      </c>
      <c r="K44" s="31">
        <f>SUM(K2:K11)</f>
        <v>47446</v>
      </c>
    </row>
    <row r="45" spans="1:15" x14ac:dyDescent="0.25">
      <c r="J45">
        <v>0.25</v>
      </c>
      <c r="K45" s="31">
        <f>SUM(K12:K20)</f>
        <v>30777</v>
      </c>
    </row>
    <row r="46" spans="1:15" x14ac:dyDescent="0.25">
      <c r="J46">
        <v>0.5</v>
      </c>
      <c r="K46" s="31">
        <f>SUM(K21:K28)</f>
        <v>15032</v>
      </c>
    </row>
    <row r="47" spans="1:15" x14ac:dyDescent="0.25">
      <c r="J47">
        <v>0.75</v>
      </c>
      <c r="K47">
        <f>SUM(K29:K41)</f>
        <v>2299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2F717-9CF5-4DE8-BB88-311E4BB0B481}">
  <sheetPr codeName="Sheet6"/>
  <dimension ref="A1:P46"/>
  <sheetViews>
    <sheetView zoomScale="88" zoomScaleNormal="88" workbookViewId="0">
      <pane ySplit="1" topLeftCell="A20" activePane="bottomLeft" state="frozen"/>
      <selection pane="bottomLeft" activeCell="K43" sqref="K43:K46"/>
    </sheetView>
  </sheetViews>
  <sheetFormatPr defaultRowHeight="15" x14ac:dyDescent="0.25"/>
  <cols>
    <col min="1" max="1" width="27.7109375" customWidth="1"/>
    <col min="2" max="2" width="11.5703125" customWidth="1"/>
    <col min="3" max="3" width="8.5703125" bestFit="1" customWidth="1"/>
    <col min="4" max="4" width="12.42578125" customWidth="1"/>
    <col min="5" max="6" width="11.5703125" customWidth="1"/>
    <col min="7" max="7" width="12.42578125" customWidth="1"/>
    <col min="8" max="8" width="13.85546875" customWidth="1"/>
    <col min="9" max="9" width="13" customWidth="1"/>
    <col min="10" max="10" width="17.140625" customWidth="1"/>
    <col min="11" max="11" width="18.42578125" customWidth="1"/>
    <col min="12" max="12" width="16.5703125" customWidth="1"/>
    <col min="13" max="13" width="14.7109375" customWidth="1"/>
    <col min="14" max="14" width="23.5703125" customWidth="1"/>
    <col min="15" max="15" width="20" customWidth="1"/>
  </cols>
  <sheetData>
    <row r="1" spans="1:16" ht="32.25" customHeight="1" x14ac:dyDescent="0.25">
      <c r="A1" s="19" t="s">
        <v>0</v>
      </c>
      <c r="B1" s="6" t="s">
        <v>1</v>
      </c>
      <c r="C1" s="23" t="s">
        <v>50</v>
      </c>
      <c r="D1" s="23" t="s">
        <v>58</v>
      </c>
      <c r="E1" s="6" t="s">
        <v>51</v>
      </c>
      <c r="F1" s="6" t="s">
        <v>52</v>
      </c>
      <c r="G1" s="6" t="s">
        <v>53</v>
      </c>
      <c r="H1" s="6" t="s">
        <v>54</v>
      </c>
      <c r="I1" s="6" t="s">
        <v>55</v>
      </c>
      <c r="J1" s="6" t="s">
        <v>5</v>
      </c>
      <c r="K1" s="6" t="s">
        <v>6</v>
      </c>
      <c r="L1" s="6" t="s">
        <v>7</v>
      </c>
      <c r="M1" s="6" t="s">
        <v>61</v>
      </c>
      <c r="N1" s="6" t="s">
        <v>8</v>
      </c>
      <c r="O1" s="14" t="s">
        <v>9</v>
      </c>
    </row>
    <row r="2" spans="1:16" x14ac:dyDescent="0.25">
      <c r="A2" t="s">
        <v>32</v>
      </c>
      <c r="B2" s="7">
        <v>10000</v>
      </c>
      <c r="C2">
        <v>26.3</v>
      </c>
      <c r="D2" t="s">
        <v>57</v>
      </c>
      <c r="E2" s="21">
        <v>0.99373</v>
      </c>
      <c r="F2" s="21">
        <v>0.97920777588424601</v>
      </c>
      <c r="G2">
        <v>1</v>
      </c>
      <c r="H2">
        <v>0.99299999999999999</v>
      </c>
      <c r="I2">
        <v>7.0000000000000001E-3</v>
      </c>
      <c r="J2">
        <v>0</v>
      </c>
      <c r="K2">
        <v>8686</v>
      </c>
      <c r="L2">
        <v>1314</v>
      </c>
      <c r="M2">
        <v>10000</v>
      </c>
      <c r="N2">
        <v>0</v>
      </c>
      <c r="O2" s="9">
        <v>1314</v>
      </c>
    </row>
    <row r="3" spans="1:16" x14ac:dyDescent="0.25">
      <c r="A3" t="s">
        <v>10</v>
      </c>
      <c r="B3" s="10">
        <v>10000</v>
      </c>
      <c r="C3">
        <v>24.5</v>
      </c>
      <c r="D3" t="s">
        <v>57</v>
      </c>
      <c r="E3">
        <v>0.98299999999999998</v>
      </c>
      <c r="F3">
        <v>0.96099999999999997</v>
      </c>
      <c r="G3">
        <v>1</v>
      </c>
      <c r="H3">
        <v>0.97899999999999998</v>
      </c>
      <c r="I3">
        <v>2.1000000000000001E-2</v>
      </c>
      <c r="J3">
        <v>0</v>
      </c>
      <c r="K3">
        <v>6732</v>
      </c>
      <c r="L3">
        <v>3268</v>
      </c>
      <c r="M3">
        <v>10000</v>
      </c>
      <c r="N3">
        <v>0</v>
      </c>
      <c r="O3" s="11">
        <v>3268</v>
      </c>
    </row>
    <row r="4" spans="1:16" x14ac:dyDescent="0.25">
      <c r="A4" t="s">
        <v>11</v>
      </c>
      <c r="B4" s="10">
        <v>10000</v>
      </c>
      <c r="C4">
        <v>8.8000000000000007</v>
      </c>
      <c r="D4" t="s">
        <v>57</v>
      </c>
      <c r="E4">
        <v>0.96799999999999997</v>
      </c>
      <c r="F4">
        <v>0.94599999999999995</v>
      </c>
      <c r="G4">
        <v>1</v>
      </c>
      <c r="H4">
        <v>0.95799999999999996</v>
      </c>
      <c r="I4">
        <v>4.2000000000000003E-2</v>
      </c>
      <c r="J4">
        <v>0</v>
      </c>
      <c r="K4">
        <v>4796</v>
      </c>
      <c r="L4">
        <v>5204</v>
      </c>
      <c r="M4">
        <v>10000</v>
      </c>
      <c r="N4">
        <v>0</v>
      </c>
      <c r="O4" s="11">
        <v>5204</v>
      </c>
    </row>
    <row r="5" spans="1:16" x14ac:dyDescent="0.25">
      <c r="A5" t="s">
        <v>33</v>
      </c>
      <c r="B5" s="10">
        <v>5000</v>
      </c>
      <c r="C5">
        <v>4.2</v>
      </c>
      <c r="D5" t="s">
        <v>57</v>
      </c>
      <c r="E5" s="21">
        <v>0.95795333333333299</v>
      </c>
      <c r="F5" s="21">
        <v>0.93940283356492005</v>
      </c>
      <c r="G5">
        <v>1</v>
      </c>
      <c r="H5">
        <v>0.94</v>
      </c>
      <c r="I5">
        <v>0.06</v>
      </c>
      <c r="J5">
        <v>0</v>
      </c>
      <c r="K5">
        <v>1909</v>
      </c>
      <c r="L5">
        <v>3091</v>
      </c>
      <c r="M5">
        <v>5000</v>
      </c>
      <c r="N5">
        <v>0</v>
      </c>
      <c r="O5" s="11">
        <v>3091</v>
      </c>
    </row>
    <row r="6" spans="1:16" x14ac:dyDescent="0.25">
      <c r="A6" t="s">
        <v>47</v>
      </c>
      <c r="B6" s="10">
        <v>5000</v>
      </c>
      <c r="C6">
        <v>4</v>
      </c>
      <c r="D6" t="s">
        <v>57</v>
      </c>
      <c r="E6">
        <v>0.95199999999999996</v>
      </c>
      <c r="F6">
        <v>0.93700000000000006</v>
      </c>
      <c r="G6">
        <v>1</v>
      </c>
      <c r="H6">
        <v>0.92800000000000005</v>
      </c>
      <c r="I6">
        <v>7.1999999999999995E-2</v>
      </c>
      <c r="J6">
        <v>0</v>
      </c>
      <c r="K6">
        <v>1599</v>
      </c>
      <c r="L6">
        <v>3401</v>
      </c>
      <c r="M6">
        <v>5000</v>
      </c>
      <c r="N6">
        <v>0</v>
      </c>
      <c r="O6" s="11">
        <v>3401</v>
      </c>
    </row>
    <row r="7" spans="1:16" x14ac:dyDescent="0.25">
      <c r="A7" t="s">
        <v>12</v>
      </c>
      <c r="B7" s="10">
        <v>5000</v>
      </c>
      <c r="C7">
        <v>4.7</v>
      </c>
      <c r="D7" t="s">
        <v>57</v>
      </c>
      <c r="E7">
        <v>0.94399999999999995</v>
      </c>
      <c r="F7">
        <v>0.93300000000000005</v>
      </c>
      <c r="G7">
        <v>1</v>
      </c>
      <c r="H7">
        <v>0.91200000000000003</v>
      </c>
      <c r="I7">
        <v>8.7999999999999995E-2</v>
      </c>
      <c r="J7">
        <v>0</v>
      </c>
      <c r="K7">
        <v>1285</v>
      </c>
      <c r="L7">
        <v>3715</v>
      </c>
      <c r="M7">
        <v>5000</v>
      </c>
      <c r="N7">
        <v>0</v>
      </c>
      <c r="O7" s="11">
        <v>3715</v>
      </c>
    </row>
    <row r="8" spans="1:16" x14ac:dyDescent="0.25">
      <c r="A8" t="s">
        <v>13</v>
      </c>
      <c r="B8" s="10">
        <v>5000</v>
      </c>
      <c r="C8">
        <v>4.5999999999999996</v>
      </c>
      <c r="D8" t="s">
        <v>57</v>
      </c>
      <c r="E8">
        <v>0.94</v>
      </c>
      <c r="F8">
        <v>0.93300000000000005</v>
      </c>
      <c r="G8">
        <v>1</v>
      </c>
      <c r="H8">
        <v>0.89900000000000002</v>
      </c>
      <c r="I8">
        <v>0.10100000000000001</v>
      </c>
      <c r="J8">
        <v>0</v>
      </c>
      <c r="K8">
        <v>1133</v>
      </c>
      <c r="L8">
        <v>3867</v>
      </c>
      <c r="M8">
        <v>5000</v>
      </c>
      <c r="N8">
        <v>0</v>
      </c>
      <c r="O8" s="11">
        <v>3867</v>
      </c>
    </row>
    <row r="9" spans="1:16" x14ac:dyDescent="0.25">
      <c r="A9" t="s">
        <v>46</v>
      </c>
      <c r="B9" s="10">
        <v>5000</v>
      </c>
      <c r="C9">
        <v>4.5</v>
      </c>
      <c r="D9" t="s">
        <v>57</v>
      </c>
      <c r="E9">
        <v>0.93400000000000005</v>
      </c>
      <c r="F9">
        <v>0.93300000000000005</v>
      </c>
      <c r="G9">
        <v>1</v>
      </c>
      <c r="H9">
        <v>0.88400000000000001</v>
      </c>
      <c r="I9">
        <v>0.11600000000000001</v>
      </c>
      <c r="J9">
        <v>0</v>
      </c>
      <c r="K9">
        <v>953</v>
      </c>
      <c r="L9">
        <v>4047</v>
      </c>
      <c r="M9">
        <v>5000</v>
      </c>
      <c r="N9">
        <v>0</v>
      </c>
      <c r="O9" s="11">
        <v>4047</v>
      </c>
    </row>
    <row r="10" spans="1:16" x14ac:dyDescent="0.25">
      <c r="A10" t="s">
        <v>41</v>
      </c>
      <c r="B10" s="10">
        <v>5000</v>
      </c>
      <c r="C10">
        <v>6</v>
      </c>
      <c r="D10" t="s">
        <v>57</v>
      </c>
      <c r="E10">
        <v>0.93</v>
      </c>
      <c r="F10">
        <v>0.93400000000000005</v>
      </c>
      <c r="G10">
        <v>1</v>
      </c>
      <c r="H10">
        <v>0.87</v>
      </c>
      <c r="I10">
        <v>0.13</v>
      </c>
      <c r="J10">
        <v>0</v>
      </c>
      <c r="K10">
        <v>893</v>
      </c>
      <c r="L10">
        <v>4107</v>
      </c>
      <c r="M10">
        <v>5000</v>
      </c>
      <c r="N10">
        <v>0</v>
      </c>
      <c r="O10" s="11">
        <v>4107</v>
      </c>
    </row>
    <row r="11" spans="1:16" x14ac:dyDescent="0.25">
      <c r="A11" s="5" t="s">
        <v>14</v>
      </c>
      <c r="B11" s="16">
        <v>5000</v>
      </c>
      <c r="C11" s="5">
        <v>4.7</v>
      </c>
      <c r="D11" s="5" t="s">
        <v>57</v>
      </c>
      <c r="E11">
        <v>0.92700000000000005</v>
      </c>
      <c r="F11">
        <v>0.93500000000000005</v>
      </c>
      <c r="G11">
        <v>1</v>
      </c>
      <c r="H11">
        <v>0.85399999999999998</v>
      </c>
      <c r="I11">
        <v>0.14599999999999999</v>
      </c>
      <c r="J11">
        <v>0</v>
      </c>
      <c r="K11">
        <v>794</v>
      </c>
      <c r="L11">
        <v>4206</v>
      </c>
      <c r="M11">
        <v>5000</v>
      </c>
      <c r="N11">
        <v>0</v>
      </c>
      <c r="O11" s="11">
        <v>4206</v>
      </c>
    </row>
    <row r="12" spans="1:16" x14ac:dyDescent="0.25">
      <c r="A12" t="s">
        <v>15</v>
      </c>
      <c r="B12" s="10">
        <v>10000</v>
      </c>
      <c r="C12">
        <v>10.6</v>
      </c>
      <c r="D12" t="s">
        <v>57</v>
      </c>
      <c r="E12" s="8">
        <v>0.95799999999999996</v>
      </c>
      <c r="F12" s="8">
        <v>0.85499999999999998</v>
      </c>
      <c r="G12" s="8">
        <v>1</v>
      </c>
      <c r="H12" s="8">
        <v>0.95299999999999996</v>
      </c>
      <c r="I12" s="8">
        <v>4.7E-2</v>
      </c>
      <c r="J12" s="8">
        <v>0</v>
      </c>
      <c r="K12" s="8">
        <v>972</v>
      </c>
      <c r="L12" s="8">
        <v>9028</v>
      </c>
      <c r="M12" s="8">
        <v>10000</v>
      </c>
      <c r="N12" s="8">
        <v>0</v>
      </c>
      <c r="O12" s="9">
        <v>9028</v>
      </c>
    </row>
    <row r="13" spans="1:16" x14ac:dyDescent="0.25">
      <c r="A13" t="s">
        <v>16</v>
      </c>
      <c r="B13" s="10">
        <v>5000</v>
      </c>
      <c r="C13">
        <v>4.9000000000000004</v>
      </c>
      <c r="D13" t="s">
        <v>57</v>
      </c>
      <c r="E13">
        <v>0.95</v>
      </c>
      <c r="F13">
        <v>0.877</v>
      </c>
      <c r="G13">
        <v>1</v>
      </c>
      <c r="H13">
        <v>0.94</v>
      </c>
      <c r="I13">
        <v>0.06</v>
      </c>
      <c r="J13">
        <v>0</v>
      </c>
      <c r="K13">
        <v>531</v>
      </c>
      <c r="L13">
        <v>4469</v>
      </c>
      <c r="M13">
        <v>5000</v>
      </c>
      <c r="N13">
        <v>0</v>
      </c>
      <c r="O13" s="11">
        <v>4469</v>
      </c>
    </row>
    <row r="14" spans="1:16" x14ac:dyDescent="0.25">
      <c r="A14" t="s">
        <v>42</v>
      </c>
      <c r="B14" s="10">
        <v>10000</v>
      </c>
      <c r="C14">
        <v>11</v>
      </c>
      <c r="D14" t="s">
        <v>57</v>
      </c>
      <c r="E14">
        <v>0.94099999999999995</v>
      </c>
      <c r="F14">
        <v>0.88700000000000001</v>
      </c>
      <c r="G14">
        <v>1</v>
      </c>
      <c r="H14">
        <v>0.92500000000000004</v>
      </c>
      <c r="I14">
        <v>7.4999999999999997E-2</v>
      </c>
      <c r="J14">
        <v>0</v>
      </c>
      <c r="K14">
        <v>1089</v>
      </c>
      <c r="L14">
        <v>8911</v>
      </c>
      <c r="M14">
        <v>10000</v>
      </c>
      <c r="N14">
        <v>0</v>
      </c>
      <c r="O14" s="11">
        <v>8911</v>
      </c>
    </row>
    <row r="15" spans="1:16" x14ac:dyDescent="0.25">
      <c r="A15" t="s">
        <v>43</v>
      </c>
      <c r="B15" s="10">
        <v>5000</v>
      </c>
      <c r="C15">
        <v>14.9</v>
      </c>
      <c r="D15" t="s">
        <v>57</v>
      </c>
      <c r="E15">
        <v>0.93300000000000005</v>
      </c>
      <c r="F15">
        <v>0.89400000000000002</v>
      </c>
      <c r="G15">
        <v>1</v>
      </c>
      <c r="H15">
        <v>0.90800000000000003</v>
      </c>
      <c r="I15">
        <v>9.1999999999999998E-2</v>
      </c>
      <c r="J15">
        <v>0</v>
      </c>
      <c r="K15">
        <v>543</v>
      </c>
      <c r="L15">
        <v>4457</v>
      </c>
      <c r="M15">
        <v>5000</v>
      </c>
      <c r="N15">
        <v>0</v>
      </c>
      <c r="O15" s="11">
        <v>4457</v>
      </c>
    </row>
    <row r="16" spans="1:16" s="1" customFormat="1" x14ac:dyDescent="0.25">
      <c r="A16" s="1" t="s">
        <v>17</v>
      </c>
      <c r="B16" s="12">
        <v>5000</v>
      </c>
      <c r="C16">
        <v>7.5</v>
      </c>
      <c r="D16" t="s">
        <v>57</v>
      </c>
      <c r="E16">
        <v>0.92900000000000005</v>
      </c>
      <c r="F16">
        <v>0.9</v>
      </c>
      <c r="G16">
        <v>1</v>
      </c>
      <c r="H16">
        <v>0.89900000000000002</v>
      </c>
      <c r="I16">
        <v>0.10100000000000001</v>
      </c>
      <c r="J16">
        <v>0</v>
      </c>
      <c r="K16">
        <v>521</v>
      </c>
      <c r="L16">
        <v>4479</v>
      </c>
      <c r="M16">
        <v>5000</v>
      </c>
      <c r="N16">
        <v>0</v>
      </c>
      <c r="O16" s="11">
        <v>4479</v>
      </c>
      <c r="P16"/>
    </row>
    <row r="17" spans="1:15" s="1" customFormat="1" x14ac:dyDescent="0.25">
      <c r="A17" t="s">
        <v>34</v>
      </c>
      <c r="B17" s="12">
        <v>5000</v>
      </c>
      <c r="C17" s="1">
        <v>14.3</v>
      </c>
      <c r="D17" t="s">
        <v>57</v>
      </c>
      <c r="E17">
        <v>0.92400000000000004</v>
      </c>
      <c r="F17">
        <v>0.90200000000000002</v>
      </c>
      <c r="G17">
        <v>1</v>
      </c>
      <c r="H17">
        <v>0.88600000000000001</v>
      </c>
      <c r="I17">
        <v>0.114</v>
      </c>
      <c r="J17">
        <v>0</v>
      </c>
      <c r="K17">
        <v>467</v>
      </c>
      <c r="L17">
        <v>4533</v>
      </c>
      <c r="M17">
        <v>5000</v>
      </c>
      <c r="N17">
        <v>0</v>
      </c>
      <c r="O17" s="11">
        <v>4533</v>
      </c>
    </row>
    <row r="18" spans="1:15" s="1" customFormat="1" x14ac:dyDescent="0.25">
      <c r="A18" t="s">
        <v>35</v>
      </c>
      <c r="B18" s="10">
        <v>10000</v>
      </c>
      <c r="C18" s="1">
        <v>9.8000000000000007</v>
      </c>
      <c r="D18" t="s">
        <v>57</v>
      </c>
      <c r="E18">
        <v>0.92</v>
      </c>
      <c r="F18">
        <v>0.90900000000000003</v>
      </c>
      <c r="G18">
        <v>1</v>
      </c>
      <c r="H18">
        <v>0.87</v>
      </c>
      <c r="I18">
        <v>0.13</v>
      </c>
      <c r="J18">
        <v>0</v>
      </c>
      <c r="K18">
        <v>893</v>
      </c>
      <c r="L18">
        <v>9107</v>
      </c>
      <c r="M18">
        <v>10000</v>
      </c>
      <c r="N18">
        <v>0</v>
      </c>
      <c r="O18" s="11">
        <v>9107</v>
      </c>
    </row>
    <row r="19" spans="1:15" s="1" customFormat="1" x14ac:dyDescent="0.25">
      <c r="A19" t="s">
        <v>44</v>
      </c>
      <c r="B19" s="10">
        <v>5000</v>
      </c>
      <c r="C19">
        <v>4.4000000000000004</v>
      </c>
      <c r="D19" t="s">
        <v>57</v>
      </c>
      <c r="E19">
        <v>0.91700000000000004</v>
      </c>
      <c r="F19">
        <v>0.91500000000000004</v>
      </c>
      <c r="G19">
        <v>1</v>
      </c>
      <c r="H19">
        <v>0.85299999999999998</v>
      </c>
      <c r="I19">
        <v>0.14699999999999999</v>
      </c>
      <c r="J19">
        <v>0</v>
      </c>
      <c r="K19">
        <v>417</v>
      </c>
      <c r="L19">
        <v>4583</v>
      </c>
      <c r="M19">
        <v>5000</v>
      </c>
      <c r="N19">
        <v>0</v>
      </c>
      <c r="O19" s="11">
        <v>4583</v>
      </c>
    </row>
    <row r="20" spans="1:15" s="1" customFormat="1" x14ac:dyDescent="0.25">
      <c r="A20" t="s">
        <v>18</v>
      </c>
      <c r="B20" s="10">
        <v>5000</v>
      </c>
      <c r="C20">
        <v>4.5999999999999996</v>
      </c>
      <c r="D20" t="s">
        <v>57</v>
      </c>
      <c r="E20">
        <v>0.91500000000000004</v>
      </c>
      <c r="F20">
        <v>0.91900000000000004</v>
      </c>
      <c r="G20">
        <v>1</v>
      </c>
      <c r="H20">
        <v>0.84099999999999997</v>
      </c>
      <c r="I20">
        <v>0.159</v>
      </c>
      <c r="J20">
        <v>0</v>
      </c>
      <c r="K20">
        <v>364</v>
      </c>
      <c r="L20">
        <v>4636</v>
      </c>
      <c r="M20">
        <v>5000</v>
      </c>
      <c r="N20">
        <v>0</v>
      </c>
      <c r="O20" s="11">
        <v>4636</v>
      </c>
    </row>
    <row r="21" spans="1:15" x14ac:dyDescent="0.25">
      <c r="A21" s="5" t="s">
        <v>19</v>
      </c>
      <c r="B21" s="16">
        <v>5000</v>
      </c>
      <c r="C21" s="5">
        <v>4.4000000000000004</v>
      </c>
      <c r="D21" s="5" t="s">
        <v>57</v>
      </c>
      <c r="E21" s="5">
        <v>0.91600000000000004</v>
      </c>
      <c r="F21" s="5">
        <v>0.92400000000000004</v>
      </c>
      <c r="G21" s="5">
        <v>1</v>
      </c>
      <c r="H21" s="5">
        <v>0.83099999999999996</v>
      </c>
      <c r="I21" s="5">
        <v>0.16900000000000001</v>
      </c>
      <c r="J21" s="5">
        <v>0</v>
      </c>
      <c r="K21" s="5">
        <v>397</v>
      </c>
      <c r="L21" s="5">
        <v>4603</v>
      </c>
      <c r="M21" s="5">
        <v>5000</v>
      </c>
      <c r="N21" s="5">
        <v>0</v>
      </c>
      <c r="O21" s="15">
        <v>4603</v>
      </c>
    </row>
    <row r="22" spans="1:15" x14ac:dyDescent="0.25">
      <c r="A22" t="s">
        <v>20</v>
      </c>
      <c r="B22" s="10">
        <v>10000</v>
      </c>
      <c r="C22">
        <v>12.7</v>
      </c>
      <c r="D22" t="s">
        <v>57</v>
      </c>
      <c r="E22" s="8">
        <v>0.94599999999999995</v>
      </c>
      <c r="F22" s="8">
        <v>0.82199999999999995</v>
      </c>
      <c r="G22" s="8">
        <v>1</v>
      </c>
      <c r="H22" s="8">
        <v>0.93899999999999995</v>
      </c>
      <c r="I22" s="8">
        <v>6.0999999999999999E-2</v>
      </c>
      <c r="J22" s="8">
        <v>0</v>
      </c>
      <c r="K22" s="8">
        <v>775</v>
      </c>
      <c r="L22" s="8">
        <v>9225</v>
      </c>
      <c r="M22" s="8">
        <v>10000</v>
      </c>
      <c r="N22" s="8">
        <v>0</v>
      </c>
      <c r="O22" s="9">
        <v>9225</v>
      </c>
    </row>
    <row r="23" spans="1:15" x14ac:dyDescent="0.25">
      <c r="A23" t="s">
        <v>21</v>
      </c>
      <c r="B23" s="10">
        <v>10000</v>
      </c>
      <c r="C23">
        <v>14.5</v>
      </c>
      <c r="D23" t="s">
        <v>57</v>
      </c>
      <c r="E23">
        <v>0.92800000000000005</v>
      </c>
      <c r="F23">
        <v>0.84399999999999997</v>
      </c>
      <c r="G23">
        <v>1</v>
      </c>
      <c r="H23">
        <v>0.91100000000000003</v>
      </c>
      <c r="I23">
        <v>8.8999999999999996E-2</v>
      </c>
      <c r="J23">
        <v>0</v>
      </c>
      <c r="K23">
        <v>706</v>
      </c>
      <c r="L23">
        <v>9294</v>
      </c>
      <c r="M23">
        <v>10000</v>
      </c>
      <c r="N23">
        <v>0</v>
      </c>
      <c r="O23" s="11">
        <v>9294</v>
      </c>
    </row>
    <row r="24" spans="1:15" x14ac:dyDescent="0.25">
      <c r="A24" t="s">
        <v>22</v>
      </c>
      <c r="B24" s="10">
        <v>5000</v>
      </c>
      <c r="C24">
        <v>7.7</v>
      </c>
      <c r="D24" t="s">
        <v>57</v>
      </c>
      <c r="E24">
        <v>0.91400000000000003</v>
      </c>
      <c r="F24">
        <v>0.85199999999999998</v>
      </c>
      <c r="G24">
        <v>1</v>
      </c>
      <c r="H24">
        <v>0.88800000000000001</v>
      </c>
      <c r="I24">
        <v>0.112</v>
      </c>
      <c r="J24">
        <v>0</v>
      </c>
      <c r="K24">
        <v>261</v>
      </c>
      <c r="L24">
        <v>4739</v>
      </c>
      <c r="M24">
        <v>5000</v>
      </c>
      <c r="N24">
        <v>0</v>
      </c>
      <c r="O24" s="11">
        <v>4739</v>
      </c>
    </row>
    <row r="25" spans="1:15" x14ac:dyDescent="0.25">
      <c r="A25" t="s">
        <v>23</v>
      </c>
      <c r="B25" s="10">
        <v>5000</v>
      </c>
      <c r="C25">
        <v>12.2</v>
      </c>
      <c r="D25" t="s">
        <v>57</v>
      </c>
      <c r="E25">
        <v>0.90600000000000003</v>
      </c>
      <c r="F25">
        <v>0.85699999999999998</v>
      </c>
      <c r="G25">
        <v>1</v>
      </c>
      <c r="H25">
        <v>0.872</v>
      </c>
      <c r="I25">
        <v>0.128</v>
      </c>
      <c r="J25">
        <v>0</v>
      </c>
      <c r="K25">
        <v>252</v>
      </c>
      <c r="L25">
        <v>4748</v>
      </c>
      <c r="M25">
        <v>5000</v>
      </c>
      <c r="N25">
        <v>0</v>
      </c>
      <c r="O25" s="11">
        <v>4748</v>
      </c>
    </row>
    <row r="26" spans="1:15" x14ac:dyDescent="0.25">
      <c r="A26" t="s">
        <v>24</v>
      </c>
      <c r="B26" s="10">
        <v>5000</v>
      </c>
      <c r="C26">
        <v>19.600000000000001</v>
      </c>
      <c r="D26" t="s">
        <v>57</v>
      </c>
      <c r="E26">
        <v>0.90200000000000002</v>
      </c>
      <c r="F26">
        <v>0.86499999999999999</v>
      </c>
      <c r="G26">
        <v>1</v>
      </c>
      <c r="H26">
        <v>0.86</v>
      </c>
      <c r="I26">
        <v>0.14000000000000001</v>
      </c>
      <c r="J26">
        <v>0</v>
      </c>
      <c r="K26">
        <v>210</v>
      </c>
      <c r="L26">
        <v>4790</v>
      </c>
      <c r="M26">
        <v>5000</v>
      </c>
      <c r="N26">
        <v>0</v>
      </c>
      <c r="O26" s="11">
        <v>4790</v>
      </c>
    </row>
    <row r="27" spans="1:15" x14ac:dyDescent="0.25">
      <c r="A27" t="s">
        <v>25</v>
      </c>
      <c r="B27" s="10">
        <v>10000</v>
      </c>
      <c r="C27">
        <v>37.9</v>
      </c>
      <c r="D27" t="s">
        <v>57</v>
      </c>
      <c r="E27">
        <v>0.89400000000000002</v>
      </c>
      <c r="F27">
        <v>0.873</v>
      </c>
      <c r="G27">
        <v>1</v>
      </c>
      <c r="H27">
        <v>0.83699999999999997</v>
      </c>
      <c r="I27">
        <v>0.16300000000000001</v>
      </c>
      <c r="J27">
        <v>0</v>
      </c>
      <c r="K27">
        <v>359</v>
      </c>
      <c r="L27">
        <v>9641</v>
      </c>
      <c r="M27">
        <v>10000</v>
      </c>
      <c r="N27">
        <v>0</v>
      </c>
      <c r="O27" s="11">
        <v>9641</v>
      </c>
    </row>
    <row r="28" spans="1:15" x14ac:dyDescent="0.25">
      <c r="A28" t="s">
        <v>26</v>
      </c>
      <c r="B28" s="10">
        <v>10000</v>
      </c>
      <c r="C28">
        <v>29.6</v>
      </c>
      <c r="D28" t="s">
        <v>57</v>
      </c>
      <c r="E28">
        <v>0.88800000000000001</v>
      </c>
      <c r="F28">
        <v>0.88400000000000001</v>
      </c>
      <c r="G28">
        <v>1</v>
      </c>
      <c r="H28">
        <v>0.80700000000000005</v>
      </c>
      <c r="I28">
        <v>0.193</v>
      </c>
      <c r="J28">
        <v>0</v>
      </c>
      <c r="K28">
        <v>292</v>
      </c>
      <c r="L28">
        <v>9708</v>
      </c>
      <c r="M28">
        <v>10000</v>
      </c>
      <c r="N28">
        <v>0</v>
      </c>
      <c r="O28" s="11">
        <v>9708</v>
      </c>
    </row>
    <row r="29" spans="1:15" x14ac:dyDescent="0.25">
      <c r="A29" s="5" t="s">
        <v>27</v>
      </c>
      <c r="B29" s="16">
        <v>10000</v>
      </c>
      <c r="C29" s="5">
        <v>25.6</v>
      </c>
      <c r="D29" s="5" t="s">
        <v>57</v>
      </c>
      <c r="E29" s="5">
        <v>0.88700000000000001</v>
      </c>
      <c r="F29" s="5">
        <v>0.89700000000000002</v>
      </c>
      <c r="G29" s="5">
        <v>1</v>
      </c>
      <c r="H29" s="5">
        <v>0.78100000000000003</v>
      </c>
      <c r="I29" s="5">
        <v>0.219</v>
      </c>
      <c r="J29" s="5">
        <v>0</v>
      </c>
      <c r="K29" s="5">
        <v>267</v>
      </c>
      <c r="L29" s="5">
        <v>9733</v>
      </c>
      <c r="M29" s="5">
        <v>10000</v>
      </c>
      <c r="N29" s="5">
        <v>0</v>
      </c>
      <c r="O29" s="15">
        <v>9733</v>
      </c>
    </row>
    <row r="30" spans="1:15" x14ac:dyDescent="0.25">
      <c r="A30" t="s">
        <v>28</v>
      </c>
      <c r="B30" s="10">
        <v>10000</v>
      </c>
      <c r="C30">
        <v>18.600000000000001</v>
      </c>
      <c r="D30" t="s">
        <v>57</v>
      </c>
      <c r="E30" s="8">
        <v>0.90400000000000003</v>
      </c>
      <c r="F30" s="8">
        <v>0.72399999999999998</v>
      </c>
      <c r="G30" s="8">
        <v>1</v>
      </c>
      <c r="H30" s="8">
        <v>0.89100000000000001</v>
      </c>
      <c r="I30" s="8">
        <v>0.109</v>
      </c>
      <c r="J30" s="8">
        <v>0</v>
      </c>
      <c r="K30" s="8">
        <v>304</v>
      </c>
      <c r="L30" s="8">
        <v>9696</v>
      </c>
      <c r="M30" s="8">
        <v>10000</v>
      </c>
      <c r="N30" s="8">
        <v>0</v>
      </c>
      <c r="O30" s="9">
        <v>9696</v>
      </c>
    </row>
    <row r="31" spans="1:15" x14ac:dyDescent="0.25">
      <c r="A31" t="s">
        <v>48</v>
      </c>
      <c r="B31" s="10">
        <v>5000</v>
      </c>
      <c r="C31">
        <v>4.8</v>
      </c>
      <c r="D31" t="s">
        <v>57</v>
      </c>
      <c r="E31">
        <v>0.879</v>
      </c>
      <c r="F31">
        <v>0.746</v>
      </c>
      <c r="G31">
        <v>1</v>
      </c>
      <c r="H31">
        <v>0.85499999999999998</v>
      </c>
      <c r="I31">
        <v>0.14499999999999999</v>
      </c>
      <c r="J31">
        <v>0</v>
      </c>
      <c r="K31">
        <v>82</v>
      </c>
      <c r="L31">
        <v>4918</v>
      </c>
      <c r="M31">
        <v>5000</v>
      </c>
      <c r="N31">
        <v>0</v>
      </c>
      <c r="O31" s="11">
        <v>4918</v>
      </c>
    </row>
    <row r="32" spans="1:15" x14ac:dyDescent="0.25">
      <c r="A32" t="s">
        <v>49</v>
      </c>
      <c r="B32" s="10">
        <v>5000</v>
      </c>
      <c r="C32">
        <v>11.3</v>
      </c>
      <c r="D32" t="s">
        <v>57</v>
      </c>
      <c r="E32">
        <v>0.86299999999999999</v>
      </c>
      <c r="F32">
        <v>0.755</v>
      </c>
      <c r="G32">
        <v>1</v>
      </c>
      <c r="H32">
        <v>0.82799999999999996</v>
      </c>
      <c r="I32">
        <v>0.17199999999999999</v>
      </c>
      <c r="J32">
        <v>0</v>
      </c>
      <c r="K32">
        <v>64</v>
      </c>
      <c r="L32">
        <v>4936</v>
      </c>
      <c r="M32">
        <v>5000</v>
      </c>
      <c r="N32">
        <v>0</v>
      </c>
      <c r="O32" s="11">
        <v>4936</v>
      </c>
    </row>
    <row r="33" spans="1:15" x14ac:dyDescent="0.25">
      <c r="A33" t="s">
        <v>36</v>
      </c>
      <c r="B33" s="10">
        <v>5000</v>
      </c>
      <c r="C33">
        <v>16.399999999999999</v>
      </c>
      <c r="D33" t="s">
        <v>57</v>
      </c>
      <c r="E33">
        <v>0.85299999999999998</v>
      </c>
      <c r="F33">
        <v>0.76900000000000002</v>
      </c>
      <c r="G33">
        <v>1</v>
      </c>
      <c r="H33">
        <v>0.80800000000000005</v>
      </c>
      <c r="I33">
        <v>0.192</v>
      </c>
      <c r="J33">
        <v>0</v>
      </c>
      <c r="K33">
        <v>45</v>
      </c>
      <c r="L33">
        <v>4955</v>
      </c>
      <c r="M33">
        <v>5000</v>
      </c>
      <c r="N33">
        <v>0</v>
      </c>
      <c r="O33" s="11">
        <v>4955</v>
      </c>
    </row>
    <row r="34" spans="1:15" x14ac:dyDescent="0.25">
      <c r="A34" t="s">
        <v>37</v>
      </c>
      <c r="B34" s="10">
        <v>5000</v>
      </c>
      <c r="C34">
        <v>9.4</v>
      </c>
      <c r="D34" t="s">
        <v>57</v>
      </c>
      <c r="E34">
        <v>0.84199999999999997</v>
      </c>
      <c r="F34">
        <v>0.77900000000000003</v>
      </c>
      <c r="G34">
        <v>1</v>
      </c>
      <c r="H34">
        <v>0.78500000000000003</v>
      </c>
      <c r="I34">
        <v>0.215</v>
      </c>
      <c r="J34">
        <v>0</v>
      </c>
      <c r="K34">
        <v>29</v>
      </c>
      <c r="L34">
        <v>4971</v>
      </c>
      <c r="M34">
        <v>5000</v>
      </c>
      <c r="N34">
        <v>0</v>
      </c>
      <c r="O34" s="11">
        <v>4971</v>
      </c>
    </row>
    <row r="35" spans="1:15" x14ac:dyDescent="0.25">
      <c r="A35" t="s">
        <v>38</v>
      </c>
      <c r="B35" s="10">
        <v>5000</v>
      </c>
      <c r="C35">
        <v>11.2</v>
      </c>
      <c r="D35" t="s">
        <v>57</v>
      </c>
      <c r="E35">
        <v>0.83799999999999997</v>
      </c>
      <c r="F35">
        <v>0.79300000000000004</v>
      </c>
      <c r="G35">
        <v>1</v>
      </c>
      <c r="H35">
        <v>0.76800000000000002</v>
      </c>
      <c r="I35">
        <v>0.23200000000000001</v>
      </c>
      <c r="J35">
        <v>0</v>
      </c>
      <c r="K35">
        <v>31</v>
      </c>
      <c r="L35">
        <v>4969</v>
      </c>
      <c r="M35">
        <v>5000</v>
      </c>
      <c r="N35">
        <v>0</v>
      </c>
      <c r="O35" s="11">
        <v>4969</v>
      </c>
    </row>
    <row r="36" spans="1:15" x14ac:dyDescent="0.25">
      <c r="A36" t="s">
        <v>39</v>
      </c>
      <c r="B36" s="10">
        <v>5000</v>
      </c>
      <c r="C36">
        <v>12.4</v>
      </c>
      <c r="D36" t="s">
        <v>57</v>
      </c>
      <c r="E36">
        <v>0.83499999999999996</v>
      </c>
      <c r="F36">
        <v>0.80700000000000005</v>
      </c>
      <c r="G36">
        <v>1</v>
      </c>
      <c r="H36">
        <v>0.752</v>
      </c>
      <c r="I36">
        <v>0.248</v>
      </c>
      <c r="J36">
        <v>0</v>
      </c>
      <c r="K36">
        <v>25</v>
      </c>
      <c r="L36">
        <v>4975</v>
      </c>
      <c r="M36">
        <v>5000</v>
      </c>
      <c r="N36">
        <v>0</v>
      </c>
      <c r="O36" s="11">
        <v>4975</v>
      </c>
    </row>
    <row r="37" spans="1:15" x14ac:dyDescent="0.25">
      <c r="A37" t="s">
        <v>29</v>
      </c>
      <c r="B37" s="10">
        <v>5000</v>
      </c>
      <c r="C37">
        <v>19.3</v>
      </c>
      <c r="D37" t="s">
        <v>57</v>
      </c>
      <c r="E37">
        <v>0.83099999999999996</v>
      </c>
      <c r="F37">
        <v>0.81699999999999995</v>
      </c>
      <c r="G37">
        <v>1</v>
      </c>
      <c r="H37">
        <v>0.73299999999999998</v>
      </c>
      <c r="I37">
        <v>0.26700000000000002</v>
      </c>
      <c r="J37">
        <v>0</v>
      </c>
      <c r="K37">
        <v>19</v>
      </c>
      <c r="L37">
        <v>4981</v>
      </c>
      <c r="M37">
        <v>5000</v>
      </c>
      <c r="N37">
        <v>0</v>
      </c>
      <c r="O37" s="11">
        <v>4981</v>
      </c>
    </row>
    <row r="38" spans="1:15" x14ac:dyDescent="0.25">
      <c r="A38" t="s">
        <v>30</v>
      </c>
      <c r="B38" s="10">
        <v>5000</v>
      </c>
      <c r="C38">
        <v>5.4</v>
      </c>
      <c r="D38" t="s">
        <v>57</v>
      </c>
      <c r="E38">
        <v>0.83099999999999996</v>
      </c>
      <c r="F38">
        <v>0.82899999999999996</v>
      </c>
      <c r="G38">
        <v>1</v>
      </c>
      <c r="H38">
        <v>0.71799999999999997</v>
      </c>
      <c r="I38">
        <v>0.28199999999999997</v>
      </c>
      <c r="J38">
        <v>0</v>
      </c>
      <c r="K38">
        <v>20</v>
      </c>
      <c r="L38">
        <v>4980</v>
      </c>
      <c r="M38">
        <v>5000</v>
      </c>
      <c r="N38">
        <v>0</v>
      </c>
      <c r="O38" s="11">
        <v>4980</v>
      </c>
    </row>
    <row r="39" spans="1:15" x14ac:dyDescent="0.25">
      <c r="A39" t="s">
        <v>40</v>
      </c>
      <c r="B39" s="10">
        <v>10000</v>
      </c>
      <c r="C39">
        <v>11.9</v>
      </c>
      <c r="D39" t="s">
        <v>57</v>
      </c>
      <c r="E39">
        <v>0.83299999999999996</v>
      </c>
      <c r="F39">
        <v>0.84599999999999997</v>
      </c>
      <c r="G39">
        <v>1</v>
      </c>
      <c r="H39">
        <v>0.69599999999999995</v>
      </c>
      <c r="I39">
        <v>0.30399999999999999</v>
      </c>
      <c r="J39">
        <v>0</v>
      </c>
      <c r="K39">
        <v>34</v>
      </c>
      <c r="L39">
        <v>9966</v>
      </c>
      <c r="M39">
        <v>10000</v>
      </c>
      <c r="N39">
        <v>0</v>
      </c>
      <c r="O39" s="11">
        <v>9966</v>
      </c>
    </row>
    <row r="40" spans="1:15" ht="15.75" thickBot="1" x14ac:dyDescent="0.3">
      <c r="A40" s="15" t="s">
        <v>31</v>
      </c>
      <c r="B40" s="17">
        <v>5000</v>
      </c>
      <c r="C40">
        <v>6</v>
      </c>
      <c r="D40" t="s">
        <v>57</v>
      </c>
      <c r="E40">
        <v>0.83799999999999997</v>
      </c>
      <c r="F40">
        <v>0.86299999999999999</v>
      </c>
      <c r="G40">
        <v>1</v>
      </c>
      <c r="H40">
        <v>0.67700000000000005</v>
      </c>
      <c r="I40">
        <v>0.32300000000000001</v>
      </c>
      <c r="J40">
        <v>0</v>
      </c>
      <c r="K40">
        <v>15</v>
      </c>
      <c r="L40">
        <v>4985</v>
      </c>
      <c r="M40">
        <v>5000</v>
      </c>
      <c r="N40">
        <v>0</v>
      </c>
      <c r="O40" s="13">
        <v>4985</v>
      </c>
    </row>
    <row r="41" spans="1:15" ht="15.75" thickBot="1" x14ac:dyDescent="0.3">
      <c r="B41" s="2">
        <f>SUM(B2:B40)</f>
        <v>260000</v>
      </c>
      <c r="C41" s="3">
        <f>SUM(C2:C40)</f>
        <v>465.19999999999993</v>
      </c>
      <c r="D41" s="3" t="s">
        <v>57</v>
      </c>
      <c r="E41" s="28">
        <f>AVERAGE(E2:E40)</f>
        <v>0.90883803418803444</v>
      </c>
      <c r="F41" s="28">
        <f t="shared" ref="F41:I41" si="0">AVERAGE(F2:F40)</f>
        <v>0.87268232331920903</v>
      </c>
      <c r="G41" s="26">
        <f t="shared" si="0"/>
        <v>1</v>
      </c>
      <c r="H41" s="27">
        <f t="shared" si="0"/>
        <v>0.8597179487179486</v>
      </c>
      <c r="I41" s="27">
        <f t="shared" si="0"/>
        <v>0.14028205128205132</v>
      </c>
      <c r="J41" s="3">
        <f>SUM(J2:J40)</f>
        <v>0</v>
      </c>
      <c r="K41" s="3">
        <f t="shared" ref="K41:O41" si="1">SUM(K2:K40)</f>
        <v>38764</v>
      </c>
      <c r="L41" s="3">
        <f t="shared" si="1"/>
        <v>221236</v>
      </c>
      <c r="M41" s="3">
        <f t="shared" si="1"/>
        <v>260000</v>
      </c>
      <c r="N41" s="3">
        <f t="shared" si="1"/>
        <v>0</v>
      </c>
      <c r="O41" s="4">
        <f t="shared" si="1"/>
        <v>221236</v>
      </c>
    </row>
    <row r="43" spans="1:15" x14ac:dyDescent="0.25">
      <c r="J43">
        <v>0</v>
      </c>
      <c r="K43" s="31">
        <f>SUM(K2:K11)</f>
        <v>28780</v>
      </c>
    </row>
    <row r="44" spans="1:15" x14ac:dyDescent="0.25">
      <c r="J44">
        <v>0.25</v>
      </c>
      <c r="K44" s="31">
        <f>SUM(K12:K21)</f>
        <v>6194</v>
      </c>
    </row>
    <row r="45" spans="1:15" x14ac:dyDescent="0.25">
      <c r="J45">
        <v>0.5</v>
      </c>
      <c r="K45" s="31">
        <f>SUM(K22:K29)</f>
        <v>3122</v>
      </c>
    </row>
    <row r="46" spans="1:15" x14ac:dyDescent="0.25">
      <c r="J46">
        <v>0.75</v>
      </c>
      <c r="K46">
        <f>SUM(K30:K40)</f>
        <v>668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5A39CF-1AD7-4CE8-AF61-FF5E2C413632}">
  <dimension ref="A1:Q44"/>
  <sheetViews>
    <sheetView tabSelected="1" zoomScale="88" zoomScaleNormal="88" workbookViewId="0">
      <selection activeCell="J41" sqref="J41"/>
    </sheetView>
  </sheetViews>
  <sheetFormatPr defaultRowHeight="15" x14ac:dyDescent="0.25"/>
  <cols>
    <col min="1" max="1" width="28.5703125" bestFit="1" customWidth="1"/>
    <col min="2" max="2" width="12.85546875" customWidth="1"/>
    <col min="6" max="6" width="14" customWidth="1"/>
    <col min="7" max="7" width="10.5703125" customWidth="1"/>
    <col min="8" max="8" width="13.7109375" customWidth="1"/>
    <col min="9" max="9" width="11.7109375" customWidth="1"/>
    <col min="10" max="10" width="13.140625" customWidth="1"/>
    <col min="11" max="11" width="15.140625" customWidth="1"/>
    <col min="12" max="12" width="19.140625" customWidth="1"/>
    <col min="13" max="13" width="14" customWidth="1"/>
    <col min="15" max="15" width="16.5703125" customWidth="1"/>
    <col min="16" max="16" width="17.5703125" customWidth="1"/>
  </cols>
  <sheetData>
    <row r="1" spans="1:17" ht="45.75" customHeight="1" x14ac:dyDescent="0.25">
      <c r="A1" s="33" t="s">
        <v>0</v>
      </c>
      <c r="B1" s="6" t="s">
        <v>1</v>
      </c>
      <c r="C1" s="6" t="s">
        <v>68</v>
      </c>
      <c r="D1" s="6" t="s">
        <v>51</v>
      </c>
      <c r="E1" s="6" t="s">
        <v>52</v>
      </c>
      <c r="F1" s="6" t="s">
        <v>69</v>
      </c>
      <c r="G1" s="6" t="s">
        <v>53</v>
      </c>
      <c r="H1" s="6" t="s">
        <v>54</v>
      </c>
      <c r="I1" s="6" t="s">
        <v>55</v>
      </c>
      <c r="J1" s="6" t="s">
        <v>70</v>
      </c>
      <c r="K1" s="6" t="s">
        <v>5</v>
      </c>
      <c r="L1" s="6" t="s">
        <v>6</v>
      </c>
      <c r="M1" s="6" t="s">
        <v>7</v>
      </c>
      <c r="N1" s="6" t="s">
        <v>71</v>
      </c>
      <c r="O1" s="6" t="s">
        <v>8</v>
      </c>
      <c r="P1" s="14" t="s">
        <v>9</v>
      </c>
    </row>
    <row r="2" spans="1:17" x14ac:dyDescent="0.25">
      <c r="A2" t="s">
        <v>32</v>
      </c>
      <c r="B2" s="7">
        <v>10000</v>
      </c>
      <c r="C2" s="8">
        <v>101</v>
      </c>
      <c r="D2" s="8">
        <v>1</v>
      </c>
      <c r="E2" s="8">
        <v>1</v>
      </c>
      <c r="F2" s="8">
        <v>1</v>
      </c>
      <c r="G2" s="8">
        <v>1</v>
      </c>
      <c r="H2" s="8">
        <v>1</v>
      </c>
      <c r="I2" s="8">
        <v>0</v>
      </c>
      <c r="J2" s="8">
        <v>0</v>
      </c>
      <c r="K2" s="8">
        <v>0</v>
      </c>
      <c r="L2" s="8">
        <v>10000</v>
      </c>
      <c r="M2" s="8">
        <v>0</v>
      </c>
      <c r="N2" s="8">
        <v>10000</v>
      </c>
      <c r="O2" s="8">
        <v>0</v>
      </c>
      <c r="P2" s="9">
        <v>0</v>
      </c>
    </row>
    <row r="3" spans="1:17" x14ac:dyDescent="0.25">
      <c r="A3" t="s">
        <v>10</v>
      </c>
      <c r="B3" s="10">
        <v>10000</v>
      </c>
      <c r="C3">
        <v>81</v>
      </c>
      <c r="D3">
        <v>1</v>
      </c>
      <c r="E3">
        <v>1</v>
      </c>
      <c r="F3">
        <v>1</v>
      </c>
      <c r="G3">
        <v>1</v>
      </c>
      <c r="H3">
        <v>1</v>
      </c>
      <c r="I3">
        <v>0</v>
      </c>
      <c r="J3">
        <v>0</v>
      </c>
      <c r="K3">
        <v>0</v>
      </c>
      <c r="L3">
        <v>10000</v>
      </c>
      <c r="M3">
        <v>0</v>
      </c>
      <c r="N3">
        <v>10000</v>
      </c>
      <c r="O3">
        <v>0</v>
      </c>
      <c r="P3" s="11">
        <v>0</v>
      </c>
    </row>
    <row r="4" spans="1:17" x14ac:dyDescent="0.25">
      <c r="A4" t="s">
        <v>11</v>
      </c>
      <c r="B4" s="10">
        <v>10000</v>
      </c>
      <c r="C4">
        <v>84</v>
      </c>
      <c r="D4">
        <v>1</v>
      </c>
      <c r="E4">
        <v>1</v>
      </c>
      <c r="F4">
        <v>1</v>
      </c>
      <c r="G4">
        <v>1</v>
      </c>
      <c r="H4">
        <v>1</v>
      </c>
      <c r="I4">
        <v>0</v>
      </c>
      <c r="J4">
        <v>0</v>
      </c>
      <c r="K4">
        <v>0</v>
      </c>
      <c r="L4">
        <v>10000</v>
      </c>
      <c r="M4">
        <v>0</v>
      </c>
      <c r="N4">
        <v>10000</v>
      </c>
      <c r="O4">
        <v>0</v>
      </c>
      <c r="P4" s="11">
        <v>0</v>
      </c>
    </row>
    <row r="5" spans="1:17" x14ac:dyDescent="0.25">
      <c r="A5" t="s">
        <v>33</v>
      </c>
      <c r="B5" s="10">
        <v>5000</v>
      </c>
      <c r="C5">
        <v>38</v>
      </c>
      <c r="D5">
        <v>1</v>
      </c>
      <c r="E5">
        <v>1</v>
      </c>
      <c r="F5">
        <v>1</v>
      </c>
      <c r="G5">
        <v>1</v>
      </c>
      <c r="H5">
        <v>1</v>
      </c>
      <c r="I5">
        <v>0</v>
      </c>
      <c r="J5">
        <v>0</v>
      </c>
      <c r="K5">
        <v>0</v>
      </c>
      <c r="L5">
        <v>5000</v>
      </c>
      <c r="M5">
        <v>0</v>
      </c>
      <c r="N5">
        <v>5000</v>
      </c>
      <c r="O5">
        <v>0</v>
      </c>
      <c r="P5" s="11">
        <v>0</v>
      </c>
    </row>
    <row r="6" spans="1:17" x14ac:dyDescent="0.25">
      <c r="A6" t="s">
        <v>47</v>
      </c>
      <c r="B6" s="10">
        <v>5000</v>
      </c>
      <c r="C6">
        <v>36</v>
      </c>
      <c r="D6">
        <v>1</v>
      </c>
      <c r="E6">
        <v>1</v>
      </c>
      <c r="F6">
        <v>1</v>
      </c>
      <c r="G6">
        <v>1</v>
      </c>
      <c r="H6">
        <v>1</v>
      </c>
      <c r="I6">
        <v>0</v>
      </c>
      <c r="J6">
        <v>0</v>
      </c>
      <c r="K6">
        <v>0</v>
      </c>
      <c r="L6">
        <v>5000</v>
      </c>
      <c r="M6">
        <v>0</v>
      </c>
      <c r="N6">
        <v>5000</v>
      </c>
      <c r="O6">
        <v>0</v>
      </c>
      <c r="P6" s="11">
        <v>0</v>
      </c>
    </row>
    <row r="7" spans="1:17" x14ac:dyDescent="0.25">
      <c r="A7" t="s">
        <v>12</v>
      </c>
      <c r="B7" s="10">
        <v>5000</v>
      </c>
      <c r="C7">
        <v>30</v>
      </c>
      <c r="D7">
        <v>1</v>
      </c>
      <c r="E7">
        <v>1</v>
      </c>
      <c r="F7">
        <v>1</v>
      </c>
      <c r="G7">
        <v>1</v>
      </c>
      <c r="H7">
        <v>1</v>
      </c>
      <c r="I7">
        <v>0</v>
      </c>
      <c r="J7">
        <v>0</v>
      </c>
      <c r="K7">
        <v>0</v>
      </c>
      <c r="L7">
        <v>5000</v>
      </c>
      <c r="M7">
        <v>0</v>
      </c>
      <c r="N7">
        <v>5000</v>
      </c>
      <c r="O7">
        <v>0</v>
      </c>
      <c r="P7" s="11">
        <v>0</v>
      </c>
    </row>
    <row r="8" spans="1:17" x14ac:dyDescent="0.25">
      <c r="A8" t="s">
        <v>13</v>
      </c>
      <c r="B8" s="10">
        <v>5000</v>
      </c>
      <c r="C8">
        <v>30</v>
      </c>
      <c r="D8">
        <v>1</v>
      </c>
      <c r="E8">
        <v>1</v>
      </c>
      <c r="F8">
        <v>1</v>
      </c>
      <c r="G8">
        <v>1</v>
      </c>
      <c r="H8">
        <v>1</v>
      </c>
      <c r="I8">
        <v>0</v>
      </c>
      <c r="J8">
        <v>0</v>
      </c>
      <c r="K8">
        <v>0</v>
      </c>
      <c r="L8">
        <v>5000</v>
      </c>
      <c r="M8">
        <v>0</v>
      </c>
      <c r="N8">
        <v>5000</v>
      </c>
      <c r="O8">
        <v>0</v>
      </c>
      <c r="P8" s="11">
        <v>0</v>
      </c>
    </row>
    <row r="9" spans="1:17" x14ac:dyDescent="0.25">
      <c r="A9" t="s">
        <v>46</v>
      </c>
      <c r="B9" s="10">
        <v>5000</v>
      </c>
      <c r="C9">
        <v>32</v>
      </c>
      <c r="D9">
        <v>1</v>
      </c>
      <c r="E9">
        <v>1</v>
      </c>
      <c r="F9">
        <v>1</v>
      </c>
      <c r="G9">
        <v>1</v>
      </c>
      <c r="H9">
        <v>1</v>
      </c>
      <c r="I9">
        <v>0</v>
      </c>
      <c r="J9">
        <v>0</v>
      </c>
      <c r="K9">
        <v>0</v>
      </c>
      <c r="L9">
        <v>5000</v>
      </c>
      <c r="M9">
        <v>0</v>
      </c>
      <c r="N9">
        <v>5000</v>
      </c>
      <c r="O9">
        <v>0</v>
      </c>
      <c r="P9" s="11">
        <v>0</v>
      </c>
    </row>
    <row r="10" spans="1:17" x14ac:dyDescent="0.25">
      <c r="A10" t="s">
        <v>41</v>
      </c>
      <c r="B10" s="10">
        <v>5000</v>
      </c>
      <c r="C10">
        <v>34</v>
      </c>
      <c r="D10">
        <v>1</v>
      </c>
      <c r="E10">
        <v>1</v>
      </c>
      <c r="F10">
        <v>1</v>
      </c>
      <c r="G10">
        <v>1</v>
      </c>
      <c r="H10">
        <v>1</v>
      </c>
      <c r="I10">
        <v>0</v>
      </c>
      <c r="J10">
        <v>0</v>
      </c>
      <c r="K10">
        <v>0</v>
      </c>
      <c r="L10">
        <v>5000</v>
      </c>
      <c r="M10">
        <v>0</v>
      </c>
      <c r="N10">
        <v>5000</v>
      </c>
      <c r="O10">
        <v>0</v>
      </c>
      <c r="P10" s="11">
        <v>0</v>
      </c>
    </row>
    <row r="11" spans="1:17" x14ac:dyDescent="0.25">
      <c r="A11" s="5" t="s">
        <v>14</v>
      </c>
      <c r="B11" s="16">
        <v>5000</v>
      </c>
      <c r="C11" s="5">
        <v>38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0</v>
      </c>
      <c r="J11" s="5">
        <v>0</v>
      </c>
      <c r="K11" s="5">
        <v>0</v>
      </c>
      <c r="L11" s="5">
        <v>5000</v>
      </c>
      <c r="M11" s="5">
        <v>0</v>
      </c>
      <c r="N11" s="5">
        <v>5000</v>
      </c>
      <c r="O11" s="5">
        <v>0</v>
      </c>
      <c r="P11" s="15">
        <v>0</v>
      </c>
    </row>
    <row r="12" spans="1:17" x14ac:dyDescent="0.25">
      <c r="A12" t="s">
        <v>62</v>
      </c>
      <c r="B12" s="10">
        <v>15000</v>
      </c>
      <c r="C12">
        <v>113</v>
      </c>
      <c r="D12">
        <v>0.99719555555555595</v>
      </c>
      <c r="E12">
        <v>0.98883039923039895</v>
      </c>
      <c r="F12">
        <v>0.98031555555555605</v>
      </c>
      <c r="G12">
        <v>1</v>
      </c>
      <c r="H12">
        <v>0.997</v>
      </c>
      <c r="I12">
        <v>3.0000000000000001E-3</v>
      </c>
      <c r="J12">
        <v>0</v>
      </c>
      <c r="K12">
        <v>0</v>
      </c>
      <c r="L12">
        <v>13738</v>
      </c>
      <c r="M12">
        <v>1262</v>
      </c>
      <c r="N12">
        <v>15000</v>
      </c>
      <c r="O12">
        <v>0</v>
      </c>
      <c r="P12" s="9">
        <v>1262</v>
      </c>
    </row>
    <row r="13" spans="1:17" x14ac:dyDescent="0.25">
      <c r="A13" t="s">
        <v>42</v>
      </c>
      <c r="B13" s="10">
        <v>10000</v>
      </c>
      <c r="C13">
        <v>60</v>
      </c>
      <c r="D13">
        <v>0.99967666666666699</v>
      </c>
      <c r="E13">
        <v>0.99929589743589697</v>
      </c>
      <c r="F13">
        <v>0.99868749999999995</v>
      </c>
      <c r="G13">
        <v>1</v>
      </c>
      <c r="H13">
        <v>1</v>
      </c>
      <c r="I13">
        <v>0</v>
      </c>
      <c r="J13">
        <v>0</v>
      </c>
      <c r="K13">
        <v>0</v>
      </c>
      <c r="L13">
        <v>9903</v>
      </c>
      <c r="M13">
        <v>97</v>
      </c>
      <c r="N13">
        <v>10000</v>
      </c>
      <c r="O13">
        <v>0</v>
      </c>
      <c r="P13" s="11">
        <v>97</v>
      </c>
    </row>
    <row r="14" spans="1:17" x14ac:dyDescent="0.25">
      <c r="A14" t="s">
        <v>43</v>
      </c>
      <c r="B14" s="10">
        <v>5000</v>
      </c>
      <c r="C14">
        <v>32</v>
      </c>
      <c r="D14">
        <v>0.99972666666666699</v>
      </c>
      <c r="E14">
        <v>0.99951764705882395</v>
      </c>
      <c r="F14">
        <v>0.99908888888888903</v>
      </c>
      <c r="G14">
        <v>1</v>
      </c>
      <c r="H14">
        <v>1</v>
      </c>
      <c r="I14">
        <v>0</v>
      </c>
      <c r="J14">
        <v>0</v>
      </c>
      <c r="K14">
        <v>0</v>
      </c>
      <c r="L14">
        <v>4959</v>
      </c>
      <c r="M14">
        <v>41</v>
      </c>
      <c r="N14">
        <v>5000</v>
      </c>
      <c r="O14">
        <v>0</v>
      </c>
      <c r="P14" s="11">
        <v>41</v>
      </c>
    </row>
    <row r="15" spans="1:17" x14ac:dyDescent="0.25">
      <c r="A15" s="1" t="s">
        <v>17</v>
      </c>
      <c r="B15" s="12">
        <v>5000</v>
      </c>
      <c r="C15">
        <v>31</v>
      </c>
      <c r="D15">
        <v>0.99982000000000004</v>
      </c>
      <c r="E15">
        <v>0.999715789473684</v>
      </c>
      <c r="F15">
        <v>0.99946000000000002</v>
      </c>
      <c r="G15">
        <v>1</v>
      </c>
      <c r="H15">
        <v>1</v>
      </c>
      <c r="I15">
        <v>0</v>
      </c>
      <c r="J15">
        <v>0</v>
      </c>
      <c r="K15">
        <v>0</v>
      </c>
      <c r="L15">
        <v>4973</v>
      </c>
      <c r="M15">
        <v>27</v>
      </c>
      <c r="N15">
        <v>5000</v>
      </c>
      <c r="O15">
        <v>0</v>
      </c>
      <c r="P15" s="11">
        <v>27</v>
      </c>
    </row>
    <row r="16" spans="1:17" x14ac:dyDescent="0.25">
      <c r="A16" t="s">
        <v>34</v>
      </c>
      <c r="B16" s="12">
        <v>5000</v>
      </c>
      <c r="C16">
        <v>31</v>
      </c>
      <c r="D16">
        <v>0.99980000000000002</v>
      </c>
      <c r="E16">
        <v>0.999714285714286</v>
      </c>
      <c r="F16">
        <v>0.99945454545454504</v>
      </c>
      <c r="G16">
        <v>1</v>
      </c>
      <c r="H16">
        <v>1</v>
      </c>
      <c r="I16">
        <v>0</v>
      </c>
      <c r="J16">
        <v>0</v>
      </c>
      <c r="K16">
        <v>0</v>
      </c>
      <c r="L16">
        <v>4970</v>
      </c>
      <c r="M16">
        <v>30</v>
      </c>
      <c r="N16">
        <v>5000</v>
      </c>
      <c r="O16">
        <v>0</v>
      </c>
      <c r="P16" s="11">
        <v>30</v>
      </c>
      <c r="Q16" s="1"/>
    </row>
    <row r="17" spans="1:17" x14ac:dyDescent="0.25">
      <c r="A17" t="s">
        <v>35</v>
      </c>
      <c r="B17" s="10">
        <v>10000</v>
      </c>
      <c r="C17">
        <v>65</v>
      </c>
      <c r="D17">
        <v>0.99984333333333297</v>
      </c>
      <c r="E17">
        <v>0.999804695652174</v>
      </c>
      <c r="F17">
        <v>0.99962499999999999</v>
      </c>
      <c r="G17">
        <v>1</v>
      </c>
      <c r="H17">
        <v>1</v>
      </c>
      <c r="I17">
        <v>0</v>
      </c>
      <c r="J17">
        <v>0</v>
      </c>
      <c r="K17">
        <v>0</v>
      </c>
      <c r="L17">
        <v>9953</v>
      </c>
      <c r="M17">
        <v>47</v>
      </c>
      <c r="N17">
        <v>10000</v>
      </c>
      <c r="O17">
        <v>0</v>
      </c>
      <c r="P17" s="11">
        <v>47</v>
      </c>
      <c r="Q17" s="1"/>
    </row>
    <row r="18" spans="1:17" x14ac:dyDescent="0.25">
      <c r="A18" t="s">
        <v>44</v>
      </c>
      <c r="B18" s="10">
        <v>5000</v>
      </c>
      <c r="C18">
        <v>31</v>
      </c>
      <c r="D18">
        <v>0.99980000000000002</v>
      </c>
      <c r="E18">
        <v>0.99977777777777799</v>
      </c>
      <c r="F18">
        <v>0.999571428571429</v>
      </c>
      <c r="G18">
        <v>1</v>
      </c>
      <c r="H18">
        <v>1</v>
      </c>
      <c r="I18">
        <v>0</v>
      </c>
      <c r="J18">
        <v>0</v>
      </c>
      <c r="K18">
        <v>0</v>
      </c>
      <c r="L18">
        <v>4970</v>
      </c>
      <c r="M18">
        <v>30</v>
      </c>
      <c r="N18">
        <v>5000</v>
      </c>
      <c r="O18">
        <v>0</v>
      </c>
      <c r="P18" s="11">
        <v>30</v>
      </c>
      <c r="Q18" s="1"/>
    </row>
    <row r="19" spans="1:17" x14ac:dyDescent="0.25">
      <c r="A19" t="s">
        <v>18</v>
      </c>
      <c r="B19" s="10">
        <v>5000</v>
      </c>
      <c r="C19">
        <v>35</v>
      </c>
      <c r="D19">
        <v>0.99988666666666703</v>
      </c>
      <c r="E19">
        <v>0.99988275862068998</v>
      </c>
      <c r="F19">
        <v>0.99977333333333296</v>
      </c>
      <c r="G19">
        <v>1</v>
      </c>
      <c r="H19">
        <v>1</v>
      </c>
      <c r="I19">
        <v>0</v>
      </c>
      <c r="J19">
        <v>0</v>
      </c>
      <c r="K19">
        <v>0</v>
      </c>
      <c r="L19">
        <v>4983</v>
      </c>
      <c r="M19">
        <v>17</v>
      </c>
      <c r="N19">
        <v>5000</v>
      </c>
      <c r="O19">
        <v>0</v>
      </c>
      <c r="P19" s="11">
        <v>17</v>
      </c>
      <c r="Q19" s="1"/>
    </row>
    <row r="20" spans="1:17" x14ac:dyDescent="0.25">
      <c r="A20" s="5" t="s">
        <v>19</v>
      </c>
      <c r="B20" s="16">
        <v>5000</v>
      </c>
      <c r="C20">
        <v>35</v>
      </c>
      <c r="D20">
        <v>0.99975333333333305</v>
      </c>
      <c r="E20">
        <v>0.99976129032258099</v>
      </c>
      <c r="F20">
        <v>0.99953749999999997</v>
      </c>
      <c r="G20">
        <v>1</v>
      </c>
      <c r="H20">
        <v>1</v>
      </c>
      <c r="I20">
        <v>0</v>
      </c>
      <c r="J20">
        <v>0</v>
      </c>
      <c r="K20">
        <v>0</v>
      </c>
      <c r="L20">
        <v>4963</v>
      </c>
      <c r="M20">
        <v>37</v>
      </c>
      <c r="N20">
        <v>5000</v>
      </c>
      <c r="O20">
        <v>0</v>
      </c>
      <c r="P20" s="15">
        <v>37</v>
      </c>
    </row>
    <row r="21" spans="1:17" x14ac:dyDescent="0.25">
      <c r="A21" t="s">
        <v>20</v>
      </c>
      <c r="B21" s="10">
        <v>10000</v>
      </c>
      <c r="C21" s="8">
        <v>91</v>
      </c>
      <c r="D21" s="8">
        <v>0.96933999999999998</v>
      </c>
      <c r="E21" s="8">
        <v>0.88440818903318896</v>
      </c>
      <c r="F21" s="8">
        <v>0.797339523809524</v>
      </c>
      <c r="G21" s="8">
        <v>1</v>
      </c>
      <c r="H21" s="8">
        <v>0.96499999999999997</v>
      </c>
      <c r="I21" s="8">
        <v>3.5000000000000003E-2</v>
      </c>
      <c r="J21" s="8">
        <v>0</v>
      </c>
      <c r="K21" s="8">
        <v>0</v>
      </c>
      <c r="L21" s="8">
        <v>1440</v>
      </c>
      <c r="M21" s="8">
        <v>8560</v>
      </c>
      <c r="N21" s="8">
        <v>10000</v>
      </c>
      <c r="O21" s="8">
        <v>0</v>
      </c>
      <c r="P21" s="9">
        <v>8560</v>
      </c>
    </row>
    <row r="22" spans="1:17" x14ac:dyDescent="0.25">
      <c r="A22" t="s">
        <v>21</v>
      </c>
      <c r="B22" s="10">
        <v>10000</v>
      </c>
      <c r="C22">
        <v>100</v>
      </c>
      <c r="D22">
        <v>0.97699000000000003</v>
      </c>
      <c r="E22">
        <v>0.94240016317016295</v>
      </c>
      <c r="F22">
        <v>0.8949125</v>
      </c>
      <c r="G22">
        <v>1</v>
      </c>
      <c r="H22">
        <v>0.97199999999999998</v>
      </c>
      <c r="I22">
        <v>2.8000000000000001E-2</v>
      </c>
      <c r="J22">
        <v>0</v>
      </c>
      <c r="K22">
        <v>0</v>
      </c>
      <c r="L22">
        <v>3703</v>
      </c>
      <c r="M22">
        <v>6297</v>
      </c>
      <c r="N22">
        <v>10000</v>
      </c>
      <c r="O22">
        <v>0</v>
      </c>
      <c r="P22" s="11">
        <v>6297</v>
      </c>
    </row>
    <row r="23" spans="1:17" x14ac:dyDescent="0.25">
      <c r="A23" t="s">
        <v>22</v>
      </c>
      <c r="B23" s="10">
        <v>5000</v>
      </c>
      <c r="C23">
        <v>51</v>
      </c>
      <c r="D23">
        <v>0.98282000000000003</v>
      </c>
      <c r="E23">
        <v>0.96608245098039203</v>
      </c>
      <c r="F23">
        <v>0.93704777777777803</v>
      </c>
      <c r="G23">
        <v>1</v>
      </c>
      <c r="H23">
        <v>0.97799999999999998</v>
      </c>
      <c r="I23">
        <v>2.1999999999999999E-2</v>
      </c>
      <c r="J23">
        <v>0</v>
      </c>
      <c r="K23">
        <v>0</v>
      </c>
      <c r="L23">
        <v>2686</v>
      </c>
      <c r="M23">
        <v>2314</v>
      </c>
      <c r="N23">
        <v>5000</v>
      </c>
      <c r="O23">
        <v>0</v>
      </c>
      <c r="P23" s="11">
        <v>2314</v>
      </c>
    </row>
    <row r="24" spans="1:17" x14ac:dyDescent="0.25">
      <c r="A24" t="s">
        <v>23</v>
      </c>
      <c r="B24" s="10">
        <v>5000</v>
      </c>
      <c r="C24">
        <v>53</v>
      </c>
      <c r="D24">
        <v>0.98502000000000001</v>
      </c>
      <c r="E24">
        <v>0.97393729618163005</v>
      </c>
      <c r="F24">
        <v>0.95132404040403995</v>
      </c>
      <c r="G24">
        <v>1</v>
      </c>
      <c r="H24">
        <v>0.98</v>
      </c>
      <c r="I24">
        <v>0.02</v>
      </c>
      <c r="J24">
        <v>0</v>
      </c>
      <c r="K24">
        <v>0</v>
      </c>
      <c r="L24">
        <v>3023</v>
      </c>
      <c r="M24">
        <v>1977</v>
      </c>
      <c r="N24">
        <v>5000</v>
      </c>
      <c r="O24">
        <v>0</v>
      </c>
      <c r="P24" s="11">
        <v>1977</v>
      </c>
    </row>
    <row r="25" spans="1:17" x14ac:dyDescent="0.25">
      <c r="A25" t="s">
        <v>24</v>
      </c>
      <c r="B25" s="10">
        <v>5000</v>
      </c>
      <c r="C25">
        <v>48</v>
      </c>
      <c r="D25">
        <v>0.98661333333333301</v>
      </c>
      <c r="E25">
        <v>0.97910440513047303</v>
      </c>
      <c r="F25">
        <v>0.96074272727272703</v>
      </c>
      <c r="G25">
        <v>1</v>
      </c>
      <c r="H25">
        <v>0.98099999999999998</v>
      </c>
      <c r="I25">
        <v>1.9E-2</v>
      </c>
      <c r="J25">
        <v>0</v>
      </c>
      <c r="K25">
        <v>3</v>
      </c>
      <c r="L25">
        <v>3217</v>
      </c>
      <c r="M25">
        <v>1780</v>
      </c>
      <c r="N25">
        <v>5000</v>
      </c>
      <c r="O25">
        <v>3</v>
      </c>
      <c r="P25" s="11">
        <v>1780</v>
      </c>
    </row>
    <row r="26" spans="1:17" x14ac:dyDescent="0.25">
      <c r="A26" t="s">
        <v>25</v>
      </c>
      <c r="B26" s="10">
        <v>10000</v>
      </c>
      <c r="C26">
        <v>111</v>
      </c>
      <c r="D26">
        <v>0.987916666666667</v>
      </c>
      <c r="E26">
        <v>0.98365781412256703</v>
      </c>
      <c r="F26">
        <v>0.96933042624042598</v>
      </c>
      <c r="G26">
        <v>1</v>
      </c>
      <c r="H26">
        <v>0.98199999999999998</v>
      </c>
      <c r="I26">
        <v>1.7999999999999999E-2</v>
      </c>
      <c r="J26">
        <v>0</v>
      </c>
      <c r="K26">
        <v>28</v>
      </c>
      <c r="L26">
        <v>6821</v>
      </c>
      <c r="M26">
        <v>3147</v>
      </c>
      <c r="N26">
        <v>9996</v>
      </c>
      <c r="O26">
        <v>32</v>
      </c>
      <c r="P26" s="11">
        <v>3151</v>
      </c>
    </row>
    <row r="27" spans="1:17" x14ac:dyDescent="0.25">
      <c r="A27" t="s">
        <v>26</v>
      </c>
      <c r="B27" s="10">
        <v>10000</v>
      </c>
      <c r="C27">
        <v>104</v>
      </c>
      <c r="D27">
        <v>0.98848000000000003</v>
      </c>
      <c r="E27">
        <v>0.98678067148110904</v>
      </c>
      <c r="F27">
        <v>0.97577599816849803</v>
      </c>
      <c r="G27">
        <v>0.999</v>
      </c>
      <c r="H27">
        <v>0.98099999999999998</v>
      </c>
      <c r="I27">
        <v>1.9E-2</v>
      </c>
      <c r="J27">
        <v>1E-3</v>
      </c>
      <c r="K27">
        <v>108</v>
      </c>
      <c r="L27">
        <v>6962</v>
      </c>
      <c r="M27">
        <v>2907</v>
      </c>
      <c r="N27">
        <v>9977</v>
      </c>
      <c r="O27">
        <v>131</v>
      </c>
      <c r="P27" s="11">
        <v>2930</v>
      </c>
    </row>
    <row r="28" spans="1:17" x14ac:dyDescent="0.25">
      <c r="A28" s="5" t="s">
        <v>27</v>
      </c>
      <c r="B28" s="16">
        <v>10000</v>
      </c>
      <c r="C28" s="5">
        <v>84</v>
      </c>
      <c r="D28" s="5">
        <v>0.98770999999999998</v>
      </c>
      <c r="E28" s="5">
        <v>0.98771220801633397</v>
      </c>
      <c r="F28" s="5">
        <v>0.97917092916113802</v>
      </c>
      <c r="G28" s="5">
        <v>0.997</v>
      </c>
      <c r="H28" s="5">
        <v>0.97899999999999998</v>
      </c>
      <c r="I28" s="5">
        <v>2.1000000000000001E-2</v>
      </c>
      <c r="J28" s="5">
        <v>3.0000000000000001E-3</v>
      </c>
      <c r="K28" s="5">
        <v>323</v>
      </c>
      <c r="L28" s="5">
        <v>6824</v>
      </c>
      <c r="M28" s="5">
        <v>2766</v>
      </c>
      <c r="N28" s="5">
        <v>9913</v>
      </c>
      <c r="O28" s="5">
        <v>410</v>
      </c>
      <c r="P28" s="15">
        <v>2853</v>
      </c>
    </row>
    <row r="29" spans="1:17" x14ac:dyDescent="0.25">
      <c r="A29" t="s">
        <v>28</v>
      </c>
      <c r="B29" s="10">
        <v>10000</v>
      </c>
      <c r="C29" s="8">
        <v>105</v>
      </c>
      <c r="D29" s="8">
        <v>0.94810666666666699</v>
      </c>
      <c r="E29" s="8">
        <v>0.82304761849261798</v>
      </c>
      <c r="F29" s="8">
        <v>0.70698099206349196</v>
      </c>
      <c r="G29" s="8">
        <v>1</v>
      </c>
      <c r="H29" s="8">
        <v>0.94099999999999995</v>
      </c>
      <c r="I29" s="8">
        <v>5.8999999999999997E-2</v>
      </c>
      <c r="J29" s="8">
        <v>0</v>
      </c>
      <c r="K29" s="8">
        <v>0</v>
      </c>
      <c r="L29" s="8">
        <v>679</v>
      </c>
      <c r="M29" s="8">
        <v>9321</v>
      </c>
      <c r="N29" s="8">
        <v>10000</v>
      </c>
      <c r="O29" s="8">
        <v>0</v>
      </c>
      <c r="P29" s="9">
        <v>9321</v>
      </c>
    </row>
    <row r="30" spans="1:17" x14ac:dyDescent="0.25">
      <c r="A30" t="s">
        <v>48</v>
      </c>
      <c r="B30" s="10">
        <v>5000</v>
      </c>
      <c r="C30">
        <v>61</v>
      </c>
      <c r="D30">
        <v>0.94502666666666701</v>
      </c>
      <c r="E30">
        <v>0.86355523643023602</v>
      </c>
      <c r="F30">
        <v>0.76609130591630603</v>
      </c>
      <c r="G30">
        <v>1</v>
      </c>
      <c r="H30">
        <v>0.93400000000000005</v>
      </c>
      <c r="I30">
        <v>6.6000000000000003E-2</v>
      </c>
      <c r="J30">
        <v>0</v>
      </c>
      <c r="K30">
        <v>0</v>
      </c>
      <c r="L30">
        <v>461</v>
      </c>
      <c r="M30">
        <v>4539</v>
      </c>
      <c r="N30">
        <v>5000</v>
      </c>
      <c r="O30">
        <v>0</v>
      </c>
      <c r="P30" s="11">
        <v>4539</v>
      </c>
    </row>
    <row r="31" spans="1:17" x14ac:dyDescent="0.25">
      <c r="A31" t="s">
        <v>49</v>
      </c>
      <c r="B31" s="10">
        <v>5000</v>
      </c>
      <c r="C31">
        <v>58</v>
      </c>
      <c r="D31">
        <v>0.94433999999999996</v>
      </c>
      <c r="E31">
        <v>0.88234527800372997</v>
      </c>
      <c r="F31">
        <v>0.79598719946719898</v>
      </c>
      <c r="G31">
        <v>0.999</v>
      </c>
      <c r="H31">
        <v>0.93100000000000005</v>
      </c>
      <c r="I31">
        <v>6.9000000000000006E-2</v>
      </c>
      <c r="J31">
        <v>1E-3</v>
      </c>
      <c r="K31">
        <v>9</v>
      </c>
      <c r="L31">
        <v>541</v>
      </c>
      <c r="M31">
        <v>4433</v>
      </c>
      <c r="N31">
        <v>4983</v>
      </c>
      <c r="O31">
        <v>26</v>
      </c>
      <c r="P31" s="11">
        <v>4450</v>
      </c>
    </row>
    <row r="32" spans="1:17" x14ac:dyDescent="0.25">
      <c r="A32" t="s">
        <v>36</v>
      </c>
      <c r="B32" s="10">
        <v>5000</v>
      </c>
      <c r="C32">
        <v>54</v>
      </c>
      <c r="D32">
        <v>0.94567999999999997</v>
      </c>
      <c r="E32">
        <v>0.89938414499673003</v>
      </c>
      <c r="F32">
        <v>0.82418764513264497</v>
      </c>
      <c r="G32">
        <v>0.998</v>
      </c>
      <c r="H32">
        <v>0.93</v>
      </c>
      <c r="I32">
        <v>7.0000000000000007E-2</v>
      </c>
      <c r="J32">
        <v>2E-3</v>
      </c>
      <c r="K32">
        <v>25</v>
      </c>
      <c r="L32">
        <v>648</v>
      </c>
      <c r="M32">
        <v>4273</v>
      </c>
      <c r="N32">
        <v>4946</v>
      </c>
      <c r="O32">
        <v>79</v>
      </c>
      <c r="P32" s="11">
        <v>4327</v>
      </c>
    </row>
    <row r="33" spans="1:16" x14ac:dyDescent="0.25">
      <c r="A33" t="s">
        <v>37</v>
      </c>
      <c r="B33" s="10">
        <v>5000</v>
      </c>
      <c r="C33">
        <v>59</v>
      </c>
      <c r="D33">
        <v>0.94610666666666698</v>
      </c>
      <c r="E33">
        <v>0.91080373499431</v>
      </c>
      <c r="F33">
        <v>0.84557396825396802</v>
      </c>
      <c r="G33">
        <v>0.99399999999999999</v>
      </c>
      <c r="H33">
        <v>0.92900000000000005</v>
      </c>
      <c r="I33">
        <v>7.0999999999999994E-2</v>
      </c>
      <c r="J33">
        <v>6.0000000000000001E-3</v>
      </c>
      <c r="K33">
        <v>66</v>
      </c>
      <c r="L33">
        <v>692</v>
      </c>
      <c r="M33">
        <v>4078</v>
      </c>
      <c r="N33">
        <v>4836</v>
      </c>
      <c r="O33">
        <v>230</v>
      </c>
      <c r="P33" s="11">
        <v>4242</v>
      </c>
    </row>
    <row r="34" spans="1:16" x14ac:dyDescent="0.25">
      <c r="A34" t="s">
        <v>38</v>
      </c>
      <c r="B34" s="10">
        <v>5000</v>
      </c>
      <c r="C34">
        <v>56</v>
      </c>
      <c r="D34">
        <v>0.94543333333333301</v>
      </c>
      <c r="E34">
        <v>0.91848256778913095</v>
      </c>
      <c r="F34">
        <v>0.86070186775642699</v>
      </c>
      <c r="G34">
        <v>0.99099999999999999</v>
      </c>
      <c r="H34">
        <v>0.92600000000000005</v>
      </c>
      <c r="I34">
        <v>7.3999999999999996E-2</v>
      </c>
      <c r="J34">
        <v>8.9999999999999993E-3</v>
      </c>
      <c r="K34">
        <v>110</v>
      </c>
      <c r="L34">
        <v>686</v>
      </c>
      <c r="M34">
        <v>3907</v>
      </c>
      <c r="N34">
        <v>4703</v>
      </c>
      <c r="O34">
        <v>407</v>
      </c>
      <c r="P34" s="11">
        <v>4204</v>
      </c>
    </row>
    <row r="35" spans="1:16" x14ac:dyDescent="0.25">
      <c r="A35" t="s">
        <v>39</v>
      </c>
      <c r="B35" s="10">
        <v>5000</v>
      </c>
      <c r="C35">
        <v>38</v>
      </c>
      <c r="D35">
        <v>0.94332666666666698</v>
      </c>
      <c r="E35">
        <v>0.92231988355136596</v>
      </c>
      <c r="F35">
        <v>0.87361970224220198</v>
      </c>
      <c r="G35">
        <v>0.98299999999999998</v>
      </c>
      <c r="H35">
        <v>0.92400000000000004</v>
      </c>
      <c r="I35">
        <v>7.5999999999999998E-2</v>
      </c>
      <c r="J35">
        <v>1.7000000000000001E-2</v>
      </c>
      <c r="K35">
        <v>182</v>
      </c>
      <c r="L35">
        <v>660</v>
      </c>
      <c r="M35">
        <v>3546</v>
      </c>
      <c r="N35">
        <v>4388</v>
      </c>
      <c r="O35">
        <v>794</v>
      </c>
      <c r="P35" s="11">
        <v>4158</v>
      </c>
    </row>
    <row r="36" spans="1:16" x14ac:dyDescent="0.25">
      <c r="A36" t="s">
        <v>29</v>
      </c>
      <c r="B36" s="10">
        <v>5000</v>
      </c>
      <c r="C36">
        <v>36</v>
      </c>
      <c r="D36">
        <v>0.93896666666666695</v>
      </c>
      <c r="E36">
        <v>0.92265592250769801</v>
      </c>
      <c r="F36">
        <v>0.88176861940347195</v>
      </c>
      <c r="G36">
        <v>0.97299999999999998</v>
      </c>
      <c r="H36">
        <v>0.91900000000000004</v>
      </c>
      <c r="I36">
        <v>8.1000000000000003E-2</v>
      </c>
      <c r="J36">
        <v>2.7E-2</v>
      </c>
      <c r="K36">
        <v>287</v>
      </c>
      <c r="L36">
        <v>567</v>
      </c>
      <c r="M36">
        <v>3130</v>
      </c>
      <c r="N36">
        <v>3984</v>
      </c>
      <c r="O36">
        <v>1303</v>
      </c>
      <c r="P36" s="11">
        <v>4146</v>
      </c>
    </row>
    <row r="37" spans="1:16" x14ac:dyDescent="0.25">
      <c r="A37" t="s">
        <v>67</v>
      </c>
      <c r="B37" s="10">
        <v>15000</v>
      </c>
      <c r="C37">
        <v>131</v>
      </c>
      <c r="D37">
        <v>0.92563555555555599</v>
      </c>
      <c r="E37">
        <v>0.91819996785572899</v>
      </c>
      <c r="F37">
        <v>0.89160046128364201</v>
      </c>
      <c r="G37">
        <v>0.95199999999999996</v>
      </c>
      <c r="H37">
        <v>0.90600000000000003</v>
      </c>
      <c r="I37">
        <v>9.4E-2</v>
      </c>
      <c r="J37">
        <v>4.8000000000000001E-2</v>
      </c>
      <c r="K37">
        <v>1430</v>
      </c>
      <c r="L37">
        <v>1185</v>
      </c>
      <c r="M37">
        <v>6588</v>
      </c>
      <c r="N37">
        <v>9203</v>
      </c>
      <c r="O37">
        <v>7227</v>
      </c>
      <c r="P37" s="11">
        <v>12385</v>
      </c>
    </row>
    <row r="38" spans="1:16" ht="15.75" thickBot="1" x14ac:dyDescent="0.3">
      <c r="A38" s="15" t="s">
        <v>31</v>
      </c>
      <c r="B38" s="17">
        <v>5000</v>
      </c>
      <c r="C38" s="30">
        <v>37</v>
      </c>
      <c r="D38" s="30">
        <v>0.91025333333333303</v>
      </c>
      <c r="E38" s="30">
        <v>0.91188419815676802</v>
      </c>
      <c r="F38" s="30">
        <v>0.90199072602234398</v>
      </c>
      <c r="G38" s="30">
        <v>0.92700000000000005</v>
      </c>
      <c r="H38" s="30">
        <v>0.89400000000000002</v>
      </c>
      <c r="I38" s="30">
        <v>0.106</v>
      </c>
      <c r="J38" s="30">
        <v>7.2999999999999995E-2</v>
      </c>
      <c r="K38" s="30">
        <v>635</v>
      </c>
      <c r="L38" s="30">
        <v>210</v>
      </c>
      <c r="M38" s="30">
        <v>1272</v>
      </c>
      <c r="N38" s="30">
        <v>2117</v>
      </c>
      <c r="O38" s="30">
        <v>3518</v>
      </c>
      <c r="P38" s="13">
        <v>4155</v>
      </c>
    </row>
    <row r="39" spans="1:16" ht="15.75" thickBot="1" x14ac:dyDescent="0.3">
      <c r="B39" s="2">
        <f>SUM(B2:B38)</f>
        <v>260000</v>
      </c>
      <c r="C39" s="3">
        <f>SUM(C2:C38)</f>
        <v>2214</v>
      </c>
      <c r="D39" s="28">
        <f>AVERAGE(D2:D38)</f>
        <v>0.97981804804804806</v>
      </c>
      <c r="E39" s="28">
        <f>AVERAGE(E2:E38)</f>
        <v>0.96386654843731034</v>
      </c>
      <c r="F39" s="28"/>
      <c r="G39" s="26">
        <f>AVERAGE(G2:G38)</f>
        <v>0.99494594594594576</v>
      </c>
      <c r="H39" s="27">
        <f>AVERAGE(H2:H38)</f>
        <v>0.9742972972972973</v>
      </c>
      <c r="I39" s="27">
        <f>AVERAGE(I2:I38)</f>
        <v>2.5702702702702696E-2</v>
      </c>
      <c r="J39" s="27"/>
      <c r="K39" s="3">
        <f t="shared" ref="K39:P39" si="0">SUM(K2:K38)</f>
        <v>3206</v>
      </c>
      <c r="L39" s="3">
        <f t="shared" si="0"/>
        <v>169417</v>
      </c>
      <c r="M39" s="3">
        <f t="shared" si="0"/>
        <v>76423</v>
      </c>
      <c r="N39" s="3">
        <f t="shared" si="0"/>
        <v>249046</v>
      </c>
      <c r="O39" s="3">
        <f t="shared" si="0"/>
        <v>14160</v>
      </c>
      <c r="P39" s="4">
        <f t="shared" si="0"/>
        <v>87377</v>
      </c>
    </row>
    <row r="41" spans="1:16" x14ac:dyDescent="0.25">
      <c r="I41">
        <v>0</v>
      </c>
      <c r="J41" s="31">
        <v>28780</v>
      </c>
    </row>
    <row r="42" spans="1:16" x14ac:dyDescent="0.25">
      <c r="I42">
        <v>0.25</v>
      </c>
      <c r="J42" s="31">
        <v>6194</v>
      </c>
      <c r="L42" s="32"/>
    </row>
    <row r="43" spans="1:16" x14ac:dyDescent="0.25">
      <c r="I43">
        <v>0.5</v>
      </c>
      <c r="J43" s="31">
        <v>3122</v>
      </c>
    </row>
    <row r="44" spans="1:16" x14ac:dyDescent="0.25">
      <c r="I44">
        <v>0.75</v>
      </c>
      <c r="J44">
        <v>668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headers</vt:lpstr>
      <vt:lpstr>lars with predict(s = 0.2)</vt:lpstr>
      <vt:lpstr>c.vglmnet &amp; s = lambda.1se</vt:lpstr>
      <vt:lpstr>lars with predict(s = 0.5)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Spencer</dc:creator>
  <cp:keywords/>
  <dc:description/>
  <cp:lastModifiedBy>Spencer Marlen-Starr</cp:lastModifiedBy>
  <cp:revision/>
  <dcterms:created xsi:type="dcterms:W3CDTF">2023-01-13T04:27:03Z</dcterms:created>
  <dcterms:modified xsi:type="dcterms:W3CDTF">2023-07-04T01:28:58Z</dcterms:modified>
  <cp:category/>
  <cp:contentStatus/>
</cp:coreProperties>
</file>